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4234FBEC-758E-46F7-B63B-768CD9E9ED37}" xr6:coauthVersionLast="47" xr6:coauthVersionMax="47" xr10:uidLastSave="{00000000-0000-0000-0000-000000000000}"/>
  <bookViews>
    <workbookView showHorizontalScroll="0" showVerticalScroll="0" showSheetTabs="0" xWindow="-96" yWindow="-96" windowWidth="19392" windowHeight="10392" xr2:uid="{00000000-000D-0000-FFFF-FFFF00000000}"/>
  </bookViews>
  <sheets>
    <sheet name="RESULTADOS_COMPUTO07_07_10" sheetId="6" r:id="rId1"/>
  </sheets>
  <definedNames>
    <definedName name="_xlnm._FilterDatabase" localSheetId="0" hidden="1">RESULTADOS_COMPUTO07_07_10!$C$2:$M$143</definedName>
    <definedName name="_xlnm.Print_Area" localSheetId="0">RESULTADOS_COMPUTO07_07_10!$A$1:$M$145</definedName>
    <definedName name="_xlnm.Print_Titles" localSheetId="0">RESULTADOS_COMPUTO07_07_10!$1:$2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6" l="1"/>
  <c r="M18" i="6"/>
  <c r="M142" i="6"/>
  <c r="D143" i="6"/>
  <c r="J143" i="6"/>
  <c r="E143" i="6"/>
  <c r="F143" i="6"/>
  <c r="G143" i="6"/>
  <c r="H143" i="6"/>
  <c r="I143" i="6"/>
  <c r="K143" i="6"/>
  <c r="M124" i="6"/>
  <c r="M141" i="6"/>
  <c r="M140" i="6"/>
  <c r="M139" i="6"/>
  <c r="M138" i="6"/>
  <c r="M137" i="6"/>
  <c r="M136" i="6"/>
  <c r="M133" i="6"/>
  <c r="M132" i="6"/>
  <c r="M134" i="6"/>
  <c r="M131" i="6"/>
  <c r="M130" i="6"/>
  <c r="M126" i="6"/>
  <c r="M128" i="6"/>
  <c r="M125" i="6"/>
  <c r="M123" i="6"/>
  <c r="M122" i="6"/>
  <c r="M120" i="6"/>
  <c r="M127" i="6"/>
  <c r="M118" i="6"/>
  <c r="M117" i="6"/>
  <c r="M116" i="6"/>
  <c r="M115" i="6"/>
  <c r="M114" i="6"/>
  <c r="M112" i="6"/>
  <c r="M111" i="6"/>
  <c r="M110" i="6"/>
  <c r="M108" i="6"/>
  <c r="M106" i="6"/>
  <c r="M105" i="6"/>
  <c r="M104" i="6"/>
  <c r="M103" i="6"/>
  <c r="M102" i="6"/>
  <c r="M101" i="6"/>
  <c r="M100" i="6"/>
  <c r="M99" i="6"/>
  <c r="M98" i="6"/>
  <c r="M97" i="6"/>
  <c r="M95" i="6"/>
  <c r="M94" i="6"/>
  <c r="M93" i="6"/>
  <c r="M92" i="6"/>
  <c r="M91" i="6"/>
  <c r="M90" i="6"/>
  <c r="M89" i="6"/>
  <c r="M88" i="6"/>
  <c r="M86" i="6"/>
  <c r="M85" i="6"/>
  <c r="M84" i="6"/>
  <c r="M83" i="6"/>
  <c r="M81" i="6"/>
  <c r="M80" i="6"/>
  <c r="M79" i="6"/>
  <c r="M78" i="6"/>
  <c r="M76" i="6"/>
  <c r="M75" i="6"/>
  <c r="M74" i="6"/>
  <c r="M73" i="6"/>
  <c r="M72" i="6"/>
  <c r="M70" i="6"/>
  <c r="M69" i="6"/>
  <c r="M71" i="6"/>
  <c r="M67" i="6"/>
  <c r="M66" i="6"/>
  <c r="M65" i="6"/>
  <c r="M64" i="6"/>
  <c r="M63" i="6"/>
  <c r="M62" i="6"/>
  <c r="M61" i="6"/>
  <c r="M60" i="6"/>
  <c r="M59" i="6"/>
  <c r="M58" i="6"/>
  <c r="M57" i="6"/>
  <c r="M55" i="6"/>
  <c r="M54" i="6"/>
  <c r="M53" i="6"/>
  <c r="M52" i="6"/>
  <c r="M51" i="6"/>
  <c r="M50" i="6"/>
  <c r="M47" i="6"/>
  <c r="M48" i="6"/>
  <c r="M46" i="6"/>
  <c r="M45" i="6"/>
  <c r="M44" i="6"/>
  <c r="M42" i="6"/>
  <c r="M41" i="6"/>
  <c r="M40" i="6"/>
  <c r="M39" i="6"/>
  <c r="M37" i="6"/>
  <c r="M36" i="6"/>
  <c r="M35" i="6"/>
  <c r="M34" i="6"/>
  <c r="M30" i="6"/>
  <c r="M29" i="6"/>
  <c r="M32" i="6"/>
  <c r="M28" i="6"/>
  <c r="M31" i="6"/>
  <c r="M27" i="6"/>
  <c r="M25" i="6"/>
  <c r="M24" i="6"/>
  <c r="M23" i="6"/>
  <c r="M22" i="6"/>
  <c r="M20" i="6"/>
  <c r="M19" i="6"/>
  <c r="M17" i="6"/>
  <c r="M16" i="6"/>
  <c r="M15" i="6"/>
  <c r="M14" i="6"/>
  <c r="M13" i="6"/>
  <c r="M12" i="6"/>
  <c r="M11" i="6"/>
  <c r="M9" i="6"/>
  <c r="M8" i="6"/>
  <c r="M7" i="6"/>
  <c r="M6" i="6"/>
  <c r="M5" i="6"/>
  <c r="M3" i="6"/>
  <c r="M143" i="6"/>
</calcChain>
</file>

<file path=xl/sharedStrings.xml><?xml version="1.0" encoding="utf-8"?>
<sst xmlns="http://schemas.openxmlformats.org/spreadsheetml/2006/main" count="379" uniqueCount="148">
  <si>
    <t>Acacoyagua</t>
  </si>
  <si>
    <t>Acala</t>
  </si>
  <si>
    <t>Acapetahua</t>
  </si>
  <si>
    <t>Aldama</t>
  </si>
  <si>
    <t>Altamirano</t>
  </si>
  <si>
    <t>Amatan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</si>
  <si>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</si>
  <si>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</si>
  <si>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</si>
  <si>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</si>
  <si>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</si>
  <si>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</si>
  <si>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Benemerito de las Americas</t>
  </si>
  <si>
    <t>Berriozabal</t>
  </si>
  <si>
    <t>Bochil</t>
  </si>
  <si>
    <t>Cacahoatan</t>
  </si>
  <si>
    <t>Catazaja</t>
  </si>
  <si>
    <t>Chalchihuitan</t>
  </si>
  <si>
    <t>Chanal</t>
  </si>
  <si>
    <t>Chapultenango</t>
  </si>
  <si>
    <t>Chenalho</t>
  </si>
  <si>
    <t>Chiapa de Corzo</t>
  </si>
  <si>
    <t>Chiapilla</t>
  </si>
  <si>
    <t>Chicoasen</t>
  </si>
  <si>
    <t>Chicomuselo</t>
  </si>
  <si>
    <t>Chilon</t>
  </si>
  <si>
    <t>Cintalapa</t>
  </si>
  <si>
    <t>Coapilla</t>
  </si>
  <si>
    <t>Comitan de Dominguez</t>
  </si>
  <si>
    <t>Copainala</t>
  </si>
  <si>
    <t>El Bosque</t>
  </si>
  <si>
    <t>El Porvenir</t>
  </si>
  <si>
    <t>Escuintla</t>
  </si>
  <si>
    <t>Francisco Leon</t>
  </si>
  <si>
    <t>Frontera Comalapa</t>
  </si>
  <si>
    <t>Frontera Hidalgo</t>
  </si>
  <si>
    <t>Huehuetan</t>
  </si>
  <si>
    <t>Huitiupan</t>
  </si>
  <si>
    <t>Huixtan</t>
  </si>
  <si>
    <t>Huixtla</t>
  </si>
  <si>
    <t>Ixhuatan</t>
  </si>
  <si>
    <t>Ixtacomitan</t>
  </si>
  <si>
    <t>Ixtapa</t>
  </si>
  <si>
    <t>Ixtapangajoya</t>
  </si>
  <si>
    <t>Jiquipilas</t>
  </si>
  <si>
    <t>Jitotol</t>
  </si>
  <si>
    <t>Juarez</t>
  </si>
  <si>
    <t>La Concordia</t>
  </si>
  <si>
    <t>La Grandeza</t>
  </si>
  <si>
    <t>La Independencia</t>
  </si>
  <si>
    <t>La Libertad</t>
  </si>
  <si>
    <t>La Trinitaria</t>
  </si>
  <si>
    <t>Larrainzar</t>
  </si>
  <si>
    <t>Las Margaritas</t>
  </si>
  <si>
    <t>Las Rosas</t>
  </si>
  <si>
    <t>Mapastepec</t>
  </si>
  <si>
    <t>Maravilla Tenejapa</t>
  </si>
  <si>
    <t>Marques de Comillas</t>
  </si>
  <si>
    <t>Mazapa de Madero</t>
  </si>
  <si>
    <t>Mazatan</t>
  </si>
  <si>
    <t>Metapa de Dominguez</t>
  </si>
  <si>
    <t>Montecristo de Guerrero</t>
  </si>
  <si>
    <t>Motozintla</t>
  </si>
  <si>
    <t>Nicolas Ruiz</t>
  </si>
  <si>
    <t>Ocosingo</t>
  </si>
  <si>
    <t>Ocotepec</t>
  </si>
  <si>
    <t>Ocozocuautla de Espinoza</t>
  </si>
  <si>
    <t>Ostuacan</t>
  </si>
  <si>
    <t>Osumacinta</t>
  </si>
  <si>
    <t>Oxchuc</t>
  </si>
  <si>
    <t>Palenque</t>
  </si>
  <si>
    <t>Pantelho</t>
  </si>
  <si>
    <t>Pantepec</t>
  </si>
  <si>
    <t>Pichucalco</t>
  </si>
  <si>
    <t>Pijijiapan</t>
  </si>
  <si>
    <t>Pueblo Nuevo Solistauacan</t>
  </si>
  <si>
    <t>Rayon</t>
  </si>
  <si>
    <t>Reforma</t>
  </si>
  <si>
    <t>Sabanilla</t>
  </si>
  <si>
    <t>Salto de Agua</t>
  </si>
  <si>
    <t>San Andres Duraznal</t>
  </si>
  <si>
    <t>San Cristobal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</si>
  <si>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</si>
  <si>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</si>
  <si>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</si>
  <si>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</si>
  <si>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</si>
  <si>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</si>
  <si>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Sitala</t>
  </si>
  <si>
    <t>Socoltenango</t>
  </si>
  <si>
    <t>Solosuchiapa</t>
  </si>
  <si>
    <t>Soyalo</t>
  </si>
  <si>
    <t>Suchiapa</t>
  </si>
  <si>
    <t>Suchiate</t>
  </si>
  <si>
    <t>Sunuapa</t>
  </si>
  <si>
    <t>Tapachula</t>
  </si>
  <si>
    <t>Tapalapa</t>
  </si>
  <si>
    <t>Tapilula</t>
  </si>
  <si>
    <t>Tecpatan</t>
  </si>
  <si>
    <t>Tenejapa</t>
  </si>
  <si>
    <t>Teopisca</t>
  </si>
  <si>
    <t>Tila</t>
  </si>
  <si>
    <t>Tonala</t>
  </si>
  <si>
    <t>Totolapa</t>
  </si>
  <si>
    <t>Tumbala</t>
  </si>
  <si>
    <t>Tuxtla Chico</t>
  </si>
  <si>
    <t>Tuxtla Gutierrez</t>
  </si>
  <si>
    <t>Tuzantan</t>
  </si>
  <si>
    <t>Tzimol</t>
  </si>
  <si>
    <t>Union Juarez</t>
  </si>
  <si>
    <t>Venustiano Carranza</t>
  </si>
  <si>
    <t>Villa Comaltitlan</t>
  </si>
  <si>
    <t>Villa Corzo</t>
  </si>
  <si>
    <t>Villaflores</t>
  </si>
  <si>
    <t>Yajalon</t>
  </si>
  <si>
    <t>Zinacantan</t>
  </si>
  <si>
    <t>Total de Votos</t>
  </si>
  <si>
    <t>--</t>
  </si>
  <si>
    <t>TOTAL DE VOTOS</t>
  </si>
  <si>
    <t>Columna1</t>
  </si>
  <si>
    <t>Columna2</t>
  </si>
  <si>
    <t>Columna4</t>
  </si>
  <si>
    <t>Columna5</t>
  </si>
  <si>
    <t>Columna6</t>
  </si>
  <si>
    <t>Columna7</t>
  </si>
  <si>
    <t>Columna8</t>
  </si>
  <si>
    <t>Columna9</t>
  </si>
  <si>
    <t>Columna11</t>
  </si>
  <si>
    <t>Columna14</t>
  </si>
  <si>
    <t>DISTRITO</t>
  </si>
  <si>
    <t>Columna112</t>
  </si>
  <si>
    <t>Mitontic</t>
  </si>
  <si>
    <t>Columna12</t>
  </si>
  <si>
    <t>CLAVE</t>
  </si>
  <si>
    <t>Chamula *</t>
  </si>
  <si>
    <t>23 *</t>
  </si>
  <si>
    <t>* Elección Extraordinaria celebrada el 21 de noviembre de 2010</t>
  </si>
  <si>
    <t>Columna113</t>
  </si>
  <si>
    <t>pri</t>
  </si>
  <si>
    <t>pt</t>
  </si>
  <si>
    <t>verde</t>
  </si>
  <si>
    <t>psd</t>
  </si>
  <si>
    <t>pan</t>
  </si>
  <si>
    <t>pri, verde</t>
  </si>
  <si>
    <t>nulos</t>
  </si>
  <si>
    <t>no registrados</t>
  </si>
  <si>
    <t>pan, pri, prd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</si>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</sst>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sz val="8"/>
      <color theme="0"/>
      <name val="Arial"/>
      <family val="2"/>
    </font>
    <font>
      <sz val="8"/>
      <color theme="1"/>
      <name val="Arial"/>
      <family val="2"/>
    </font>
    <font>
      <sz val="11"/>
      <name val="Calibri"/>
      <scheme val="minor"/>
    </font>
    <font>
      <sz val="8"/>
      <color theme="1"/>
      <name val="Arial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0B3359"/>
      </left>
      <right style="medium">
        <color rgb="FF0B3359"/>
      </right>
      <top style="medium">
        <color rgb="FF0B3359"/>
      </top>
      <bottom style="medium">
        <color rgb="FF0B3359"/>
      </bottom>
      <diagonal/>
    </border>
    <border>
      <left style="medium">
        <color rgb="FF0B3359"/>
      </left>
      <right style="medium">
        <color rgb="FF0B3359"/>
      </right>
      <top style="medium">
        <color rgb="FF0B3359"/>
      </top>
      <bottom/>
      <diagonal/>
    </border>
    <border>
      <left style="medium">
        <color rgb="FF0B3359"/>
      </left>
      <right style="medium">
        <color rgb="FF0B3359"/>
      </right>
      <top/>
      <bottom/>
      <diagonal/>
    </border>
    <border>
      <left/>
      <right/>
      <top style="medium">
        <color rgb="FF0B3359"/>
      </top>
      <bottom/>
      <diagonal/>
    </border>
    <border>
      <left/>
      <right style="medium">
        <color rgb="FF0B335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3" borderId="0" xfId="0" applyFont="1" applyFill="1"/>
    <xf numFmtId="0" fontId="2" fillId="0" borderId="0" xfId="0" applyFont="1" applyAlignment="1">
      <alignment horizontal="center" vertical="center"/>
    </xf>
    <xf numFmtId="3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7" fillId="0" borderId="0" xfId="0" applyFont="1"/>
    <xf numFmtId="0" fontId="7" fillId="4" borderId="0" xfId="0" applyFont="1" applyFill="1"/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/>
    <xf numFmtId="3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11" fillId="0" borderId="0" xfId="0" applyNumberFormat="1" applyFont="1" applyAlignment="1">
      <alignment horizontal="center" vertical="center" wrapText="1"/>
    </xf>
    <xf numFmtId="0" fontId="5" fillId="3" borderId="5" xfId="0" applyFont="1" applyFill="1" applyBorder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12" fillId="0" borderId="0" xfId="0" applyFont="1"/>
    <xf numFmtId="3" fontId="13" fillId="5" borderId="6" xfId="0" applyNumberFormat="1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M142" totalsRowShown="0" headerRowDxfId="13">
  <sortState xmlns:xlrd2="http://schemas.microsoft.com/office/spreadsheetml/2017/richdata2" ref="A3:W119">
    <sortCondition ref="A3:A119"/>
  </sortState>
  <tableColumns count="13">
    <tableColumn id="1" xr3:uid="{00000000-0010-0000-0000-000001000000}" name="Columna1" dataDxfId="12"/>
    <tableColumn id="12" xr3:uid="{00000000-0010-0000-0000-00000C000000}" name="Columna12" dataDxfId="11"/>
    <tableColumn id="2" xr3:uid="{00000000-0010-0000-0000-000002000000}" name="Columna2" dataDxfId="10"/>
    <tableColumn id="4" xr3:uid="{00000000-0010-0000-0000-000004000000}" name="Columna4" dataDxfId="9"/>
    <tableColumn id="5" xr3:uid="{00000000-0010-0000-0000-000005000000}" name="Columna5" dataDxfId="8"/>
    <tableColumn id="6" xr3:uid="{00000000-0010-0000-0000-000006000000}" name="Columna6" dataDxfId="7"/>
    <tableColumn id="7" xr3:uid="{00000000-0010-0000-0000-000007000000}" name="Columna7" dataDxfId="6"/>
    <tableColumn id="8" xr3:uid="{00000000-0010-0000-0000-000008000000}" name="Columna8" dataDxfId="5"/>
    <tableColumn id="9" xr3:uid="{00000000-0010-0000-0000-000009000000}" name="Columna9" dataDxfId="4"/>
    <tableColumn id="10" xr3:uid="{00000000-0010-0000-0000-00000A000000}" name="Columna11" dataDxfId="3"/>
    <tableColumn id="11" xr3:uid="{00000000-0010-0000-0000-00000B000000}" name="Columna112" dataDxfId="2"/>
    <tableColumn id="3" xr3:uid="{00000000-0010-0000-0000-000003000000}" name="Columna113" dataDxfId="1"/>
    <tableColumn id="14" xr3:uid="{00000000-0010-0000-0000-00000E000000}" name="Columna14" dataDxfId="0">
      <calculatedColumnFormula>SUM(D3:K3)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6"/>
  <sheetViews>
    <sheetView tabSelected="1" view="pageBreakPreview" zoomScaleSheetLayoutView="100" workbookViewId="0">
      <pane ySplit="2" topLeftCell="A3" activePane="bottomLeft" state="frozen"/>
      <selection activeCell="D23" sqref="D23"/>
      <selection pane="bottomLeft" activeCell="C2" sqref="C2"/>
    </sheetView>
  </sheetViews>
  <sheetFormatPr defaultColWidth="10.9453125" defaultRowHeight="14.4"/>
  <cols>
    <col min="1" max="1" width="8.41796875" customWidth="1"/>
    <col min="2" max="2" width="8.41796875" style="30" customWidth="1"/>
    <col min="3" max="3" width="23.83984375" customWidth="1"/>
    <col min="4" max="12" width="11.41796875" customWidth="1"/>
    <col min="13" max="13" width="10.68359375" customWidth="1"/>
  </cols>
  <sheetData>
    <row r="1" spans="1:13" ht="44.25" customHeight="1" thickBot="1">
      <c r="A1" s="1" t="s">
        <v>129</v>
      </c>
      <c r="B1" s="1" t="s">
        <v>133</v>
      </c>
      <c r="C1" s="1" t="s">
        <v>147</v>
      </c>
      <c r="D1" s="3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1" t="s">
        <v>144</v>
      </c>
      <c r="K1" s="3" t="s">
        <v>145</v>
      </c>
      <c r="L1" s="3" t="s">
        <v>146</v>
      </c>
      <c r="M1" s="2" t="s">
        <v>118</v>
      </c>
    </row>
    <row r="2" spans="1:13" s="4" customFormat="1" ht="7.5" customHeight="1">
      <c r="A2" s="4" t="s">
        <v>119</v>
      </c>
      <c r="B2" s="31" t="s">
        <v>132</v>
      </c>
      <c r="C2" s="29" t="s">
        <v>120</v>
      </c>
      <c r="D2" s="6" t="s">
        <v>121</v>
      </c>
      <c r="E2" s="7" t="s">
        <v>122</v>
      </c>
      <c r="F2" s="7" t="s">
        <v>123</v>
      </c>
      <c r="G2" s="7" t="s">
        <v>124</v>
      </c>
      <c r="H2" s="6" t="s">
        <v>125</v>
      </c>
      <c r="I2" s="7" t="s">
        <v>126</v>
      </c>
      <c r="J2" s="14" t="s">
        <v>127</v>
      </c>
      <c r="K2" s="7" t="s">
        <v>130</v>
      </c>
      <c r="L2" s="14" t="s">
        <v>137</v>
      </c>
      <c r="M2" s="8" t="s">
        <v>128</v>
      </c>
    </row>
    <row r="3" spans="1:13">
      <c r="A3" s="13">
        <v>1</v>
      </c>
      <c r="B3" s="13">
        <v>102</v>
      </c>
      <c r="C3" s="9" t="s">
        <v>106</v>
      </c>
      <c r="D3" s="11">
        <v>19205</v>
      </c>
      <c r="E3" s="11">
        <v>5515</v>
      </c>
      <c r="F3" s="11">
        <v>8732</v>
      </c>
      <c r="G3" s="11">
        <v>1693</v>
      </c>
      <c r="H3" s="11">
        <v>52363</v>
      </c>
      <c r="I3" s="12" t="s">
        <v>117</v>
      </c>
      <c r="J3" s="15">
        <v>9980</v>
      </c>
      <c r="K3" s="12">
        <v>464</v>
      </c>
      <c r="L3" s="12"/>
      <c r="M3" s="17">
        <f>SUM(D3:K3)</f>
        <v>97952</v>
      </c>
    </row>
    <row r="4" spans="1:13">
      <c r="A4" s="13"/>
      <c r="B4" s="13"/>
      <c r="C4" s="9"/>
      <c r="D4" s="11"/>
      <c r="E4" s="11"/>
      <c r="F4" s="11"/>
      <c r="G4" s="11"/>
      <c r="H4" s="11"/>
      <c r="I4" s="12"/>
      <c r="J4" s="15"/>
      <c r="K4" s="12"/>
      <c r="L4" s="12"/>
      <c r="M4" s="5"/>
    </row>
    <row r="5" spans="1:13">
      <c r="A5" s="13">
        <v>3</v>
      </c>
      <c r="B5" s="30">
        <v>2</v>
      </c>
      <c r="C5" s="9" t="s">
        <v>1</v>
      </c>
      <c r="D5" s="11">
        <v>1200</v>
      </c>
      <c r="E5" s="11">
        <v>2975</v>
      </c>
      <c r="F5" s="11">
        <v>4538</v>
      </c>
      <c r="G5" s="12">
        <v>51</v>
      </c>
      <c r="H5" s="11">
        <v>3842</v>
      </c>
      <c r="I5" s="12" t="s">
        <v>117</v>
      </c>
      <c r="J5" s="16">
        <v>459</v>
      </c>
      <c r="K5" s="12">
        <v>9</v>
      </c>
      <c r="L5" s="12"/>
      <c r="M5" s="5">
        <f t="shared" ref="M5:M67" si="0">SUM(D5:K5)</f>
        <v>13074</v>
      </c>
    </row>
    <row r="6" spans="1:13">
      <c r="A6" s="13">
        <v>3</v>
      </c>
      <c r="B6" s="30">
        <v>27</v>
      </c>
      <c r="C6" s="9" t="s">
        <v>21</v>
      </c>
      <c r="D6" s="11">
        <v>12927</v>
      </c>
      <c r="E6" s="12">
        <v>528</v>
      </c>
      <c r="F6" s="11">
        <v>1689</v>
      </c>
      <c r="G6" s="12">
        <v>323</v>
      </c>
      <c r="H6" s="11">
        <v>10753</v>
      </c>
      <c r="I6" s="12" t="s">
        <v>117</v>
      </c>
      <c r="J6" s="15">
        <v>1422</v>
      </c>
      <c r="K6" s="12">
        <v>39</v>
      </c>
      <c r="L6" s="12"/>
      <c r="M6" s="5">
        <f t="shared" si="0"/>
        <v>27681</v>
      </c>
    </row>
    <row r="7" spans="1:13">
      <c r="A7" s="13">
        <v>3</v>
      </c>
      <c r="B7" s="30">
        <v>44</v>
      </c>
      <c r="C7" s="9" t="s">
        <v>42</v>
      </c>
      <c r="D7" s="11">
        <v>5548</v>
      </c>
      <c r="E7" s="12">
        <v>1030</v>
      </c>
      <c r="F7" s="12">
        <v>78</v>
      </c>
      <c r="G7" s="12">
        <v>74</v>
      </c>
      <c r="H7" s="11">
        <v>4779</v>
      </c>
      <c r="I7" s="12" t="s">
        <v>117</v>
      </c>
      <c r="J7" s="16">
        <v>328</v>
      </c>
      <c r="K7" s="12">
        <v>6</v>
      </c>
      <c r="L7" s="12"/>
      <c r="M7" s="5">
        <f t="shared" si="0"/>
        <v>11843</v>
      </c>
    </row>
    <row r="8" spans="1:13">
      <c r="A8" s="13">
        <v>3</v>
      </c>
      <c r="B8" s="30">
        <v>86</v>
      </c>
      <c r="C8" s="9" t="s">
        <v>91</v>
      </c>
      <c r="D8" s="11">
        <v>1075</v>
      </c>
      <c r="E8" s="12">
        <v>763</v>
      </c>
      <c r="F8" s="12">
        <v>704</v>
      </c>
      <c r="G8" s="12">
        <v>438</v>
      </c>
      <c r="H8" s="11">
        <v>1153</v>
      </c>
      <c r="I8" s="12" t="s">
        <v>117</v>
      </c>
      <c r="J8" s="16">
        <v>133</v>
      </c>
      <c r="K8" s="12">
        <v>0</v>
      </c>
      <c r="L8" s="12"/>
      <c r="M8" s="5">
        <f t="shared" si="0"/>
        <v>4266</v>
      </c>
    </row>
    <row r="9" spans="1:13">
      <c r="A9" s="13">
        <v>3</v>
      </c>
      <c r="B9" s="30">
        <v>87</v>
      </c>
      <c r="C9" s="9" t="s">
        <v>92</v>
      </c>
      <c r="D9" s="12">
        <v>840</v>
      </c>
      <c r="E9" s="11">
        <v>2532</v>
      </c>
      <c r="F9" s="11">
        <v>3734</v>
      </c>
      <c r="G9" s="12" t="s">
        <v>117</v>
      </c>
      <c r="H9" s="11">
        <v>2298</v>
      </c>
      <c r="I9" s="12" t="s">
        <v>117</v>
      </c>
      <c r="J9" s="16">
        <v>243</v>
      </c>
      <c r="K9" s="12">
        <v>3</v>
      </c>
      <c r="L9" s="12"/>
      <c r="M9" s="5">
        <f t="shared" si="0"/>
        <v>9650</v>
      </c>
    </row>
    <row r="10" spans="1:13">
      <c r="A10" s="13"/>
      <c r="B10" s="13"/>
      <c r="C10" s="9"/>
      <c r="D10" s="11"/>
      <c r="E10" s="11"/>
      <c r="F10" s="11"/>
      <c r="G10" s="12"/>
      <c r="H10" s="11"/>
      <c r="I10" s="12"/>
      <c r="J10" s="16"/>
      <c r="K10" s="12"/>
      <c r="L10" s="12"/>
      <c r="M10" s="5"/>
    </row>
    <row r="11" spans="1:13">
      <c r="A11" s="13">
        <v>4</v>
      </c>
      <c r="B11" s="30">
        <v>7</v>
      </c>
      <c r="C11" s="9" t="s">
        <v>7</v>
      </c>
      <c r="D11" s="11">
        <v>1595</v>
      </c>
      <c r="E11" s="12" t="s">
        <v>117</v>
      </c>
      <c r="F11" s="12">
        <v>690</v>
      </c>
      <c r="G11" s="12" t="s">
        <v>117</v>
      </c>
      <c r="H11" s="11">
        <v>1523</v>
      </c>
      <c r="I11" s="12" t="s">
        <v>117</v>
      </c>
      <c r="J11" s="16">
        <v>149</v>
      </c>
      <c r="K11" s="12">
        <v>16</v>
      </c>
      <c r="L11" s="12"/>
      <c r="M11" s="5">
        <f t="shared" si="0"/>
        <v>3973</v>
      </c>
    </row>
    <row r="12" spans="1:13">
      <c r="A12" s="13">
        <v>4</v>
      </c>
      <c r="B12" s="30">
        <v>28</v>
      </c>
      <c r="C12" s="9" t="s">
        <v>22</v>
      </c>
      <c r="D12" s="11">
        <v>1638</v>
      </c>
      <c r="E12" s="12" t="s">
        <v>117</v>
      </c>
      <c r="F12" s="12">
        <v>31</v>
      </c>
      <c r="G12" s="12" t="s">
        <v>117</v>
      </c>
      <c r="H12" s="11">
        <v>1247</v>
      </c>
      <c r="I12" s="12" t="s">
        <v>117</v>
      </c>
      <c r="J12" s="16">
        <v>90</v>
      </c>
      <c r="K12" s="12">
        <v>1</v>
      </c>
      <c r="L12" s="12"/>
      <c r="M12" s="5">
        <f t="shared" si="0"/>
        <v>3007</v>
      </c>
    </row>
    <row r="13" spans="1:13">
      <c r="A13" s="13">
        <v>4</v>
      </c>
      <c r="B13" s="30">
        <v>58</v>
      </c>
      <c r="C13" s="9" t="s">
        <v>63</v>
      </c>
      <c r="D13" s="12">
        <v>29</v>
      </c>
      <c r="E13" s="12">
        <v>5</v>
      </c>
      <c r="F13" s="12" t="s">
        <v>117</v>
      </c>
      <c r="G13" s="12" t="s">
        <v>117</v>
      </c>
      <c r="H13" s="11">
        <v>1134</v>
      </c>
      <c r="I13" s="12" t="s">
        <v>117</v>
      </c>
      <c r="J13" s="16">
        <v>171</v>
      </c>
      <c r="K13" s="12">
        <v>0</v>
      </c>
      <c r="L13" s="12"/>
      <c r="M13" s="5">
        <f t="shared" si="0"/>
        <v>1339</v>
      </c>
    </row>
    <row r="14" spans="1:13">
      <c r="A14" s="13">
        <v>4</v>
      </c>
      <c r="B14" s="30">
        <v>80</v>
      </c>
      <c r="C14" s="9" t="s">
        <v>84</v>
      </c>
      <c r="D14" s="12">
        <v>1139</v>
      </c>
      <c r="E14" s="12">
        <v>26</v>
      </c>
      <c r="F14" s="12">
        <v>126</v>
      </c>
      <c r="G14" s="12" t="s">
        <v>117</v>
      </c>
      <c r="H14" s="11">
        <v>1700</v>
      </c>
      <c r="I14" s="12" t="s">
        <v>117</v>
      </c>
      <c r="J14" s="16">
        <v>102</v>
      </c>
      <c r="K14" s="12">
        <v>0</v>
      </c>
      <c r="L14" s="12"/>
      <c r="M14" s="5">
        <f t="shared" si="0"/>
        <v>3093</v>
      </c>
    </row>
    <row r="15" spans="1:13">
      <c r="A15" s="13">
        <v>4</v>
      </c>
      <c r="B15" s="30">
        <v>84</v>
      </c>
      <c r="C15" s="9" t="s">
        <v>89</v>
      </c>
      <c r="D15" s="12" t="s">
        <v>117</v>
      </c>
      <c r="E15" s="12">
        <v>414</v>
      </c>
      <c r="F15" s="12" t="s">
        <v>117</v>
      </c>
      <c r="G15" s="12">
        <v>964</v>
      </c>
      <c r="H15" s="11">
        <v>3362</v>
      </c>
      <c r="I15" s="11">
        <v>2039</v>
      </c>
      <c r="J15" s="16">
        <v>440</v>
      </c>
      <c r="K15" s="12">
        <v>13</v>
      </c>
      <c r="L15" s="12"/>
      <c r="M15" s="5">
        <f t="shared" si="0"/>
        <v>7232</v>
      </c>
    </row>
    <row r="16" spans="1:13">
      <c r="A16" s="13">
        <v>4</v>
      </c>
      <c r="B16" s="30">
        <v>98</v>
      </c>
      <c r="C16" s="9" t="s">
        <v>103</v>
      </c>
      <c r="D16" s="11">
        <v>1426</v>
      </c>
      <c r="E16" s="12">
        <v>19</v>
      </c>
      <c r="F16" s="12">
        <v>24</v>
      </c>
      <c r="G16" s="12">
        <v>47</v>
      </c>
      <c r="H16" s="11">
        <v>2005</v>
      </c>
      <c r="I16" s="12" t="s">
        <v>117</v>
      </c>
      <c r="J16" s="16">
        <v>57</v>
      </c>
      <c r="K16" s="12">
        <v>2</v>
      </c>
      <c r="L16" s="12"/>
      <c r="M16" s="5">
        <f t="shared" si="0"/>
        <v>3580</v>
      </c>
    </row>
    <row r="17" spans="1:13">
      <c r="A17" s="13">
        <v>4</v>
      </c>
      <c r="B17" s="30">
        <v>106</v>
      </c>
      <c r="C17" s="9" t="s">
        <v>110</v>
      </c>
      <c r="D17" s="11">
        <v>4316</v>
      </c>
      <c r="E17" s="12">
        <v>754</v>
      </c>
      <c r="F17" s="11">
        <v>1961</v>
      </c>
      <c r="G17" s="11">
        <v>5214</v>
      </c>
      <c r="H17" s="11">
        <v>7296</v>
      </c>
      <c r="I17" s="12" t="s">
        <v>117</v>
      </c>
      <c r="J17" s="15">
        <v>1675</v>
      </c>
      <c r="K17" s="12">
        <v>45</v>
      </c>
      <c r="L17" s="12"/>
      <c r="M17" s="5">
        <f t="shared" si="0"/>
        <v>21261</v>
      </c>
    </row>
    <row r="18" spans="1:13">
      <c r="A18" s="22"/>
      <c r="B18" s="22"/>
      <c r="C18" s="23"/>
      <c r="D18" s="24"/>
      <c r="E18" s="24"/>
      <c r="F18" s="24"/>
      <c r="G18" s="24"/>
      <c r="H18" s="24"/>
      <c r="I18" s="25"/>
      <c r="J18" s="28"/>
      <c r="K18" s="25"/>
      <c r="L18" s="25"/>
      <c r="M18" s="27">
        <f>SUM(D18:K18)</f>
        <v>0</v>
      </c>
    </row>
    <row r="19" spans="1:13">
      <c r="A19" s="13">
        <v>5</v>
      </c>
      <c r="B19" s="22">
        <v>77</v>
      </c>
      <c r="C19" s="9" t="s">
        <v>81</v>
      </c>
      <c r="D19" s="12" t="s">
        <v>117</v>
      </c>
      <c r="E19" s="11">
        <v>5033</v>
      </c>
      <c r="F19" s="12" t="s">
        <v>117</v>
      </c>
      <c r="G19" s="11">
        <v>1763</v>
      </c>
      <c r="H19" s="11">
        <v>18134</v>
      </c>
      <c r="I19" s="11">
        <v>10744</v>
      </c>
      <c r="J19" s="15">
        <v>2912</v>
      </c>
      <c r="K19" s="12">
        <v>84</v>
      </c>
      <c r="L19" s="12"/>
      <c r="M19" s="5">
        <f t="shared" si="0"/>
        <v>38670</v>
      </c>
    </row>
    <row r="20" spans="1:13">
      <c r="A20" s="13">
        <v>5</v>
      </c>
      <c r="B20" s="22">
        <v>95</v>
      </c>
      <c r="C20" s="9" t="s">
        <v>100</v>
      </c>
      <c r="D20" s="12" t="s">
        <v>117</v>
      </c>
      <c r="E20" s="11">
        <v>2681</v>
      </c>
      <c r="F20" s="12" t="s">
        <v>117</v>
      </c>
      <c r="G20" s="12">
        <v>845</v>
      </c>
      <c r="H20" s="11">
        <v>3521</v>
      </c>
      <c r="I20" s="11">
        <v>2424</v>
      </c>
      <c r="J20" s="16">
        <v>965</v>
      </c>
      <c r="K20" s="12">
        <v>16</v>
      </c>
      <c r="L20" s="12"/>
      <c r="M20" s="5">
        <f t="shared" si="0"/>
        <v>10452</v>
      </c>
    </row>
    <row r="21" spans="1:13">
      <c r="A21" s="22"/>
      <c r="B21" s="22"/>
      <c r="C21" s="23"/>
      <c r="D21" s="24"/>
      <c r="E21" s="24"/>
      <c r="F21" s="24"/>
      <c r="G21" s="25"/>
      <c r="H21" s="24"/>
      <c r="I21" s="24"/>
      <c r="J21" s="26"/>
      <c r="K21" s="25"/>
      <c r="L21" s="25"/>
      <c r="M21" s="27">
        <f>SUM(D21:K21)</f>
        <v>0</v>
      </c>
    </row>
    <row r="22" spans="1:13">
      <c r="A22" s="13">
        <v>6</v>
      </c>
      <c r="B22" s="22">
        <v>19</v>
      </c>
      <c r="C22" s="9" t="s">
        <v>28</v>
      </c>
      <c r="D22" s="12" t="s">
        <v>117</v>
      </c>
      <c r="E22" s="11">
        <v>2347</v>
      </c>
      <c r="F22" s="12" t="s">
        <v>117</v>
      </c>
      <c r="G22" s="12">
        <v>620</v>
      </c>
      <c r="H22" s="11">
        <v>5323</v>
      </c>
      <c r="I22" s="11">
        <v>16881</v>
      </c>
      <c r="J22" s="16">
        <v>2613</v>
      </c>
      <c r="K22" s="12">
        <v>142</v>
      </c>
      <c r="L22" s="12"/>
      <c r="M22" s="5">
        <f t="shared" si="0"/>
        <v>27926</v>
      </c>
    </row>
    <row r="23" spans="1:13">
      <c r="A23" s="13">
        <v>6</v>
      </c>
      <c r="B23" s="22">
        <v>74</v>
      </c>
      <c r="C23" s="9" t="s">
        <v>54</v>
      </c>
      <c r="D23" s="12" t="s">
        <v>117</v>
      </c>
      <c r="E23" s="11">
        <v>1456</v>
      </c>
      <c r="F23" s="12" t="s">
        <v>117</v>
      </c>
      <c r="G23" s="12">
        <v>670</v>
      </c>
      <c r="H23" s="11">
        <v>4135</v>
      </c>
      <c r="I23" s="11">
        <v>1605</v>
      </c>
      <c r="J23" s="15">
        <v>711</v>
      </c>
      <c r="K23" s="12">
        <v>19</v>
      </c>
      <c r="L23" s="12"/>
      <c r="M23" s="5">
        <f t="shared" si="0"/>
        <v>8596</v>
      </c>
    </row>
    <row r="24" spans="1:13">
      <c r="A24" s="13">
        <v>6</v>
      </c>
      <c r="B24" s="22">
        <v>99</v>
      </c>
      <c r="C24" s="9" t="s">
        <v>51</v>
      </c>
      <c r="D24" s="12" t="s">
        <v>117</v>
      </c>
      <c r="E24" s="11">
        <v>580</v>
      </c>
      <c r="F24" s="11" t="s">
        <v>117</v>
      </c>
      <c r="G24" s="12" t="s">
        <v>117</v>
      </c>
      <c r="H24" s="11">
        <v>14750</v>
      </c>
      <c r="I24" s="11">
        <v>15121</v>
      </c>
      <c r="J24" s="11">
        <v>1620</v>
      </c>
      <c r="K24" s="11">
        <v>55</v>
      </c>
      <c r="L24" s="11"/>
      <c r="M24" s="11">
        <f t="shared" si="0"/>
        <v>32126</v>
      </c>
    </row>
    <row r="25" spans="1:13">
      <c r="A25" s="13">
        <v>6</v>
      </c>
      <c r="B25" s="22">
        <v>104</v>
      </c>
      <c r="C25" s="9" t="s">
        <v>108</v>
      </c>
      <c r="D25" s="12" t="s">
        <v>117</v>
      </c>
      <c r="E25" s="12">
        <v>744</v>
      </c>
      <c r="F25" s="12" t="s">
        <v>117</v>
      </c>
      <c r="G25" s="12">
        <v>220</v>
      </c>
      <c r="H25" s="11">
        <v>2308</v>
      </c>
      <c r="I25" s="11">
        <v>3658</v>
      </c>
      <c r="J25" s="16">
        <v>292</v>
      </c>
      <c r="K25" s="12">
        <v>18</v>
      </c>
      <c r="L25" s="12"/>
      <c r="M25" s="5">
        <f t="shared" si="0"/>
        <v>7240</v>
      </c>
    </row>
    <row r="26" spans="1:13">
      <c r="A26" s="13"/>
      <c r="B26" s="22"/>
      <c r="C26" s="9"/>
      <c r="D26" s="11"/>
      <c r="E26" s="11"/>
      <c r="F26" s="11"/>
      <c r="G26" s="12"/>
      <c r="H26" s="11"/>
      <c r="I26" s="11"/>
      <c r="J26" s="16"/>
      <c r="K26" s="12"/>
      <c r="L26" s="12"/>
      <c r="M26" s="5"/>
    </row>
    <row r="27" spans="1:13">
      <c r="A27" s="13">
        <v>7</v>
      </c>
      <c r="B27" s="22">
        <v>4</v>
      </c>
      <c r="C27" s="9" t="s">
        <v>4</v>
      </c>
      <c r="D27" s="11">
        <v>4199</v>
      </c>
      <c r="E27" s="12">
        <v>225</v>
      </c>
      <c r="F27" s="11">
        <v>1866</v>
      </c>
      <c r="G27" s="11">
        <v>1939</v>
      </c>
      <c r="H27" s="11">
        <v>2138</v>
      </c>
      <c r="I27" s="12" t="s">
        <v>117</v>
      </c>
      <c r="J27" s="16">
        <v>466</v>
      </c>
      <c r="K27" s="12">
        <v>16</v>
      </c>
      <c r="L27" s="12"/>
      <c r="M27" s="5">
        <f t="shared" si="0"/>
        <v>10849</v>
      </c>
    </row>
    <row r="28" spans="1:13">
      <c r="A28" s="13">
        <v>7</v>
      </c>
      <c r="B28" s="22">
        <v>31</v>
      </c>
      <c r="C28" s="9" t="s">
        <v>25</v>
      </c>
      <c r="D28" s="11">
        <v>9713</v>
      </c>
      <c r="E28" s="11">
        <v>3683</v>
      </c>
      <c r="F28" s="11">
        <v>13617</v>
      </c>
      <c r="G28" s="11">
        <v>2332</v>
      </c>
      <c r="H28" s="11">
        <v>6998</v>
      </c>
      <c r="I28" s="12" t="s">
        <v>117</v>
      </c>
      <c r="J28" s="15">
        <v>1457</v>
      </c>
      <c r="K28" s="12">
        <v>12</v>
      </c>
      <c r="L28" s="12"/>
      <c r="M28" s="5">
        <f t="shared" si="0"/>
        <v>37812</v>
      </c>
    </row>
    <row r="29" spans="1:13">
      <c r="A29" s="13">
        <v>7</v>
      </c>
      <c r="B29" s="22">
        <v>59</v>
      </c>
      <c r="C29" s="9" t="s">
        <v>64</v>
      </c>
      <c r="D29" s="11">
        <v>13308</v>
      </c>
      <c r="E29" s="11">
        <v>2460</v>
      </c>
      <c r="F29" s="11">
        <v>15260</v>
      </c>
      <c r="G29" s="12">
        <v>299</v>
      </c>
      <c r="H29" s="11">
        <v>17351</v>
      </c>
      <c r="I29" s="12" t="s">
        <v>117</v>
      </c>
      <c r="J29" s="15">
        <v>3248</v>
      </c>
      <c r="K29" s="12">
        <v>167</v>
      </c>
      <c r="L29" s="12"/>
      <c r="M29" s="5">
        <f t="shared" si="0"/>
        <v>52093</v>
      </c>
    </row>
    <row r="30" spans="1:13">
      <c r="A30" s="13">
        <v>7</v>
      </c>
      <c r="B30" s="22">
        <v>83</v>
      </c>
      <c r="C30" s="9" t="s">
        <v>88</v>
      </c>
      <c r="D30" s="11">
        <v>2719</v>
      </c>
      <c r="E30" s="12" t="s">
        <v>117</v>
      </c>
      <c r="F30" s="12">
        <v>55</v>
      </c>
      <c r="G30" s="12" t="s">
        <v>117</v>
      </c>
      <c r="H30" s="11">
        <v>2735</v>
      </c>
      <c r="I30" s="12" t="s">
        <v>117</v>
      </c>
      <c r="J30" s="16">
        <v>170</v>
      </c>
      <c r="K30" s="12">
        <v>2</v>
      </c>
      <c r="L30" s="12"/>
      <c r="M30" s="5">
        <f t="shared" si="0"/>
        <v>5681</v>
      </c>
    </row>
    <row r="31" spans="1:13">
      <c r="A31" s="13">
        <v>7</v>
      </c>
      <c r="B31" s="22">
        <v>113</v>
      </c>
      <c r="C31" s="9" t="s">
        <v>12</v>
      </c>
      <c r="D31" s="11">
        <v>2729</v>
      </c>
      <c r="E31" s="12">
        <v>113</v>
      </c>
      <c r="F31" s="11">
        <v>1771</v>
      </c>
      <c r="G31" s="12">
        <v>27</v>
      </c>
      <c r="H31" s="11">
        <v>1499</v>
      </c>
      <c r="I31" s="12" t="s">
        <v>117</v>
      </c>
      <c r="J31" s="16">
        <v>238</v>
      </c>
      <c r="K31" s="12">
        <v>11</v>
      </c>
      <c r="L31" s="12"/>
      <c r="M31" s="5">
        <f>SUM(D31:K31)</f>
        <v>6388</v>
      </c>
    </row>
    <row r="32" spans="1:13">
      <c r="A32" s="13">
        <v>7</v>
      </c>
      <c r="B32" s="22">
        <v>115</v>
      </c>
      <c r="C32" s="9" t="s">
        <v>57</v>
      </c>
      <c r="D32" s="11">
        <v>1069</v>
      </c>
      <c r="E32" s="12">
        <v>287</v>
      </c>
      <c r="F32" s="11">
        <v>1358</v>
      </c>
      <c r="G32" s="12">
        <v>10</v>
      </c>
      <c r="H32" s="11">
        <v>1222</v>
      </c>
      <c r="I32" s="12" t="s">
        <v>117</v>
      </c>
      <c r="J32" s="16">
        <v>153</v>
      </c>
      <c r="K32" s="12">
        <v>7</v>
      </c>
      <c r="L32" s="12"/>
      <c r="M32" s="5">
        <f>SUM(D32:K32)</f>
        <v>4106</v>
      </c>
    </row>
    <row r="33" spans="1:13">
      <c r="A33" s="13"/>
      <c r="B33" s="22"/>
      <c r="C33" s="9"/>
      <c r="D33" s="11"/>
      <c r="E33" s="11"/>
      <c r="F33" s="11"/>
      <c r="G33" s="12"/>
      <c r="H33" s="11"/>
      <c r="I33" s="12"/>
      <c r="J33" s="16"/>
      <c r="K33" s="12"/>
      <c r="L33" s="12"/>
      <c r="M33" s="5"/>
    </row>
    <row r="34" spans="1:13">
      <c r="A34" s="13">
        <v>8</v>
      </c>
      <c r="B34" s="22">
        <v>75</v>
      </c>
      <c r="C34" s="9" t="s">
        <v>78</v>
      </c>
      <c r="D34" s="11">
        <v>3515</v>
      </c>
      <c r="E34" s="12">
        <v>377</v>
      </c>
      <c r="F34" s="11">
        <v>1887</v>
      </c>
      <c r="G34" s="11">
        <v>1222</v>
      </c>
      <c r="H34" s="11">
        <v>3916</v>
      </c>
      <c r="I34" s="12" t="s">
        <v>117</v>
      </c>
      <c r="J34" s="16">
        <v>530</v>
      </c>
      <c r="K34" s="12">
        <v>44</v>
      </c>
      <c r="L34" s="12"/>
      <c r="M34" s="5">
        <f t="shared" si="0"/>
        <v>11491</v>
      </c>
    </row>
    <row r="35" spans="1:13">
      <c r="A35" s="13">
        <v>8</v>
      </c>
      <c r="B35" s="22">
        <v>96</v>
      </c>
      <c r="C35" s="9" t="s">
        <v>101</v>
      </c>
      <c r="D35" s="11">
        <v>5142</v>
      </c>
      <c r="E35" s="12">
        <v>630</v>
      </c>
      <c r="F35" s="11">
        <v>12257</v>
      </c>
      <c r="G35" s="11">
        <v>2631</v>
      </c>
      <c r="H35" s="11">
        <v>5984</v>
      </c>
      <c r="I35" s="12" t="s">
        <v>117</v>
      </c>
      <c r="J35" s="15">
        <v>2298</v>
      </c>
      <c r="K35" s="12">
        <v>124</v>
      </c>
      <c r="L35" s="12"/>
      <c r="M35" s="5">
        <f t="shared" si="0"/>
        <v>29066</v>
      </c>
    </row>
    <row r="36" spans="1:13">
      <c r="A36" s="13">
        <v>8</v>
      </c>
      <c r="B36" s="22">
        <v>100</v>
      </c>
      <c r="C36" s="9" t="s">
        <v>104</v>
      </c>
      <c r="D36" s="11">
        <v>2897</v>
      </c>
      <c r="E36" s="11">
        <v>2850</v>
      </c>
      <c r="F36" s="11">
        <v>4794</v>
      </c>
      <c r="G36" s="12" t="s">
        <v>117</v>
      </c>
      <c r="H36" s="11">
        <v>3071</v>
      </c>
      <c r="I36" s="12" t="s">
        <v>117</v>
      </c>
      <c r="J36" s="16">
        <v>580</v>
      </c>
      <c r="K36" s="12">
        <v>59</v>
      </c>
      <c r="L36" s="12"/>
      <c r="M36" s="5">
        <f t="shared" si="0"/>
        <v>14251</v>
      </c>
    </row>
    <row r="37" spans="1:13">
      <c r="A37" s="13">
        <v>8</v>
      </c>
      <c r="B37" s="22">
        <v>110</v>
      </c>
      <c r="C37" s="9" t="s">
        <v>114</v>
      </c>
      <c r="D37" s="11">
        <v>3722</v>
      </c>
      <c r="E37" s="12">
        <v>434</v>
      </c>
      <c r="F37" s="11">
        <v>4990</v>
      </c>
      <c r="G37" s="12" t="s">
        <v>117</v>
      </c>
      <c r="H37" s="11">
        <v>2495</v>
      </c>
      <c r="I37" s="12" t="s">
        <v>117</v>
      </c>
      <c r="J37" s="16">
        <v>687</v>
      </c>
      <c r="K37" s="12">
        <v>23</v>
      </c>
      <c r="L37" s="12"/>
      <c r="M37" s="5">
        <f t="shared" si="0"/>
        <v>12351</v>
      </c>
    </row>
    <row r="38" spans="1:13">
      <c r="A38" s="13"/>
      <c r="B38" s="22"/>
      <c r="C38" s="9"/>
      <c r="D38" s="11"/>
      <c r="E38" s="11"/>
      <c r="F38" s="11"/>
      <c r="G38" s="12"/>
      <c r="H38" s="11"/>
      <c r="I38" s="12"/>
      <c r="J38" s="16"/>
      <c r="K38" s="12"/>
      <c r="L38" s="12"/>
      <c r="M38" s="5"/>
    </row>
    <row r="39" spans="1:13">
      <c r="A39" s="13">
        <v>9</v>
      </c>
      <c r="B39" s="22">
        <v>16</v>
      </c>
      <c r="C39" s="9" t="s">
        <v>16</v>
      </c>
      <c r="D39" s="11">
        <v>3101</v>
      </c>
      <c r="E39" s="12">
        <v>78</v>
      </c>
      <c r="F39" s="11">
        <v>3214</v>
      </c>
      <c r="G39" s="12">
        <v>27</v>
      </c>
      <c r="H39" s="11">
        <v>2411</v>
      </c>
      <c r="I39" s="12" t="s">
        <v>117</v>
      </c>
      <c r="J39" s="16">
        <v>194</v>
      </c>
      <c r="K39" s="12">
        <v>1</v>
      </c>
      <c r="L39" s="12"/>
      <c r="M39" s="5">
        <f t="shared" si="0"/>
        <v>9026</v>
      </c>
    </row>
    <row r="40" spans="1:13">
      <c r="A40" s="13">
        <v>9</v>
      </c>
      <c r="B40" s="22">
        <v>50</v>
      </c>
      <c r="C40" s="9" t="s">
        <v>50</v>
      </c>
      <c r="D40" s="11">
        <v>1816</v>
      </c>
      <c r="E40" s="12">
        <v>39</v>
      </c>
      <c r="F40" s="12">
        <v>9</v>
      </c>
      <c r="G40" s="12" t="s">
        <v>117</v>
      </c>
      <c r="H40" s="11">
        <v>1578</v>
      </c>
      <c r="I40" s="12" t="s">
        <v>117</v>
      </c>
      <c r="J40" s="16">
        <v>97</v>
      </c>
      <c r="K40" s="12">
        <v>2</v>
      </c>
      <c r="L40" s="12"/>
      <c r="M40" s="5">
        <f t="shared" si="0"/>
        <v>3541</v>
      </c>
    </row>
    <row r="41" spans="1:13">
      <c r="A41" s="13">
        <v>9</v>
      </c>
      <c r="B41" s="22">
        <v>65</v>
      </c>
      <c r="C41" s="9" t="s">
        <v>70</v>
      </c>
      <c r="D41" s="11">
        <v>4420</v>
      </c>
      <c r="E41" s="11">
        <v>15424</v>
      </c>
      <c r="F41" s="12">
        <v>1173</v>
      </c>
      <c r="G41" s="12">
        <v>237</v>
      </c>
      <c r="H41" s="11">
        <v>9944</v>
      </c>
      <c r="I41" s="12" t="s">
        <v>117</v>
      </c>
      <c r="J41" s="16">
        <v>1644</v>
      </c>
      <c r="K41" s="12">
        <v>668</v>
      </c>
      <c r="L41" s="12"/>
      <c r="M41" s="5">
        <f t="shared" si="0"/>
        <v>33510</v>
      </c>
    </row>
    <row r="42" spans="1:13">
      <c r="A42" s="13">
        <v>9</v>
      </c>
      <c r="B42" s="22">
        <v>76</v>
      </c>
      <c r="C42" s="9" t="s">
        <v>79</v>
      </c>
      <c r="D42" s="12" t="s">
        <v>117</v>
      </c>
      <c r="E42" s="11">
        <v>3009</v>
      </c>
      <c r="F42" s="12" t="s">
        <v>117</v>
      </c>
      <c r="G42" s="11">
        <v>6021</v>
      </c>
      <c r="H42" s="11">
        <v>8534</v>
      </c>
      <c r="I42" s="11">
        <v>3593</v>
      </c>
      <c r="J42" s="15">
        <v>1447</v>
      </c>
      <c r="K42" s="12">
        <v>29</v>
      </c>
      <c r="L42" s="12"/>
      <c r="M42" s="5">
        <f t="shared" si="0"/>
        <v>22633</v>
      </c>
    </row>
    <row r="43" spans="1:13">
      <c r="A43" s="13"/>
      <c r="B43" s="22"/>
      <c r="C43" s="9"/>
      <c r="D43" s="11"/>
      <c r="E43" s="11"/>
      <c r="F43" s="11"/>
      <c r="G43" s="11"/>
      <c r="H43" s="11"/>
      <c r="I43" s="11"/>
      <c r="J43" s="15"/>
      <c r="K43" s="12"/>
      <c r="L43" s="12"/>
      <c r="M43" s="5"/>
    </row>
    <row r="44" spans="1:13">
      <c r="A44" s="13">
        <v>10</v>
      </c>
      <c r="B44" s="22">
        <v>13</v>
      </c>
      <c r="C44" s="9" t="s">
        <v>14</v>
      </c>
      <c r="D44" s="11">
        <v>4491</v>
      </c>
      <c r="E44" s="11">
        <v>1127</v>
      </c>
      <c r="F44" s="11">
        <v>2611</v>
      </c>
      <c r="G44" s="12" t="s">
        <v>117</v>
      </c>
      <c r="H44" s="11">
        <v>3167</v>
      </c>
      <c r="I44" s="12" t="s">
        <v>117</v>
      </c>
      <c r="J44" s="16">
        <v>433</v>
      </c>
      <c r="K44" s="12">
        <v>4</v>
      </c>
      <c r="L44" s="12"/>
      <c r="M44" s="5">
        <f t="shared" si="0"/>
        <v>11833</v>
      </c>
    </row>
    <row r="45" spans="1:13">
      <c r="A45" s="13">
        <v>10</v>
      </c>
      <c r="B45" s="22">
        <v>14</v>
      </c>
      <c r="C45" s="9" t="s">
        <v>30</v>
      </c>
      <c r="D45" s="11">
        <v>2643</v>
      </c>
      <c r="E45" s="11">
        <v>2401</v>
      </c>
      <c r="F45" s="12">
        <v>188</v>
      </c>
      <c r="G45" s="12">
        <v>122</v>
      </c>
      <c r="H45" s="11">
        <v>1049</v>
      </c>
      <c r="I45" s="12" t="s">
        <v>117</v>
      </c>
      <c r="J45" s="16">
        <v>355</v>
      </c>
      <c r="K45" s="12">
        <v>25</v>
      </c>
      <c r="L45" s="12"/>
      <c r="M45" s="5">
        <f t="shared" si="0"/>
        <v>6783</v>
      </c>
    </row>
    <row r="46" spans="1:13">
      <c r="A46" s="13">
        <v>10</v>
      </c>
      <c r="B46" s="22">
        <v>38</v>
      </c>
      <c r="C46" s="9" t="s">
        <v>37</v>
      </c>
      <c r="D46" s="11">
        <v>3829</v>
      </c>
      <c r="E46" s="12" t="s">
        <v>117</v>
      </c>
      <c r="F46" s="12">
        <v>501</v>
      </c>
      <c r="G46" s="12">
        <v>49</v>
      </c>
      <c r="H46" s="11">
        <v>4011</v>
      </c>
      <c r="I46" s="12" t="s">
        <v>117</v>
      </c>
      <c r="J46" s="16">
        <v>515</v>
      </c>
      <c r="K46" s="12">
        <v>0</v>
      </c>
      <c r="L46" s="12"/>
      <c r="M46" s="18">
        <f t="shared" si="0"/>
        <v>8905</v>
      </c>
    </row>
    <row r="47" spans="1:13">
      <c r="A47" s="13">
        <v>10</v>
      </c>
      <c r="B47" s="22">
        <v>82</v>
      </c>
      <c r="C47" s="9" t="s">
        <v>87</v>
      </c>
      <c r="D47" s="11">
        <v>4773</v>
      </c>
      <c r="E47" s="11">
        <v>2321</v>
      </c>
      <c r="F47" s="11">
        <v>2404</v>
      </c>
      <c r="G47" s="12" t="s">
        <v>117</v>
      </c>
      <c r="H47" s="11">
        <v>4686</v>
      </c>
      <c r="I47" s="11" t="s">
        <v>117</v>
      </c>
      <c r="J47" s="11">
        <v>622</v>
      </c>
      <c r="K47" s="11">
        <v>34</v>
      </c>
      <c r="L47" s="11"/>
      <c r="M47" s="11">
        <f t="shared" si="0"/>
        <v>14840</v>
      </c>
    </row>
    <row r="48" spans="1:13">
      <c r="A48" s="13">
        <v>10</v>
      </c>
      <c r="B48" s="22">
        <v>117</v>
      </c>
      <c r="C48" s="9" t="s">
        <v>80</v>
      </c>
      <c r="D48" s="12">
        <v>869</v>
      </c>
      <c r="E48" s="12">
        <v>747</v>
      </c>
      <c r="F48" s="12">
        <v>46</v>
      </c>
      <c r="G48" s="12" t="s">
        <v>117</v>
      </c>
      <c r="H48" s="12">
        <v>534</v>
      </c>
      <c r="I48" s="12" t="s">
        <v>117</v>
      </c>
      <c r="J48" s="16">
        <v>61</v>
      </c>
      <c r="K48" s="12">
        <v>0</v>
      </c>
      <c r="L48" s="12"/>
      <c r="M48" s="5">
        <f>SUM(D48:K48)</f>
        <v>2257</v>
      </c>
    </row>
    <row r="49" spans="1:13">
      <c r="A49" s="13"/>
      <c r="B49" s="22"/>
      <c r="C49" s="9"/>
      <c r="D49" s="11"/>
      <c r="E49" s="11"/>
      <c r="F49" s="11"/>
      <c r="G49" s="12"/>
      <c r="H49" s="11"/>
      <c r="I49" s="12"/>
      <c r="J49" s="16"/>
      <c r="K49" s="12"/>
      <c r="L49" s="12"/>
      <c r="M49" s="5"/>
    </row>
    <row r="50" spans="1:13">
      <c r="A50" s="13">
        <v>11</v>
      </c>
      <c r="B50" s="22">
        <v>47</v>
      </c>
      <c r="C50" s="9" t="s">
        <v>45</v>
      </c>
      <c r="D50" s="11">
        <v>4471</v>
      </c>
      <c r="E50" s="12" t="s">
        <v>117</v>
      </c>
      <c r="F50" s="12">
        <v>101</v>
      </c>
      <c r="G50" s="12" t="s">
        <v>117</v>
      </c>
      <c r="H50" s="11">
        <v>2983</v>
      </c>
      <c r="I50" s="12" t="s">
        <v>117</v>
      </c>
      <c r="J50" s="16">
        <v>321</v>
      </c>
      <c r="K50" s="12">
        <v>2</v>
      </c>
      <c r="L50" s="12"/>
      <c r="M50" s="5">
        <f t="shared" si="0"/>
        <v>7878</v>
      </c>
    </row>
    <row r="51" spans="1:13">
      <c r="A51" s="13">
        <v>11</v>
      </c>
      <c r="B51" s="22">
        <v>67</v>
      </c>
      <c r="C51" s="9" t="s">
        <v>72</v>
      </c>
      <c r="D51" s="11">
        <v>1516</v>
      </c>
      <c r="E51" s="12">
        <v>854</v>
      </c>
      <c r="F51" s="12">
        <v>126</v>
      </c>
      <c r="G51" s="12">
        <v>937</v>
      </c>
      <c r="H51" s="11">
        <v>1492</v>
      </c>
      <c r="I51" s="12" t="s">
        <v>117</v>
      </c>
      <c r="J51" s="16">
        <v>160</v>
      </c>
      <c r="K51" s="12">
        <v>5</v>
      </c>
      <c r="L51" s="12"/>
      <c r="M51" s="17">
        <f t="shared" si="0"/>
        <v>5090</v>
      </c>
    </row>
    <row r="52" spans="1:13">
      <c r="A52" s="13">
        <v>11</v>
      </c>
      <c r="B52" s="22">
        <v>71</v>
      </c>
      <c r="C52" s="9" t="s">
        <v>75</v>
      </c>
      <c r="D52" s="11">
        <v>5448</v>
      </c>
      <c r="E52" s="12" t="s">
        <v>117</v>
      </c>
      <c r="F52" s="12">
        <v>136</v>
      </c>
      <c r="G52" s="12" t="s">
        <v>117</v>
      </c>
      <c r="H52" s="11">
        <v>6515</v>
      </c>
      <c r="I52" s="12" t="s">
        <v>117</v>
      </c>
      <c r="J52" s="16">
        <v>420</v>
      </c>
      <c r="K52" s="12">
        <v>4</v>
      </c>
      <c r="L52" s="12"/>
      <c r="M52" s="5">
        <f t="shared" si="0"/>
        <v>12523</v>
      </c>
    </row>
    <row r="53" spans="1:13">
      <c r="A53" s="13">
        <v>11</v>
      </c>
      <c r="B53" s="22">
        <v>72</v>
      </c>
      <c r="C53" s="9" t="s">
        <v>76</v>
      </c>
      <c r="D53" s="11">
        <v>1118</v>
      </c>
      <c r="E53" s="12">
        <v>320</v>
      </c>
      <c r="F53" s="11">
        <v>1235</v>
      </c>
      <c r="G53" s="12">
        <v>103</v>
      </c>
      <c r="H53" s="12">
        <v>556</v>
      </c>
      <c r="I53" s="12" t="s">
        <v>117</v>
      </c>
      <c r="J53" s="16">
        <v>237</v>
      </c>
      <c r="K53" s="12">
        <v>0</v>
      </c>
      <c r="L53" s="12"/>
      <c r="M53" s="5">
        <f t="shared" si="0"/>
        <v>3569</v>
      </c>
    </row>
    <row r="54" spans="1:13">
      <c r="A54" s="13">
        <v>11</v>
      </c>
      <c r="B54" s="22">
        <v>91</v>
      </c>
      <c r="C54" s="9" t="s">
        <v>96</v>
      </c>
      <c r="D54" s="11">
        <v>1092</v>
      </c>
      <c r="E54" s="12" t="s">
        <v>117</v>
      </c>
      <c r="F54" s="12" t="s">
        <v>117</v>
      </c>
      <c r="G54" s="12" t="s">
        <v>117</v>
      </c>
      <c r="H54" s="11">
        <v>1237</v>
      </c>
      <c r="I54" s="12" t="s">
        <v>117</v>
      </c>
      <c r="J54" s="16">
        <v>56</v>
      </c>
      <c r="K54" s="12">
        <v>0</v>
      </c>
      <c r="L54" s="12"/>
      <c r="M54" s="5">
        <f t="shared" si="0"/>
        <v>2385</v>
      </c>
    </row>
    <row r="55" spans="1:13">
      <c r="A55" s="13">
        <v>11</v>
      </c>
      <c r="B55" s="22">
        <v>92</v>
      </c>
      <c r="C55" s="9" t="s">
        <v>97</v>
      </c>
      <c r="D55" s="11">
        <v>2326</v>
      </c>
      <c r="E55" s="12" t="s">
        <v>117</v>
      </c>
      <c r="F55" s="12">
        <v>489</v>
      </c>
      <c r="G55" s="12" t="s">
        <v>117</v>
      </c>
      <c r="H55" s="11">
        <v>2130</v>
      </c>
      <c r="I55" s="12" t="s">
        <v>117</v>
      </c>
      <c r="J55" s="16">
        <v>172</v>
      </c>
      <c r="K55" s="12">
        <v>0</v>
      </c>
      <c r="L55" s="12"/>
      <c r="M55" s="5">
        <f t="shared" si="0"/>
        <v>5117</v>
      </c>
    </row>
    <row r="56" spans="1:13">
      <c r="A56" s="13"/>
      <c r="B56" s="22"/>
      <c r="C56" s="9"/>
      <c r="D56" s="11"/>
      <c r="E56" s="11"/>
      <c r="F56" s="11"/>
      <c r="G56" s="12"/>
      <c r="H56" s="11"/>
      <c r="I56" s="12"/>
      <c r="J56" s="16"/>
      <c r="K56" s="12"/>
      <c r="L56" s="12"/>
      <c r="M56" s="5"/>
    </row>
    <row r="57" spans="1:13">
      <c r="A57" s="13">
        <v>12</v>
      </c>
      <c r="B57" s="22">
        <v>5</v>
      </c>
      <c r="C57" s="9" t="s">
        <v>5</v>
      </c>
      <c r="D57" s="11">
        <v>2757</v>
      </c>
      <c r="E57" s="12" t="s">
        <v>117</v>
      </c>
      <c r="F57" s="11">
        <v>2040</v>
      </c>
      <c r="G57" s="12" t="s">
        <v>117</v>
      </c>
      <c r="H57" s="11">
        <v>2733</v>
      </c>
      <c r="I57" s="12" t="s">
        <v>117</v>
      </c>
      <c r="J57" s="16">
        <v>388</v>
      </c>
      <c r="K57" s="12">
        <v>28</v>
      </c>
      <c r="L57" s="12"/>
      <c r="M57" s="17">
        <f t="shared" si="0"/>
        <v>7946</v>
      </c>
    </row>
    <row r="58" spans="1:13">
      <c r="A58" s="13">
        <v>12</v>
      </c>
      <c r="B58" s="22">
        <v>25</v>
      </c>
      <c r="C58" s="9" t="s">
        <v>19</v>
      </c>
      <c r="D58" s="11">
        <v>1343</v>
      </c>
      <c r="E58" s="12" t="s">
        <v>117</v>
      </c>
      <c r="F58" s="12">
        <v>229</v>
      </c>
      <c r="G58" s="12" t="s">
        <v>117</v>
      </c>
      <c r="H58" s="11">
        <v>1404</v>
      </c>
      <c r="I58" s="12" t="s">
        <v>117</v>
      </c>
      <c r="J58" s="16">
        <v>141</v>
      </c>
      <c r="K58" s="12">
        <v>16</v>
      </c>
      <c r="L58" s="12"/>
      <c r="M58" s="5">
        <f t="shared" si="0"/>
        <v>3133</v>
      </c>
    </row>
    <row r="59" spans="1:13">
      <c r="A59" s="13">
        <v>12</v>
      </c>
      <c r="B59" s="22">
        <v>42</v>
      </c>
      <c r="C59" s="9" t="s">
        <v>40</v>
      </c>
      <c r="D59" s="11">
        <v>1881</v>
      </c>
      <c r="E59" s="12" t="s">
        <v>117</v>
      </c>
      <c r="F59" s="12">
        <v>62</v>
      </c>
      <c r="G59" s="12" t="s">
        <v>117</v>
      </c>
      <c r="H59" s="11">
        <v>2384</v>
      </c>
      <c r="I59" s="12" t="s">
        <v>117</v>
      </c>
      <c r="J59" s="16">
        <v>164</v>
      </c>
      <c r="K59" s="12">
        <v>8</v>
      </c>
      <c r="L59" s="12"/>
      <c r="M59" s="5">
        <f t="shared" si="0"/>
        <v>4499</v>
      </c>
    </row>
    <row r="60" spans="1:13">
      <c r="A60" s="13">
        <v>12</v>
      </c>
      <c r="B60" s="22">
        <v>43</v>
      </c>
      <c r="C60" s="9" t="s">
        <v>41</v>
      </c>
      <c r="D60" s="12">
        <v>995</v>
      </c>
      <c r="E60" s="12">
        <v>192</v>
      </c>
      <c r="F60" s="11">
        <v>1958</v>
      </c>
      <c r="G60" s="12">
        <v>18</v>
      </c>
      <c r="H60" s="12">
        <v>1030</v>
      </c>
      <c r="I60" s="12" t="s">
        <v>117</v>
      </c>
      <c r="J60" s="16">
        <v>127</v>
      </c>
      <c r="K60" s="12">
        <v>6</v>
      </c>
      <c r="L60" s="12"/>
      <c r="M60" s="5">
        <f t="shared" si="0"/>
        <v>4326</v>
      </c>
    </row>
    <row r="61" spans="1:13">
      <c r="A61" s="13">
        <v>12</v>
      </c>
      <c r="B61" s="22">
        <v>45</v>
      </c>
      <c r="C61" s="9" t="s">
        <v>43</v>
      </c>
      <c r="D61" s="12">
        <v>1474</v>
      </c>
      <c r="E61" s="12" t="s">
        <v>117</v>
      </c>
      <c r="F61" s="12" t="s">
        <v>117</v>
      </c>
      <c r="G61" s="12" t="s">
        <v>117</v>
      </c>
      <c r="H61" s="12">
        <v>1068</v>
      </c>
      <c r="I61" s="12" t="s">
        <v>117</v>
      </c>
      <c r="J61" s="16">
        <v>51</v>
      </c>
      <c r="K61" s="12">
        <v>6</v>
      </c>
      <c r="L61" s="12"/>
      <c r="M61" s="5">
        <f t="shared" si="0"/>
        <v>2599</v>
      </c>
    </row>
    <row r="62" spans="1:13">
      <c r="A62" s="13">
        <v>12</v>
      </c>
      <c r="B62" s="22">
        <v>48</v>
      </c>
      <c r="C62" s="9" t="s">
        <v>46</v>
      </c>
      <c r="D62" s="12">
        <v>675</v>
      </c>
      <c r="E62" s="12">
        <v>762</v>
      </c>
      <c r="F62" s="11">
        <v>2170</v>
      </c>
      <c r="G62" s="12">
        <v>93</v>
      </c>
      <c r="H62" s="11">
        <v>3739</v>
      </c>
      <c r="I62" s="12" t="s">
        <v>117</v>
      </c>
      <c r="J62" s="16">
        <v>297</v>
      </c>
      <c r="K62" s="12">
        <v>22</v>
      </c>
      <c r="L62" s="12"/>
      <c r="M62" s="5">
        <f t="shared" si="0"/>
        <v>7758</v>
      </c>
    </row>
    <row r="63" spans="1:13">
      <c r="A63" s="13">
        <v>12</v>
      </c>
      <c r="B63" s="22">
        <v>62</v>
      </c>
      <c r="C63" s="9" t="s">
        <v>67</v>
      </c>
      <c r="D63" s="11">
        <v>3023</v>
      </c>
      <c r="E63" s="12" t="s">
        <v>117</v>
      </c>
      <c r="F63" s="12">
        <v>405</v>
      </c>
      <c r="G63" s="12" t="s">
        <v>117</v>
      </c>
      <c r="H63" s="11">
        <v>3504</v>
      </c>
      <c r="I63" s="12" t="s">
        <v>117</v>
      </c>
      <c r="J63" s="16">
        <v>317</v>
      </c>
      <c r="K63" s="12">
        <v>17</v>
      </c>
      <c r="L63" s="12"/>
      <c r="M63" s="5">
        <f t="shared" si="0"/>
        <v>7266</v>
      </c>
    </row>
    <row r="64" spans="1:13">
      <c r="A64" s="13">
        <v>12</v>
      </c>
      <c r="B64" s="22">
        <v>68</v>
      </c>
      <c r="C64" s="9" t="s">
        <v>73</v>
      </c>
      <c r="D64" s="11">
        <v>7778</v>
      </c>
      <c r="E64" s="12">
        <v>493</v>
      </c>
      <c r="F64" s="12">
        <v>308</v>
      </c>
      <c r="G64" s="12">
        <v>123</v>
      </c>
      <c r="H64" s="11">
        <v>3604</v>
      </c>
      <c r="I64" s="12" t="s">
        <v>117</v>
      </c>
      <c r="J64" s="16">
        <v>565</v>
      </c>
      <c r="K64" s="12">
        <v>23</v>
      </c>
      <c r="L64" s="12"/>
      <c r="M64" s="5">
        <f t="shared" si="0"/>
        <v>12894</v>
      </c>
    </row>
    <row r="65" spans="1:13">
      <c r="A65" s="13">
        <v>12</v>
      </c>
      <c r="B65" s="22">
        <v>73</v>
      </c>
      <c r="C65" s="9" t="s">
        <v>77</v>
      </c>
      <c r="D65" s="11">
        <v>1234</v>
      </c>
      <c r="E65" s="11">
        <v>1251</v>
      </c>
      <c r="F65" s="11">
        <v>3584</v>
      </c>
      <c r="G65" s="12">
        <v>673</v>
      </c>
      <c r="H65" s="11">
        <v>5144</v>
      </c>
      <c r="I65" s="12" t="s">
        <v>117</v>
      </c>
      <c r="J65" s="16">
        <v>405</v>
      </c>
      <c r="K65" s="12">
        <v>13</v>
      </c>
      <c r="L65" s="12"/>
      <c r="M65" s="5">
        <f t="shared" si="0"/>
        <v>12304</v>
      </c>
    </row>
    <row r="66" spans="1:13">
      <c r="A66" s="13">
        <v>12</v>
      </c>
      <c r="B66" s="22">
        <v>85</v>
      </c>
      <c r="C66" s="9" t="s">
        <v>90</v>
      </c>
      <c r="D66" s="11">
        <v>1560</v>
      </c>
      <c r="E66" s="12" t="s">
        <v>117</v>
      </c>
      <c r="F66" s="12">
        <v>498</v>
      </c>
      <c r="G66" s="12" t="s">
        <v>117</v>
      </c>
      <c r="H66" s="11">
        <v>1666</v>
      </c>
      <c r="I66" s="12" t="s">
        <v>117</v>
      </c>
      <c r="J66" s="16">
        <v>82</v>
      </c>
      <c r="K66" s="12">
        <v>2</v>
      </c>
      <c r="L66" s="12"/>
      <c r="M66" s="5">
        <f t="shared" si="0"/>
        <v>3808</v>
      </c>
    </row>
    <row r="67" spans="1:13">
      <c r="A67" s="13">
        <v>12</v>
      </c>
      <c r="B67" s="22">
        <v>89</v>
      </c>
      <c r="C67" s="9" t="s">
        <v>94</v>
      </c>
      <c r="D67" s="12">
        <v>504</v>
      </c>
      <c r="E67" s="12">
        <v>26</v>
      </c>
      <c r="F67" s="12">
        <v>98</v>
      </c>
      <c r="G67" s="12" t="s">
        <v>117</v>
      </c>
      <c r="H67" s="12">
        <v>619</v>
      </c>
      <c r="I67" s="12" t="s">
        <v>117</v>
      </c>
      <c r="J67" s="16">
        <v>16</v>
      </c>
      <c r="K67" s="12">
        <v>1</v>
      </c>
      <c r="L67" s="12"/>
      <c r="M67" s="5">
        <f t="shared" si="0"/>
        <v>1264</v>
      </c>
    </row>
    <row r="68" spans="1:13">
      <c r="A68" s="13"/>
      <c r="B68" s="22"/>
      <c r="C68" s="9"/>
      <c r="D68" s="11"/>
      <c r="E68" s="11"/>
      <c r="F68" s="11"/>
      <c r="G68" s="12"/>
      <c r="H68" s="11"/>
      <c r="I68" s="12"/>
      <c r="J68" s="16"/>
      <c r="K68" s="12"/>
      <c r="L68" s="12"/>
      <c r="M68" s="5"/>
    </row>
    <row r="69" spans="1:13">
      <c r="A69" s="13">
        <v>13</v>
      </c>
      <c r="B69" s="22">
        <v>18</v>
      </c>
      <c r="C69" s="9" t="s">
        <v>27</v>
      </c>
      <c r="D69" s="11">
        <v>1943</v>
      </c>
      <c r="E69" s="12">
        <v>2</v>
      </c>
      <c r="F69" s="12">
        <v>43</v>
      </c>
      <c r="G69" s="12" t="s">
        <v>117</v>
      </c>
      <c r="H69" s="11">
        <v>1983</v>
      </c>
      <c r="I69" s="12" t="s">
        <v>117</v>
      </c>
      <c r="J69" s="16">
        <v>82</v>
      </c>
      <c r="K69" s="12">
        <v>0</v>
      </c>
      <c r="L69" s="12"/>
      <c r="M69" s="5">
        <f t="shared" ref="M69:M76" si="1">SUM(D69:K69)</f>
        <v>4053</v>
      </c>
    </row>
    <row r="70" spans="1:13">
      <c r="A70" s="13">
        <v>13</v>
      </c>
      <c r="B70" s="22">
        <v>21</v>
      </c>
      <c r="C70" s="9" t="s">
        <v>29</v>
      </c>
      <c r="D70" s="11">
        <v>4759</v>
      </c>
      <c r="E70" s="12">
        <v>913</v>
      </c>
      <c r="F70" s="12">
        <v>466</v>
      </c>
      <c r="G70" s="12" t="s">
        <v>117</v>
      </c>
      <c r="H70" s="11">
        <v>3118</v>
      </c>
      <c r="I70" s="12" t="s">
        <v>117</v>
      </c>
      <c r="J70" s="16">
        <v>466</v>
      </c>
      <c r="K70" s="12">
        <v>4</v>
      </c>
      <c r="L70" s="12"/>
      <c r="M70" s="5">
        <f t="shared" si="1"/>
        <v>9726</v>
      </c>
    </row>
    <row r="71" spans="1:13">
      <c r="A71" s="13">
        <v>13</v>
      </c>
      <c r="B71" s="22">
        <v>29</v>
      </c>
      <c r="C71" s="9" t="s">
        <v>23</v>
      </c>
      <c r="D71" s="12">
        <v>944</v>
      </c>
      <c r="E71" s="12">
        <v>747</v>
      </c>
      <c r="F71" s="12">
        <v>236</v>
      </c>
      <c r="G71" s="12" t="s">
        <v>117</v>
      </c>
      <c r="H71" s="12">
        <v>602</v>
      </c>
      <c r="I71" s="12" t="s">
        <v>117</v>
      </c>
      <c r="J71" s="16">
        <v>61</v>
      </c>
      <c r="K71" s="12">
        <v>3</v>
      </c>
      <c r="L71" s="12"/>
      <c r="M71" s="5">
        <f t="shared" si="1"/>
        <v>2593</v>
      </c>
    </row>
    <row r="72" spans="1:13">
      <c r="A72" s="13">
        <v>13</v>
      </c>
      <c r="B72" s="22">
        <v>33</v>
      </c>
      <c r="C72" s="9" t="s">
        <v>33</v>
      </c>
      <c r="D72" s="12">
        <v>333</v>
      </c>
      <c r="E72" s="12">
        <v>840</v>
      </c>
      <c r="F72" s="12">
        <v>906</v>
      </c>
      <c r="G72" s="12" t="s">
        <v>117</v>
      </c>
      <c r="H72" s="12">
        <v>853</v>
      </c>
      <c r="I72" s="12" t="s">
        <v>117</v>
      </c>
      <c r="J72" s="16">
        <v>63</v>
      </c>
      <c r="K72" s="12">
        <v>2</v>
      </c>
      <c r="L72" s="12"/>
      <c r="M72" s="5">
        <f t="shared" si="1"/>
        <v>2997</v>
      </c>
    </row>
    <row r="73" spans="1:13">
      <c r="A73" s="13">
        <v>13</v>
      </c>
      <c r="B73" s="22">
        <v>60</v>
      </c>
      <c r="C73" s="9" t="s">
        <v>65</v>
      </c>
      <c r="D73" s="11">
        <v>2303</v>
      </c>
      <c r="E73" s="12" t="s">
        <v>117</v>
      </c>
      <c r="F73" s="12">
        <v>20</v>
      </c>
      <c r="G73" s="12" t="s">
        <v>117</v>
      </c>
      <c r="H73" s="11">
        <v>2325</v>
      </c>
      <c r="I73" s="12" t="s">
        <v>117</v>
      </c>
      <c r="J73" s="16">
        <v>59</v>
      </c>
      <c r="K73" s="12">
        <v>1</v>
      </c>
      <c r="L73" s="12"/>
      <c r="M73" s="17">
        <f t="shared" si="1"/>
        <v>4708</v>
      </c>
    </row>
    <row r="74" spans="1:13">
      <c r="A74" s="13">
        <v>13</v>
      </c>
      <c r="B74" s="22">
        <v>63</v>
      </c>
      <c r="C74" s="9" t="s">
        <v>68</v>
      </c>
      <c r="D74" s="12">
        <v>929</v>
      </c>
      <c r="E74" s="12" t="s">
        <v>117</v>
      </c>
      <c r="F74" s="12" t="s">
        <v>117</v>
      </c>
      <c r="G74" s="12" t="s">
        <v>117</v>
      </c>
      <c r="H74" s="11">
        <v>1025</v>
      </c>
      <c r="I74" s="12" t="s">
        <v>117</v>
      </c>
      <c r="J74" s="16">
        <v>15</v>
      </c>
      <c r="K74" s="12">
        <v>1</v>
      </c>
      <c r="L74" s="12"/>
      <c r="M74" s="5">
        <f t="shared" si="1"/>
        <v>1970</v>
      </c>
    </row>
    <row r="75" spans="1:13">
      <c r="A75" s="13">
        <v>13</v>
      </c>
      <c r="B75" s="22">
        <v>78</v>
      </c>
      <c r="C75" s="9" t="s">
        <v>82</v>
      </c>
      <c r="D75" s="11">
        <v>3575</v>
      </c>
      <c r="E75" s="11">
        <v>1237</v>
      </c>
      <c r="F75" s="11">
        <v>2174</v>
      </c>
      <c r="G75" s="12" t="s">
        <v>117</v>
      </c>
      <c r="H75" s="11">
        <v>6164</v>
      </c>
      <c r="I75" s="12" t="s">
        <v>117</v>
      </c>
      <c r="J75" s="16">
        <v>408</v>
      </c>
      <c r="K75" s="12">
        <v>6</v>
      </c>
      <c r="L75" s="12"/>
      <c r="M75" s="5">
        <f t="shared" si="1"/>
        <v>13564</v>
      </c>
    </row>
    <row r="76" spans="1:13">
      <c r="A76" s="13">
        <v>13</v>
      </c>
      <c r="B76" s="22">
        <v>93</v>
      </c>
      <c r="C76" s="9" t="s">
        <v>98</v>
      </c>
      <c r="D76" s="11">
        <v>8751</v>
      </c>
      <c r="E76" s="12">
        <v>355</v>
      </c>
      <c r="F76" s="11">
        <v>1628</v>
      </c>
      <c r="G76" s="12">
        <v>9</v>
      </c>
      <c r="H76" s="11">
        <v>5428</v>
      </c>
      <c r="I76" s="12" t="s">
        <v>117</v>
      </c>
      <c r="J76" s="16">
        <v>763</v>
      </c>
      <c r="K76" s="12">
        <v>15</v>
      </c>
      <c r="L76" s="12"/>
      <c r="M76" s="5">
        <f t="shared" si="1"/>
        <v>16949</v>
      </c>
    </row>
    <row r="77" spans="1:13">
      <c r="A77" s="13"/>
      <c r="B77" s="22"/>
      <c r="C77" s="9"/>
      <c r="D77" s="11"/>
      <c r="E77" s="11"/>
      <c r="F77" s="11"/>
      <c r="G77" s="12"/>
      <c r="H77" s="11"/>
      <c r="I77" s="12"/>
      <c r="J77" s="16"/>
      <c r="K77" s="12"/>
      <c r="L77" s="12"/>
      <c r="M77" s="5"/>
    </row>
    <row r="78" spans="1:13">
      <c r="A78" s="13">
        <v>14</v>
      </c>
      <c r="B78" s="22">
        <v>12</v>
      </c>
      <c r="C78" s="9" t="s">
        <v>13</v>
      </c>
      <c r="D78" s="11">
        <v>3419</v>
      </c>
      <c r="E78" s="12">
        <v>570</v>
      </c>
      <c r="F78" s="11">
        <v>4130</v>
      </c>
      <c r="G78" s="12">
        <v>85</v>
      </c>
      <c r="H78" s="11">
        <v>4229</v>
      </c>
      <c r="I78" s="12" t="s">
        <v>117</v>
      </c>
      <c r="J78" s="16">
        <v>387</v>
      </c>
      <c r="K78" s="12">
        <v>32</v>
      </c>
      <c r="L78" s="12"/>
      <c r="M78" s="17">
        <f>SUM(D78:K78)</f>
        <v>12852</v>
      </c>
    </row>
    <row r="79" spans="1:13">
      <c r="A79" s="13">
        <v>14</v>
      </c>
      <c r="B79" s="22">
        <v>17</v>
      </c>
      <c r="C79" s="9" t="s">
        <v>26</v>
      </c>
      <c r="D79" s="11">
        <v>4403</v>
      </c>
      <c r="E79" s="11">
        <v>2367</v>
      </c>
      <c r="F79" s="11">
        <v>1698</v>
      </c>
      <c r="G79" s="12">
        <v>215</v>
      </c>
      <c r="H79" s="11">
        <v>13183</v>
      </c>
      <c r="I79" s="12" t="s">
        <v>117</v>
      </c>
      <c r="J79" s="15">
        <v>1320</v>
      </c>
      <c r="K79" s="12">
        <v>18</v>
      </c>
      <c r="L79" s="12"/>
      <c r="M79" s="5">
        <f>SUM(D79:K79)</f>
        <v>23204</v>
      </c>
    </row>
    <row r="80" spans="1:13">
      <c r="A80" s="13">
        <v>14</v>
      </c>
      <c r="B80" s="22">
        <v>46</v>
      </c>
      <c r="C80" s="9" t="s">
        <v>44</v>
      </c>
      <c r="D80" s="11">
        <v>6246</v>
      </c>
      <c r="E80" s="11">
        <v>1818</v>
      </c>
      <c r="F80" s="11">
        <v>3026</v>
      </c>
      <c r="G80" s="12">
        <v>100</v>
      </c>
      <c r="H80" s="11">
        <v>5626</v>
      </c>
      <c r="I80" s="12" t="s">
        <v>117</v>
      </c>
      <c r="J80" s="16">
        <v>728</v>
      </c>
      <c r="K80" s="12">
        <v>11</v>
      </c>
      <c r="L80" s="12"/>
      <c r="M80" s="5">
        <f>SUM(D80:K80)</f>
        <v>17555</v>
      </c>
    </row>
    <row r="81" spans="1:13">
      <c r="A81" s="13">
        <v>14</v>
      </c>
      <c r="B81" s="22">
        <v>61</v>
      </c>
      <c r="C81" s="9" t="s">
        <v>66</v>
      </c>
      <c r="D81" s="11">
        <v>7400</v>
      </c>
      <c r="E81" s="11">
        <v>3689</v>
      </c>
      <c r="F81" s="11">
        <v>5470</v>
      </c>
      <c r="G81" s="12">
        <v>98</v>
      </c>
      <c r="H81" s="11">
        <v>6631</v>
      </c>
      <c r="I81" s="12" t="s">
        <v>117</v>
      </c>
      <c r="J81" s="16">
        <v>877</v>
      </c>
      <c r="K81" s="12">
        <v>47</v>
      </c>
      <c r="L81" s="12"/>
      <c r="M81" s="5">
        <f>SUM(D81:K81)</f>
        <v>24212</v>
      </c>
    </row>
    <row r="82" spans="1:13">
      <c r="A82" s="13"/>
      <c r="B82" s="22"/>
      <c r="C82" s="9"/>
      <c r="D82" s="11"/>
      <c r="E82" s="11"/>
      <c r="F82" s="11"/>
      <c r="G82" s="12"/>
      <c r="H82" s="11"/>
      <c r="I82" s="12"/>
      <c r="J82" s="16"/>
      <c r="K82" s="12"/>
      <c r="L82" s="12"/>
      <c r="M82" s="5"/>
    </row>
    <row r="83" spans="1:13">
      <c r="A83" s="13">
        <v>15</v>
      </c>
      <c r="B83" s="22">
        <v>9</v>
      </c>
      <c r="C83" s="9" t="s">
        <v>9</v>
      </c>
      <c r="D83" s="12" t="s">
        <v>117</v>
      </c>
      <c r="E83" s="12">
        <v>1017</v>
      </c>
      <c r="F83" s="12" t="s">
        <v>117</v>
      </c>
      <c r="G83" s="11">
        <v>5057</v>
      </c>
      <c r="H83" s="11">
        <v>4969</v>
      </c>
      <c r="I83" s="11">
        <v>3197</v>
      </c>
      <c r="J83" s="16">
        <v>638</v>
      </c>
      <c r="K83" s="12">
        <v>8</v>
      </c>
      <c r="L83" s="12"/>
      <c r="M83" s="17">
        <f>SUM(D83:K83)</f>
        <v>14886</v>
      </c>
    </row>
    <row r="84" spans="1:13">
      <c r="A84" s="13">
        <v>15</v>
      </c>
      <c r="B84" s="22">
        <v>51</v>
      </c>
      <c r="C84" s="9" t="s">
        <v>55</v>
      </c>
      <c r="D84" s="12" t="s">
        <v>117</v>
      </c>
      <c r="E84" s="11">
        <v>2849</v>
      </c>
      <c r="F84" s="12" t="s">
        <v>117</v>
      </c>
      <c r="G84" s="12">
        <v>220</v>
      </c>
      <c r="H84" s="11">
        <v>6075</v>
      </c>
      <c r="I84" s="11">
        <v>4324</v>
      </c>
      <c r="J84" s="16">
        <v>651</v>
      </c>
      <c r="K84" s="12">
        <v>45</v>
      </c>
      <c r="L84" s="12"/>
      <c r="M84" s="5">
        <f>SUM(D84:K84)</f>
        <v>14164</v>
      </c>
    </row>
    <row r="85" spans="1:13">
      <c r="A85" s="13">
        <v>15</v>
      </c>
      <c r="B85" s="22">
        <v>69</v>
      </c>
      <c r="C85" s="9" t="s">
        <v>74</v>
      </c>
      <c r="D85" s="12" t="s">
        <v>117</v>
      </c>
      <c r="E85" s="11">
        <v>1561</v>
      </c>
      <c r="F85" s="12" t="s">
        <v>117</v>
      </c>
      <c r="G85" s="12" t="s">
        <v>117</v>
      </c>
      <c r="H85" s="11">
        <v>9444</v>
      </c>
      <c r="I85" s="11">
        <v>6072</v>
      </c>
      <c r="J85" s="16">
        <v>800</v>
      </c>
      <c r="K85" s="12">
        <v>44</v>
      </c>
      <c r="L85" s="12"/>
      <c r="M85" s="5">
        <f>SUM(D85:K85)</f>
        <v>17921</v>
      </c>
    </row>
    <row r="86" spans="1:13">
      <c r="A86" s="13">
        <v>15</v>
      </c>
      <c r="B86" s="22">
        <v>97</v>
      </c>
      <c r="C86" s="9" t="s">
        <v>102</v>
      </c>
      <c r="D86" s="12" t="s">
        <v>117</v>
      </c>
      <c r="E86" s="11">
        <v>5629</v>
      </c>
      <c r="F86" s="12" t="s">
        <v>117</v>
      </c>
      <c r="G86" s="12">
        <v>718</v>
      </c>
      <c r="H86" s="11">
        <v>12904</v>
      </c>
      <c r="I86" s="11">
        <v>6135</v>
      </c>
      <c r="J86" s="15">
        <v>1143</v>
      </c>
      <c r="K86" s="12">
        <v>39</v>
      </c>
      <c r="L86" s="12"/>
      <c r="M86" s="5">
        <f>SUM(D86:K86)</f>
        <v>26568</v>
      </c>
    </row>
    <row r="87" spans="1:13">
      <c r="A87" s="13"/>
      <c r="B87" s="22"/>
      <c r="C87" s="9"/>
      <c r="D87" s="11"/>
      <c r="E87" s="11"/>
      <c r="F87" s="11"/>
      <c r="G87" s="12"/>
      <c r="H87" s="11"/>
      <c r="I87" s="11"/>
      <c r="J87" s="15"/>
      <c r="K87" s="12"/>
      <c r="L87" s="12"/>
      <c r="M87" s="5"/>
    </row>
    <row r="88" spans="1:13">
      <c r="A88" s="13">
        <v>16</v>
      </c>
      <c r="B88" s="22">
        <v>1</v>
      </c>
      <c r="C88" s="10" t="s">
        <v>0</v>
      </c>
      <c r="D88" s="11">
        <v>3051</v>
      </c>
      <c r="E88" s="12">
        <v>712</v>
      </c>
      <c r="F88" s="12">
        <v>376</v>
      </c>
      <c r="G88" s="12">
        <v>422</v>
      </c>
      <c r="H88" s="11">
        <v>1644</v>
      </c>
      <c r="I88" s="12" t="s">
        <v>117</v>
      </c>
      <c r="J88" s="16">
        <v>179</v>
      </c>
      <c r="K88" s="12">
        <v>3</v>
      </c>
      <c r="L88" s="12"/>
      <c r="M88" s="5">
        <f t="shared" ref="M88:M95" si="2">SUM(D88:K88)</f>
        <v>6387</v>
      </c>
    </row>
    <row r="89" spans="1:13">
      <c r="A89" s="13">
        <v>16</v>
      </c>
      <c r="B89" s="22">
        <v>3</v>
      </c>
      <c r="C89" s="9" t="s">
        <v>2</v>
      </c>
      <c r="D89" s="11">
        <v>1168</v>
      </c>
      <c r="E89" s="11">
        <v>4300</v>
      </c>
      <c r="F89" s="11">
        <v>2644</v>
      </c>
      <c r="G89" s="11">
        <v>1679</v>
      </c>
      <c r="H89" s="11">
        <v>1007</v>
      </c>
      <c r="I89" s="12" t="s">
        <v>117</v>
      </c>
      <c r="J89" s="16">
        <v>305</v>
      </c>
      <c r="K89" s="12">
        <v>6</v>
      </c>
      <c r="L89" s="12"/>
      <c r="M89" s="5">
        <f t="shared" si="2"/>
        <v>11109</v>
      </c>
    </row>
    <row r="90" spans="1:13">
      <c r="A90" s="13">
        <v>16</v>
      </c>
      <c r="B90" s="22">
        <v>32</v>
      </c>
      <c r="C90" s="9" t="s">
        <v>32</v>
      </c>
      <c r="D90" s="11">
        <v>1356</v>
      </c>
      <c r="E90" s="11">
        <v>1645</v>
      </c>
      <c r="F90" s="11">
        <v>3164</v>
      </c>
      <c r="G90" s="11">
        <v>2008</v>
      </c>
      <c r="H90" s="11">
        <v>2451</v>
      </c>
      <c r="I90" s="12" t="s">
        <v>117</v>
      </c>
      <c r="J90" s="16">
        <v>404</v>
      </c>
      <c r="K90" s="12">
        <v>11</v>
      </c>
      <c r="L90" s="12"/>
      <c r="M90" s="5">
        <f t="shared" si="2"/>
        <v>11039</v>
      </c>
    </row>
    <row r="91" spans="1:13">
      <c r="A91" s="13">
        <v>16</v>
      </c>
      <c r="B91" s="22">
        <v>37</v>
      </c>
      <c r="C91" s="9" t="s">
        <v>36</v>
      </c>
      <c r="D91" s="11">
        <v>5206</v>
      </c>
      <c r="E91" s="12">
        <v>426</v>
      </c>
      <c r="F91" s="11">
        <v>3043</v>
      </c>
      <c r="G91" s="12">
        <v>256</v>
      </c>
      <c r="H91" s="11">
        <v>4281</v>
      </c>
      <c r="I91" s="12" t="s">
        <v>117</v>
      </c>
      <c r="J91" s="16">
        <v>610</v>
      </c>
      <c r="K91" s="12">
        <v>5</v>
      </c>
      <c r="L91" s="12"/>
      <c r="M91" s="5">
        <f t="shared" si="2"/>
        <v>13827</v>
      </c>
    </row>
    <row r="92" spans="1:13">
      <c r="A92" s="13">
        <v>16</v>
      </c>
      <c r="B92" s="22">
        <v>40</v>
      </c>
      <c r="C92" s="9" t="s">
        <v>39</v>
      </c>
      <c r="D92" s="11">
        <v>2313</v>
      </c>
      <c r="E92" s="12">
        <v>830</v>
      </c>
      <c r="F92" s="11">
        <v>3886</v>
      </c>
      <c r="G92" s="11">
        <v>2526</v>
      </c>
      <c r="H92" s="11">
        <v>6002</v>
      </c>
      <c r="I92" s="12" t="s">
        <v>117</v>
      </c>
      <c r="J92" s="16">
        <v>718</v>
      </c>
      <c r="K92" s="12">
        <v>25</v>
      </c>
      <c r="L92" s="12"/>
      <c r="M92" s="5">
        <f t="shared" si="2"/>
        <v>16300</v>
      </c>
    </row>
    <row r="93" spans="1:13">
      <c r="A93" s="13">
        <v>16</v>
      </c>
      <c r="B93" s="22">
        <v>54</v>
      </c>
      <c r="C93" s="9" t="s">
        <v>59</v>
      </c>
      <c r="D93" s="11">
        <v>3886</v>
      </c>
      <c r="E93" s="11">
        <v>2041</v>
      </c>
      <c r="F93" s="11">
        <v>2151</v>
      </c>
      <c r="G93" s="12" t="s">
        <v>117</v>
      </c>
      <c r="H93" s="11">
        <v>2062</v>
      </c>
      <c r="I93" s="12" t="s">
        <v>117</v>
      </c>
      <c r="J93" s="16">
        <v>328</v>
      </c>
      <c r="K93" s="12">
        <v>0</v>
      </c>
      <c r="L93" s="12"/>
      <c r="M93" s="5">
        <f t="shared" si="2"/>
        <v>10468</v>
      </c>
    </row>
    <row r="94" spans="1:13">
      <c r="A94" s="13">
        <v>16</v>
      </c>
      <c r="B94" s="22">
        <v>103</v>
      </c>
      <c r="C94" s="9" t="s">
        <v>107</v>
      </c>
      <c r="D94" s="11">
        <v>1211</v>
      </c>
      <c r="E94" s="11">
        <v>3527</v>
      </c>
      <c r="F94" s="12">
        <v>828</v>
      </c>
      <c r="G94" s="12">
        <v>307</v>
      </c>
      <c r="H94" s="11">
        <v>4026</v>
      </c>
      <c r="I94" s="12" t="s">
        <v>117</v>
      </c>
      <c r="J94" s="16">
        <v>477</v>
      </c>
      <c r="K94" s="12">
        <v>18</v>
      </c>
      <c r="L94" s="12"/>
      <c r="M94" s="5">
        <f t="shared" si="2"/>
        <v>10394</v>
      </c>
    </row>
    <row r="95" spans="1:13">
      <c r="A95" s="13">
        <v>16</v>
      </c>
      <c r="B95" s="22">
        <v>107</v>
      </c>
      <c r="C95" s="9" t="s">
        <v>111</v>
      </c>
      <c r="D95" s="11">
        <v>2742</v>
      </c>
      <c r="E95" s="11">
        <v>4139</v>
      </c>
      <c r="F95" s="11">
        <v>1163</v>
      </c>
      <c r="G95" s="12">
        <v>112</v>
      </c>
      <c r="H95" s="11">
        <v>2938</v>
      </c>
      <c r="I95" s="12" t="s">
        <v>117</v>
      </c>
      <c r="J95" s="16">
        <v>386</v>
      </c>
      <c r="K95" s="12">
        <v>16</v>
      </c>
      <c r="L95" s="12"/>
      <c r="M95" s="5">
        <f t="shared" si="2"/>
        <v>11496</v>
      </c>
    </row>
    <row r="96" spans="1:13">
      <c r="A96" s="13"/>
      <c r="B96" s="22"/>
      <c r="C96" s="9"/>
      <c r="D96" s="11"/>
      <c r="E96" s="11"/>
      <c r="F96" s="11"/>
      <c r="G96" s="12"/>
      <c r="H96" s="11"/>
      <c r="I96" s="12"/>
      <c r="J96" s="16"/>
      <c r="K96" s="12"/>
      <c r="L96" s="12"/>
      <c r="M96" s="5"/>
    </row>
    <row r="97" spans="1:13">
      <c r="A97" s="13">
        <v>17</v>
      </c>
      <c r="B97" s="22">
        <v>6</v>
      </c>
      <c r="C97" s="9" t="s">
        <v>6</v>
      </c>
      <c r="D97" s="11">
        <v>2825</v>
      </c>
      <c r="E97" s="11">
        <v>1060</v>
      </c>
      <c r="F97" s="11">
        <v>3732</v>
      </c>
      <c r="G97" s="12">
        <v>1</v>
      </c>
      <c r="H97" s="11">
        <v>4191</v>
      </c>
      <c r="I97" s="12" t="s">
        <v>117</v>
      </c>
      <c r="J97" s="16">
        <v>490</v>
      </c>
      <c r="K97" s="12">
        <v>9</v>
      </c>
      <c r="L97" s="12"/>
      <c r="M97" s="5">
        <f t="shared" ref="M97:M106" si="3">SUM(D97:K97)</f>
        <v>12308</v>
      </c>
    </row>
    <row r="98" spans="1:13">
      <c r="A98" s="13">
        <v>17</v>
      </c>
      <c r="B98" s="22">
        <v>10</v>
      </c>
      <c r="C98" s="9" t="s">
        <v>10</v>
      </c>
      <c r="D98" s="12">
        <v>85</v>
      </c>
      <c r="E98" s="12">
        <v>897</v>
      </c>
      <c r="F98" s="12" t="s">
        <v>117</v>
      </c>
      <c r="G98" s="12" t="s">
        <v>117</v>
      </c>
      <c r="H98" s="11">
        <v>1405</v>
      </c>
      <c r="I98" s="12" t="s">
        <v>117</v>
      </c>
      <c r="J98" s="16">
        <v>37</v>
      </c>
      <c r="K98" s="12">
        <v>7</v>
      </c>
      <c r="L98" s="12"/>
      <c r="M98" s="5">
        <f t="shared" si="3"/>
        <v>2431</v>
      </c>
    </row>
    <row r="99" spans="1:13">
      <c r="A99" s="13">
        <v>17</v>
      </c>
      <c r="B99" s="22">
        <v>11</v>
      </c>
      <c r="C99" s="9" t="s">
        <v>11</v>
      </c>
      <c r="D99" s="12" t="s">
        <v>117</v>
      </c>
      <c r="E99" s="12">
        <v>260</v>
      </c>
      <c r="F99" s="12" t="s">
        <v>117</v>
      </c>
      <c r="G99" s="12">
        <v>57</v>
      </c>
      <c r="H99" s="11">
        <v>4202</v>
      </c>
      <c r="I99" s="11">
        <v>3511</v>
      </c>
      <c r="J99" s="16">
        <v>435</v>
      </c>
      <c r="K99" s="12">
        <v>4</v>
      </c>
      <c r="L99" s="12"/>
      <c r="M99" s="5">
        <f t="shared" si="3"/>
        <v>8469</v>
      </c>
    </row>
    <row r="100" spans="1:13">
      <c r="A100" s="13">
        <v>17</v>
      </c>
      <c r="B100" s="22">
        <v>30</v>
      </c>
      <c r="C100" s="9" t="s">
        <v>24</v>
      </c>
      <c r="D100" s="12" t="s">
        <v>117</v>
      </c>
      <c r="E100" s="11">
        <v>4947</v>
      </c>
      <c r="F100" s="12" t="s">
        <v>117</v>
      </c>
      <c r="G100" s="12">
        <v>781</v>
      </c>
      <c r="H100" s="11">
        <v>4057</v>
      </c>
      <c r="I100" s="11">
        <v>2430</v>
      </c>
      <c r="J100" s="16">
        <v>881</v>
      </c>
      <c r="K100" s="12">
        <v>11</v>
      </c>
      <c r="L100" s="12"/>
      <c r="M100" s="5">
        <f t="shared" si="3"/>
        <v>13107</v>
      </c>
    </row>
    <row r="101" spans="1:13">
      <c r="A101" s="13">
        <v>17</v>
      </c>
      <c r="B101" s="22">
        <v>34</v>
      </c>
      <c r="C101" s="9" t="s">
        <v>31</v>
      </c>
      <c r="D101" s="11">
        <v>1257</v>
      </c>
      <c r="E101" s="11">
        <v>1880</v>
      </c>
      <c r="F101" s="12">
        <v>853</v>
      </c>
      <c r="G101" s="12">
        <v>41</v>
      </c>
      <c r="H101" s="11">
        <v>1121</v>
      </c>
      <c r="I101" s="12" t="s">
        <v>117</v>
      </c>
      <c r="J101" s="16">
        <v>179</v>
      </c>
      <c r="K101" s="12">
        <v>2</v>
      </c>
      <c r="L101" s="12"/>
      <c r="M101" s="5">
        <f t="shared" si="3"/>
        <v>5333</v>
      </c>
    </row>
    <row r="102" spans="1:13">
      <c r="A102" s="13">
        <v>17</v>
      </c>
      <c r="B102" s="22">
        <v>36</v>
      </c>
      <c r="C102" s="9" t="s">
        <v>34</v>
      </c>
      <c r="D102" s="12" t="s">
        <v>117</v>
      </c>
      <c r="E102" s="12">
        <v>850</v>
      </c>
      <c r="F102" s="12" t="s">
        <v>117</v>
      </c>
      <c r="G102" s="12">
        <v>232</v>
      </c>
      <c r="H102" s="11">
        <v>10344</v>
      </c>
      <c r="I102" s="11">
        <v>8305</v>
      </c>
      <c r="J102" s="15">
        <v>1690</v>
      </c>
      <c r="K102" s="12">
        <v>31</v>
      </c>
      <c r="L102" s="12"/>
      <c r="M102" s="5">
        <f t="shared" si="3"/>
        <v>21452</v>
      </c>
    </row>
    <row r="103" spans="1:13">
      <c r="A103" s="13">
        <v>17</v>
      </c>
      <c r="B103" s="22">
        <v>53</v>
      </c>
      <c r="C103" s="9" t="s">
        <v>48</v>
      </c>
      <c r="D103" s="11">
        <v>1342</v>
      </c>
      <c r="E103" s="12" t="s">
        <v>117</v>
      </c>
      <c r="F103" s="12">
        <v>34</v>
      </c>
      <c r="G103" s="12" t="s">
        <v>117</v>
      </c>
      <c r="H103" s="11">
        <v>1218</v>
      </c>
      <c r="I103" s="12" t="s">
        <v>117</v>
      </c>
      <c r="J103" s="16">
        <v>24</v>
      </c>
      <c r="K103" s="12">
        <v>0</v>
      </c>
      <c r="L103" s="12"/>
      <c r="M103" s="5">
        <f t="shared" si="3"/>
        <v>2618</v>
      </c>
    </row>
    <row r="104" spans="1:13">
      <c r="A104" s="13">
        <v>17</v>
      </c>
      <c r="B104" s="22">
        <v>57</v>
      </c>
      <c r="C104" s="9" t="s">
        <v>58</v>
      </c>
      <c r="D104" s="11">
        <v>1461</v>
      </c>
      <c r="E104" s="12" t="s">
        <v>117</v>
      </c>
      <c r="F104" s="12">
        <v>596</v>
      </c>
      <c r="G104" s="12" t="s">
        <v>117</v>
      </c>
      <c r="H104" s="11">
        <v>1495</v>
      </c>
      <c r="I104" s="12" t="s">
        <v>117</v>
      </c>
      <c r="J104" s="16">
        <v>66</v>
      </c>
      <c r="K104" s="12">
        <v>3</v>
      </c>
      <c r="L104" s="12"/>
      <c r="M104" s="5">
        <f t="shared" si="3"/>
        <v>3621</v>
      </c>
    </row>
    <row r="105" spans="1:13">
      <c r="A105" s="13">
        <v>17</v>
      </c>
      <c r="B105" s="22">
        <v>70</v>
      </c>
      <c r="C105" s="9" t="s">
        <v>62</v>
      </c>
      <c r="D105" s="11">
        <v>8082</v>
      </c>
      <c r="E105" s="11">
        <v>2156</v>
      </c>
      <c r="F105" s="11">
        <v>1995</v>
      </c>
      <c r="G105" s="12">
        <v>273</v>
      </c>
      <c r="H105" s="11">
        <v>6324</v>
      </c>
      <c r="I105" s="12" t="s">
        <v>117</v>
      </c>
      <c r="J105" s="16">
        <v>944</v>
      </c>
      <c r="K105" s="12">
        <v>68</v>
      </c>
      <c r="L105" s="12"/>
      <c r="M105" s="5">
        <f t="shared" si="3"/>
        <v>19842</v>
      </c>
    </row>
    <row r="106" spans="1:13">
      <c r="A106" s="13">
        <v>17</v>
      </c>
      <c r="B106" s="22">
        <v>81</v>
      </c>
      <c r="C106" s="9" t="s">
        <v>86</v>
      </c>
      <c r="D106" s="11">
        <v>5387</v>
      </c>
      <c r="E106" s="12">
        <v>256</v>
      </c>
      <c r="F106" s="11">
        <v>4719</v>
      </c>
      <c r="G106" s="12">
        <v>117</v>
      </c>
      <c r="H106" s="11">
        <v>2915</v>
      </c>
      <c r="I106" s="12" t="s">
        <v>117</v>
      </c>
      <c r="J106" s="16">
        <v>661</v>
      </c>
      <c r="K106" s="12">
        <v>11</v>
      </c>
      <c r="L106" s="12"/>
      <c r="M106" s="5">
        <f t="shared" si="3"/>
        <v>14066</v>
      </c>
    </row>
    <row r="107" spans="1:13">
      <c r="A107" s="13"/>
      <c r="B107" s="22"/>
      <c r="C107" s="9"/>
      <c r="D107" s="11"/>
      <c r="E107" s="11"/>
      <c r="F107" s="11"/>
      <c r="G107" s="12"/>
      <c r="H107" s="11"/>
      <c r="I107" s="12"/>
      <c r="J107" s="16"/>
      <c r="K107" s="12"/>
      <c r="L107" s="12"/>
      <c r="M107" s="5"/>
    </row>
    <row r="108" spans="1:13">
      <c r="A108" s="13">
        <v>18</v>
      </c>
      <c r="B108" s="22">
        <v>90</v>
      </c>
      <c r="C108" s="9" t="s">
        <v>95</v>
      </c>
      <c r="D108" s="12" t="s">
        <v>117</v>
      </c>
      <c r="E108" s="11">
        <v>4369</v>
      </c>
      <c r="F108" s="12" t="s">
        <v>117</v>
      </c>
      <c r="G108" s="12">
        <v>1008</v>
      </c>
      <c r="H108" s="11">
        <v>37345</v>
      </c>
      <c r="I108" s="11">
        <v>33961</v>
      </c>
      <c r="J108" s="15">
        <v>5020</v>
      </c>
      <c r="K108" s="12">
        <v>152</v>
      </c>
      <c r="L108" s="12"/>
      <c r="M108" s="5">
        <f>SUM(D108:K108)</f>
        <v>81855</v>
      </c>
    </row>
    <row r="109" spans="1:13">
      <c r="A109" s="13"/>
      <c r="B109" s="22"/>
      <c r="C109" s="9"/>
      <c r="D109" s="11"/>
      <c r="E109" s="11"/>
      <c r="F109" s="11"/>
      <c r="G109" s="12"/>
      <c r="H109" s="11"/>
      <c r="I109" s="11"/>
      <c r="J109" s="15"/>
      <c r="K109" s="12"/>
      <c r="L109" s="12"/>
      <c r="M109" s="5"/>
    </row>
    <row r="110" spans="1:13">
      <c r="A110" s="13">
        <v>20</v>
      </c>
      <c r="B110" s="22">
        <v>41</v>
      </c>
      <c r="C110" s="9" t="s">
        <v>49</v>
      </c>
      <c r="D110" s="12">
        <v>753</v>
      </c>
      <c r="E110" s="12">
        <v>367</v>
      </c>
      <c r="F110" s="11">
        <v>7307</v>
      </c>
      <c r="G110" s="12">
        <v>5</v>
      </c>
      <c r="H110" s="11">
        <v>7777</v>
      </c>
      <c r="I110" s="12" t="s">
        <v>117</v>
      </c>
      <c r="J110" s="16">
        <v>784</v>
      </c>
      <c r="K110" s="12">
        <v>10</v>
      </c>
      <c r="L110" s="12"/>
      <c r="M110" s="5">
        <f>SUM(D110:K110)</f>
        <v>17003</v>
      </c>
    </row>
    <row r="111" spans="1:13">
      <c r="A111" s="13">
        <v>20</v>
      </c>
      <c r="B111" s="22">
        <v>52</v>
      </c>
      <c r="C111" s="9" t="s">
        <v>53</v>
      </c>
      <c r="D111" s="11">
        <v>7440</v>
      </c>
      <c r="E111" s="11">
        <v>1203</v>
      </c>
      <c r="F111" s="11">
        <v>22261</v>
      </c>
      <c r="G111" s="12">
        <v>355</v>
      </c>
      <c r="H111" s="11">
        <v>10129</v>
      </c>
      <c r="I111" s="12" t="s">
        <v>117</v>
      </c>
      <c r="J111" s="15">
        <v>1650</v>
      </c>
      <c r="K111" s="12">
        <v>37</v>
      </c>
      <c r="L111" s="12"/>
      <c r="M111" s="5">
        <f>SUM(D111:K111)</f>
        <v>43075</v>
      </c>
    </row>
    <row r="112" spans="1:13">
      <c r="A112" s="13">
        <v>20</v>
      </c>
      <c r="B112" s="22">
        <v>114</v>
      </c>
      <c r="C112" s="9" t="s">
        <v>56</v>
      </c>
      <c r="D112" s="11">
        <v>2240</v>
      </c>
      <c r="E112" s="12" t="s">
        <v>117</v>
      </c>
      <c r="F112" s="12">
        <v>187</v>
      </c>
      <c r="G112" s="12" t="s">
        <v>117</v>
      </c>
      <c r="H112" s="11">
        <v>1742</v>
      </c>
      <c r="I112" s="12" t="s">
        <v>117</v>
      </c>
      <c r="J112" s="16">
        <v>125</v>
      </c>
      <c r="K112" s="12">
        <v>2</v>
      </c>
      <c r="L112" s="12"/>
      <c r="M112" s="5">
        <f>SUM(D112:K112)</f>
        <v>4296</v>
      </c>
    </row>
    <row r="113" spans="1:13">
      <c r="A113" s="13"/>
      <c r="B113" s="22"/>
      <c r="C113" s="9"/>
      <c r="D113" s="11"/>
      <c r="E113" s="11"/>
      <c r="F113" s="11"/>
      <c r="G113" s="12"/>
      <c r="H113" s="11"/>
      <c r="I113" s="12"/>
      <c r="J113" s="16"/>
      <c r="K113" s="12"/>
      <c r="L113" s="12"/>
      <c r="M113" s="5"/>
    </row>
    <row r="114" spans="1:13">
      <c r="A114" s="13">
        <v>21</v>
      </c>
      <c r="B114" s="22">
        <v>24</v>
      </c>
      <c r="C114" s="9" t="s">
        <v>18</v>
      </c>
      <c r="D114" s="11">
        <v>1721</v>
      </c>
      <c r="E114" s="12" t="s">
        <v>117</v>
      </c>
      <c r="F114" s="11">
        <v>1290</v>
      </c>
      <c r="G114" s="12" t="s">
        <v>117</v>
      </c>
      <c r="H114" s="12">
        <v>1104</v>
      </c>
      <c r="I114" s="12" t="s">
        <v>117</v>
      </c>
      <c r="J114" s="16">
        <v>161</v>
      </c>
      <c r="K114" s="12">
        <v>7</v>
      </c>
      <c r="L114" s="12"/>
      <c r="M114" s="5">
        <f>SUM(D114:K114)</f>
        <v>4283</v>
      </c>
    </row>
    <row r="115" spans="1:13">
      <c r="A115" s="13">
        <v>21</v>
      </c>
      <c r="B115" s="22">
        <v>39</v>
      </c>
      <c r="C115" s="9" t="s">
        <v>38</v>
      </c>
      <c r="D115" s="11">
        <v>3085</v>
      </c>
      <c r="E115" s="12" t="s">
        <v>117</v>
      </c>
      <c r="F115" s="12">
        <v>315</v>
      </c>
      <c r="G115" s="12" t="s">
        <v>117</v>
      </c>
      <c r="H115" s="11">
        <v>3413</v>
      </c>
      <c r="I115" s="12" t="s">
        <v>117</v>
      </c>
      <c r="J115" s="16">
        <v>587</v>
      </c>
      <c r="K115" s="12">
        <v>48</v>
      </c>
      <c r="L115" s="12"/>
      <c r="M115" s="5">
        <f>SUM(D115:K115)</f>
        <v>7448</v>
      </c>
    </row>
    <row r="116" spans="1:13">
      <c r="A116" s="13">
        <v>21</v>
      </c>
      <c r="B116" s="22">
        <v>64</v>
      </c>
      <c r="C116" s="9" t="s">
        <v>69</v>
      </c>
      <c r="D116" s="11">
        <v>3399</v>
      </c>
      <c r="E116" s="12">
        <v>441</v>
      </c>
      <c r="F116" s="11">
        <v>4935</v>
      </c>
      <c r="G116" s="12">
        <v>115</v>
      </c>
      <c r="H116" s="11">
        <v>5218</v>
      </c>
      <c r="I116" s="12" t="s">
        <v>117</v>
      </c>
      <c r="J116" s="15">
        <v>1299</v>
      </c>
      <c r="K116" s="12">
        <v>32</v>
      </c>
      <c r="L116" s="12"/>
      <c r="M116" s="5">
        <f>SUM(D116:K116)</f>
        <v>15439</v>
      </c>
    </row>
    <row r="117" spans="1:13">
      <c r="A117" s="13">
        <v>21</v>
      </c>
      <c r="B117" s="22">
        <v>79</v>
      </c>
      <c r="C117" s="9" t="s">
        <v>83</v>
      </c>
      <c r="D117" s="11">
        <v>6626</v>
      </c>
      <c r="E117" s="12">
        <v>623</v>
      </c>
      <c r="F117" s="12" t="s">
        <v>117</v>
      </c>
      <c r="G117" s="12">
        <v>27</v>
      </c>
      <c r="H117" s="11">
        <v>4764</v>
      </c>
      <c r="I117" s="12" t="s">
        <v>117</v>
      </c>
      <c r="J117" s="16">
        <v>749</v>
      </c>
      <c r="K117" s="12">
        <v>9</v>
      </c>
      <c r="L117" s="12"/>
      <c r="M117" s="5">
        <f>SUM(D117:K117)</f>
        <v>12798</v>
      </c>
    </row>
    <row r="118" spans="1:13">
      <c r="A118" s="13">
        <v>21</v>
      </c>
      <c r="B118" s="22">
        <v>94</v>
      </c>
      <c r="C118" s="9" t="s">
        <v>99</v>
      </c>
      <c r="D118" s="11">
        <v>3701</v>
      </c>
      <c r="E118" s="11">
        <v>1900</v>
      </c>
      <c r="F118" s="11">
        <v>2463</v>
      </c>
      <c r="G118" s="12">
        <v>303</v>
      </c>
      <c r="H118" s="11">
        <v>3748</v>
      </c>
      <c r="I118" s="12" t="s">
        <v>117</v>
      </c>
      <c r="J118" s="16">
        <v>731</v>
      </c>
      <c r="K118" s="12">
        <v>38</v>
      </c>
      <c r="L118" s="12"/>
      <c r="M118" s="17">
        <f>SUM(D118:K118)</f>
        <v>12884</v>
      </c>
    </row>
    <row r="119" spans="1:13">
      <c r="A119" s="13"/>
      <c r="B119" s="22"/>
      <c r="C119" s="9"/>
      <c r="D119" s="11"/>
      <c r="E119" s="11"/>
      <c r="F119" s="11"/>
      <c r="G119" s="12"/>
      <c r="H119" s="11"/>
      <c r="I119" s="12"/>
      <c r="J119" s="16"/>
      <c r="K119" s="12"/>
      <c r="L119" s="12"/>
      <c r="M119" s="5"/>
    </row>
    <row r="120" spans="1:13">
      <c r="A120" s="13">
        <v>22</v>
      </c>
      <c r="B120" s="22">
        <v>22</v>
      </c>
      <c r="C120" s="9" t="s">
        <v>17</v>
      </c>
      <c r="D120" s="11">
        <v>2607</v>
      </c>
      <c r="E120" s="11">
        <v>2692</v>
      </c>
      <c r="F120" s="12">
        <v>83</v>
      </c>
      <c r="G120" s="12" t="s">
        <v>117</v>
      </c>
      <c r="H120" s="12">
        <v>238</v>
      </c>
      <c r="I120" s="12" t="s">
        <v>117</v>
      </c>
      <c r="J120" s="16">
        <v>451</v>
      </c>
      <c r="K120" s="12">
        <v>28</v>
      </c>
      <c r="L120" s="12"/>
      <c r="M120" s="5">
        <f>SUM(D120:K120)</f>
        <v>6099</v>
      </c>
    </row>
    <row r="121" spans="1:13">
      <c r="A121" s="13">
        <v>22</v>
      </c>
      <c r="B121" s="13" t="s">
        <v>135</v>
      </c>
      <c r="C121" s="9" t="s">
        <v>134</v>
      </c>
      <c r="D121" s="12" t="s">
        <v>117</v>
      </c>
      <c r="E121" s="12" t="s">
        <v>117</v>
      </c>
      <c r="F121" s="12" t="s">
        <v>117</v>
      </c>
      <c r="G121" s="12" t="s">
        <v>117</v>
      </c>
      <c r="H121" s="12" t="s">
        <v>117</v>
      </c>
      <c r="I121" s="12" t="s">
        <v>117</v>
      </c>
      <c r="J121" s="12" t="s">
        <v>117</v>
      </c>
      <c r="K121" s="12" t="s">
        <v>117</v>
      </c>
      <c r="L121" s="12">
        <v>15548</v>
      </c>
      <c r="M121" s="12">
        <v>15548</v>
      </c>
    </row>
    <row r="122" spans="1:13">
      <c r="A122" s="13">
        <v>22</v>
      </c>
      <c r="B122" s="22">
        <v>26</v>
      </c>
      <c r="C122" s="9" t="s">
        <v>20</v>
      </c>
      <c r="D122" s="11">
        <v>6711</v>
      </c>
      <c r="E122" s="12" t="s">
        <v>117</v>
      </c>
      <c r="F122" s="12">
        <v>213</v>
      </c>
      <c r="G122" s="12" t="s">
        <v>117</v>
      </c>
      <c r="H122" s="11">
        <v>5662</v>
      </c>
      <c r="I122" s="12" t="s">
        <v>117</v>
      </c>
      <c r="J122" s="16">
        <v>586</v>
      </c>
      <c r="K122" s="12">
        <v>28</v>
      </c>
      <c r="L122" s="12"/>
      <c r="M122" s="5">
        <f t="shared" ref="M122:M128" si="4">SUM(D122:K122)</f>
        <v>13200</v>
      </c>
    </row>
    <row r="123" spans="1:13">
      <c r="A123" s="13">
        <v>22</v>
      </c>
      <c r="B123" s="22">
        <v>49</v>
      </c>
      <c r="C123" s="9" t="s">
        <v>52</v>
      </c>
      <c r="D123" s="11">
        <v>4772</v>
      </c>
      <c r="E123" s="12" t="s">
        <v>117</v>
      </c>
      <c r="F123" s="12">
        <v>432</v>
      </c>
      <c r="G123" s="12" t="s">
        <v>117</v>
      </c>
      <c r="H123" s="11">
        <v>1528</v>
      </c>
      <c r="I123" s="12" t="s">
        <v>117</v>
      </c>
      <c r="J123" s="16">
        <v>247</v>
      </c>
      <c r="K123" s="12">
        <v>26</v>
      </c>
      <c r="L123" s="12"/>
      <c r="M123" s="5">
        <f t="shared" si="4"/>
        <v>7005</v>
      </c>
    </row>
    <row r="124" spans="1:13">
      <c r="A124" s="13">
        <v>22</v>
      </c>
      <c r="B124" s="22">
        <v>56</v>
      </c>
      <c r="C124" s="9" t="s">
        <v>131</v>
      </c>
      <c r="D124" s="19">
        <v>1453</v>
      </c>
      <c r="E124" s="12" t="s">
        <v>117</v>
      </c>
      <c r="F124" s="12" t="s">
        <v>117</v>
      </c>
      <c r="G124" s="12" t="s">
        <v>117</v>
      </c>
      <c r="H124" s="19">
        <v>1408</v>
      </c>
      <c r="I124" s="12" t="s">
        <v>117</v>
      </c>
      <c r="J124" s="16">
        <v>367</v>
      </c>
      <c r="K124" s="20">
        <v>39</v>
      </c>
      <c r="L124" s="20"/>
      <c r="M124" s="18">
        <f t="shared" si="4"/>
        <v>3267</v>
      </c>
    </row>
    <row r="125" spans="1:13">
      <c r="A125" s="13">
        <v>22</v>
      </c>
      <c r="B125" s="22">
        <v>66</v>
      </c>
      <c r="C125" s="9" t="s">
        <v>71</v>
      </c>
      <c r="D125" s="19">
        <v>2632</v>
      </c>
      <c r="E125" s="12" t="s">
        <v>117</v>
      </c>
      <c r="F125" s="19">
        <v>1385</v>
      </c>
      <c r="G125" s="19">
        <v>25</v>
      </c>
      <c r="H125" s="19">
        <v>3572</v>
      </c>
      <c r="I125" s="19" t="s">
        <v>117</v>
      </c>
      <c r="J125" s="19">
        <v>279</v>
      </c>
      <c r="K125" s="19">
        <v>5</v>
      </c>
      <c r="L125" s="19"/>
      <c r="M125" s="19">
        <f t="shared" si="4"/>
        <v>7898</v>
      </c>
    </row>
    <row r="126" spans="1:13">
      <c r="A126" s="13">
        <v>22</v>
      </c>
      <c r="B126" s="22">
        <v>111</v>
      </c>
      <c r="C126" s="9" t="s">
        <v>115</v>
      </c>
      <c r="D126" s="11">
        <v>7965</v>
      </c>
      <c r="E126" s="12" t="s">
        <v>117</v>
      </c>
      <c r="F126" s="12">
        <v>252</v>
      </c>
      <c r="G126" s="12" t="s">
        <v>117</v>
      </c>
      <c r="H126" s="11">
        <v>7890</v>
      </c>
      <c r="I126" s="12" t="s">
        <v>117</v>
      </c>
      <c r="J126" s="16">
        <v>596</v>
      </c>
      <c r="K126" s="12">
        <v>21</v>
      </c>
      <c r="L126" s="12"/>
      <c r="M126" s="17">
        <f t="shared" si="4"/>
        <v>16724</v>
      </c>
    </row>
    <row r="127" spans="1:13">
      <c r="A127" s="13">
        <v>22</v>
      </c>
      <c r="B127" s="22">
        <v>112</v>
      </c>
      <c r="C127" s="9" t="s">
        <v>3</v>
      </c>
      <c r="D127" s="11">
        <v>1211</v>
      </c>
      <c r="E127" s="12" t="s">
        <v>117</v>
      </c>
      <c r="F127" s="12">
        <v>43</v>
      </c>
      <c r="G127" s="12" t="s">
        <v>117</v>
      </c>
      <c r="H127" s="12">
        <v>359</v>
      </c>
      <c r="I127" s="12" t="s">
        <v>117</v>
      </c>
      <c r="J127" s="16">
        <v>149</v>
      </c>
      <c r="K127" s="12">
        <v>2</v>
      </c>
      <c r="L127" s="12"/>
      <c r="M127" s="5">
        <f t="shared" si="4"/>
        <v>1764</v>
      </c>
    </row>
    <row r="128" spans="1:13">
      <c r="A128" s="13">
        <v>22</v>
      </c>
      <c r="B128" s="22">
        <v>118</v>
      </c>
      <c r="C128" s="9" t="s">
        <v>85</v>
      </c>
      <c r="D128" s="12">
        <v>622</v>
      </c>
      <c r="E128" s="12" t="s">
        <v>117</v>
      </c>
      <c r="F128" s="12" t="s">
        <v>117</v>
      </c>
      <c r="G128" s="12" t="s">
        <v>117</v>
      </c>
      <c r="H128" s="12">
        <v>810</v>
      </c>
      <c r="I128" s="12" t="s">
        <v>117</v>
      </c>
      <c r="J128" s="16">
        <v>38</v>
      </c>
      <c r="K128" s="12">
        <v>0</v>
      </c>
      <c r="L128" s="12"/>
      <c r="M128" s="5">
        <f t="shared" si="4"/>
        <v>1470</v>
      </c>
    </row>
    <row r="129" spans="1:13">
      <c r="A129" s="13"/>
      <c r="B129" s="13"/>
      <c r="C129" s="9"/>
      <c r="D129" s="11"/>
      <c r="E129" s="11"/>
      <c r="F129" s="11"/>
      <c r="G129" s="12"/>
      <c r="H129" s="11"/>
      <c r="I129" s="12"/>
      <c r="J129" s="16"/>
      <c r="K129" s="12"/>
      <c r="L129" s="12"/>
      <c r="M129" s="5"/>
    </row>
    <row r="130" spans="1:13">
      <c r="A130" s="13">
        <v>23</v>
      </c>
      <c r="B130" s="22">
        <v>8</v>
      </c>
      <c r="C130" s="9" t="s">
        <v>8</v>
      </c>
      <c r="D130" s="11">
        <v>1561</v>
      </c>
      <c r="E130" s="12">
        <v>213</v>
      </c>
      <c r="F130" s="11">
        <v>1347</v>
      </c>
      <c r="G130" s="11">
        <v>4523</v>
      </c>
      <c r="H130" s="11">
        <v>1162</v>
      </c>
      <c r="I130" s="12" t="s">
        <v>117</v>
      </c>
      <c r="J130" s="16">
        <v>349</v>
      </c>
      <c r="K130" s="12">
        <v>7</v>
      </c>
      <c r="L130" s="12"/>
      <c r="M130" s="5">
        <f>SUM(D130:K130)</f>
        <v>9162</v>
      </c>
    </row>
    <row r="131" spans="1:13">
      <c r="A131" s="13">
        <v>23</v>
      </c>
      <c r="B131" s="22">
        <v>20</v>
      </c>
      <c r="C131" s="9" t="s">
        <v>47</v>
      </c>
      <c r="D131" s="11">
        <v>2478</v>
      </c>
      <c r="E131" s="12">
        <v>428</v>
      </c>
      <c r="F131" s="11">
        <v>4979</v>
      </c>
      <c r="G131" s="12" t="s">
        <v>117</v>
      </c>
      <c r="H131" s="11">
        <v>7406</v>
      </c>
      <c r="I131" s="12" t="s">
        <v>117</v>
      </c>
      <c r="J131" s="16">
        <v>767</v>
      </c>
      <c r="K131" s="12">
        <v>32</v>
      </c>
      <c r="L131" s="12"/>
      <c r="M131" s="5">
        <f>SUM(D131:K131)</f>
        <v>16090</v>
      </c>
    </row>
    <row r="132" spans="1:13">
      <c r="A132" s="13">
        <v>23</v>
      </c>
      <c r="B132" s="22">
        <v>108</v>
      </c>
      <c r="C132" s="9" t="s">
        <v>112</v>
      </c>
      <c r="D132" s="11">
        <v>9194</v>
      </c>
      <c r="E132" s="11">
        <v>1748</v>
      </c>
      <c r="F132" s="11">
        <v>7316</v>
      </c>
      <c r="G132" s="12" t="s">
        <v>117</v>
      </c>
      <c r="H132" s="11">
        <v>9940</v>
      </c>
      <c r="I132" s="12" t="s">
        <v>117</v>
      </c>
      <c r="J132" s="16">
        <v>1001</v>
      </c>
      <c r="K132" s="12">
        <v>7</v>
      </c>
      <c r="L132" s="12"/>
      <c r="M132" s="5">
        <f>SUM(D132:K132)</f>
        <v>29206</v>
      </c>
    </row>
    <row r="133" spans="1:13">
      <c r="A133" s="13">
        <v>23</v>
      </c>
      <c r="B133" s="22">
        <v>109</v>
      </c>
      <c r="C133" s="9" t="s">
        <v>113</v>
      </c>
      <c r="D133" s="11">
        <v>14633</v>
      </c>
      <c r="E133" s="11">
        <v>1186</v>
      </c>
      <c r="F133" s="11">
        <v>9596</v>
      </c>
      <c r="G133" s="12">
        <v>299</v>
      </c>
      <c r="H133" s="11">
        <v>2742</v>
      </c>
      <c r="I133" s="12" t="s">
        <v>117</v>
      </c>
      <c r="J133" s="15">
        <v>1674</v>
      </c>
      <c r="K133" s="12">
        <v>25</v>
      </c>
      <c r="L133" s="12"/>
      <c r="M133" s="5">
        <f t="shared" ref="M133:M141" si="5">SUM(D133:K133)</f>
        <v>30155</v>
      </c>
    </row>
    <row r="134" spans="1:13">
      <c r="A134" s="13">
        <v>23</v>
      </c>
      <c r="B134" s="22">
        <v>116</v>
      </c>
      <c r="C134" s="9" t="s">
        <v>61</v>
      </c>
      <c r="D134" s="12">
        <v>637</v>
      </c>
      <c r="E134" s="12" t="s">
        <v>117</v>
      </c>
      <c r="F134" s="11">
        <v>1246</v>
      </c>
      <c r="G134" s="12" t="s">
        <v>117</v>
      </c>
      <c r="H134" s="11">
        <v>1292</v>
      </c>
      <c r="I134" s="12" t="s">
        <v>117</v>
      </c>
      <c r="J134" s="16">
        <v>82</v>
      </c>
      <c r="K134" s="12">
        <v>2</v>
      </c>
      <c r="L134" s="12"/>
      <c r="M134" s="5">
        <f>SUM(D134:K134)</f>
        <v>3259</v>
      </c>
    </row>
    <row r="135" spans="1:13">
      <c r="A135" s="13"/>
      <c r="B135" s="13"/>
      <c r="C135" s="9"/>
      <c r="D135" s="11"/>
      <c r="E135" s="11"/>
      <c r="F135" s="11"/>
      <c r="G135" s="12"/>
      <c r="H135" s="11"/>
      <c r="I135" s="12"/>
      <c r="J135" s="15"/>
      <c r="K135" s="12"/>
      <c r="L135" s="12"/>
      <c r="M135" s="5"/>
    </row>
    <row r="136" spans="1:13">
      <c r="A136" s="13">
        <v>24</v>
      </c>
      <c r="B136" s="22">
        <v>15</v>
      </c>
      <c r="C136" s="9" t="s">
        <v>15</v>
      </c>
      <c r="D136" s="11">
        <v>5019</v>
      </c>
      <c r="E136" s="11">
        <v>1662</v>
      </c>
      <c r="F136" s="11">
        <v>1347</v>
      </c>
      <c r="G136" s="12" t="s">
        <v>117</v>
      </c>
      <c r="H136" s="11">
        <v>6607</v>
      </c>
      <c r="I136" s="12" t="s">
        <v>117</v>
      </c>
      <c r="J136" s="15">
        <v>1059</v>
      </c>
      <c r="K136" s="12">
        <v>13</v>
      </c>
      <c r="L136" s="12"/>
      <c r="M136" s="5">
        <f t="shared" si="5"/>
        <v>15707</v>
      </c>
    </row>
    <row r="137" spans="1:13">
      <c r="A137" s="13">
        <v>24</v>
      </c>
      <c r="B137" s="22">
        <v>35</v>
      </c>
      <c r="C137" s="9" t="s">
        <v>35</v>
      </c>
      <c r="D137" s="11">
        <v>1808</v>
      </c>
      <c r="E137" s="11">
        <v>1219</v>
      </c>
      <c r="F137" s="12">
        <v>805</v>
      </c>
      <c r="G137" s="12">
        <v>279</v>
      </c>
      <c r="H137" s="11">
        <v>1194</v>
      </c>
      <c r="I137" s="12" t="s">
        <v>117</v>
      </c>
      <c r="J137" s="16">
        <v>256</v>
      </c>
      <c r="K137" s="12">
        <v>9</v>
      </c>
      <c r="L137" s="12"/>
      <c r="M137" s="5">
        <f t="shared" si="5"/>
        <v>5570</v>
      </c>
    </row>
    <row r="138" spans="1:13">
      <c r="A138" s="13">
        <v>24</v>
      </c>
      <c r="B138" s="22">
        <v>55</v>
      </c>
      <c r="C138" s="9" t="s">
        <v>60</v>
      </c>
      <c r="D138" s="12">
        <v>761</v>
      </c>
      <c r="E138" s="12" t="s">
        <v>117</v>
      </c>
      <c r="F138" s="12">
        <v>601</v>
      </c>
      <c r="G138" s="12" t="s">
        <v>117</v>
      </c>
      <c r="H138" s="11">
        <v>1421</v>
      </c>
      <c r="I138" s="12" t="s">
        <v>117</v>
      </c>
      <c r="J138" s="16">
        <v>77</v>
      </c>
      <c r="K138" s="12">
        <v>2</v>
      </c>
      <c r="L138" s="12"/>
      <c r="M138" s="5">
        <f t="shared" si="5"/>
        <v>2862</v>
      </c>
    </row>
    <row r="139" spans="1:13">
      <c r="A139" s="13">
        <v>24</v>
      </c>
      <c r="B139" s="22">
        <v>88</v>
      </c>
      <c r="C139" s="9" t="s">
        <v>93</v>
      </c>
      <c r="D139" s="11">
        <v>2235</v>
      </c>
      <c r="E139" s="11">
        <v>1119</v>
      </c>
      <c r="F139" s="11">
        <v>3437</v>
      </c>
      <c r="G139" s="12">
        <v>343</v>
      </c>
      <c r="H139" s="11">
        <v>3187</v>
      </c>
      <c r="I139" s="12" t="s">
        <v>117</v>
      </c>
      <c r="J139" s="16">
        <v>568</v>
      </c>
      <c r="K139" s="12">
        <v>15</v>
      </c>
      <c r="L139" s="12"/>
      <c r="M139" s="5">
        <f t="shared" si="5"/>
        <v>10904</v>
      </c>
    </row>
    <row r="140" spans="1:13">
      <c r="A140" s="13">
        <v>24</v>
      </c>
      <c r="B140" s="30">
        <v>101</v>
      </c>
      <c r="C140" s="9" t="s">
        <v>105</v>
      </c>
      <c r="D140" s="11">
        <v>3212</v>
      </c>
      <c r="E140" s="11">
        <v>1333</v>
      </c>
      <c r="F140" s="11">
        <v>1904</v>
      </c>
      <c r="G140" s="12" t="s">
        <v>117</v>
      </c>
      <c r="H140" s="11">
        <v>6878</v>
      </c>
      <c r="I140" s="12" t="s">
        <v>117</v>
      </c>
      <c r="J140" s="16">
        <v>888</v>
      </c>
      <c r="K140" s="12">
        <v>22</v>
      </c>
      <c r="L140" s="12"/>
      <c r="M140" s="5">
        <f t="shared" si="5"/>
        <v>14237</v>
      </c>
    </row>
    <row r="141" spans="1:13">
      <c r="A141" s="13">
        <v>24</v>
      </c>
      <c r="B141" s="30">
        <v>105</v>
      </c>
      <c r="C141" s="9" t="s">
        <v>109</v>
      </c>
      <c r="D141" s="11">
        <v>1940</v>
      </c>
      <c r="E141" s="12">
        <v>719</v>
      </c>
      <c r="F141" s="11">
        <v>2168</v>
      </c>
      <c r="G141" s="12" t="s">
        <v>117</v>
      </c>
      <c r="H141" s="11">
        <v>1677</v>
      </c>
      <c r="I141" s="12" t="s">
        <v>117</v>
      </c>
      <c r="J141" s="16">
        <v>327</v>
      </c>
      <c r="K141" s="12">
        <v>6</v>
      </c>
      <c r="L141" s="12"/>
      <c r="M141" s="5">
        <f t="shared" si="5"/>
        <v>6837</v>
      </c>
    </row>
    <row r="142" spans="1:13">
      <c r="A142" s="22"/>
      <c r="B142" s="22"/>
      <c r="C142" s="23"/>
      <c r="D142" s="24"/>
      <c r="E142" s="24"/>
      <c r="F142" s="24"/>
      <c r="G142" s="25"/>
      <c r="H142" s="24"/>
      <c r="I142" s="25"/>
      <c r="J142" s="26"/>
      <c r="K142" s="25"/>
      <c r="L142" s="25"/>
      <c r="M142" s="27">
        <f>SUM(D142:K142)</f>
        <v>0</v>
      </c>
    </row>
    <row r="143" spans="1:13">
      <c r="A143" s="34" t="s">
        <v>116</v>
      </c>
      <c r="B143" s="34"/>
      <c r="C143" s="34"/>
      <c r="D143" s="33">
        <f>SUBTOTAL(109,RESULTADOS_COMPUTO07_07_10!$D$3:$D$142)</f>
        <v>351881</v>
      </c>
      <c r="E143" s="33">
        <f t="shared" ref="E143:K143" si="6">SUBTOTAL(109,E3:E142)</f>
        <v>142247</v>
      </c>
      <c r="F143" s="33">
        <f t="shared" si="6"/>
        <v>228640</v>
      </c>
      <c r="G143" s="33">
        <f t="shared" si="6"/>
        <v>52381</v>
      </c>
      <c r="H143" s="33">
        <f t="shared" si="6"/>
        <v>553212</v>
      </c>
      <c r="I143" s="33">
        <f t="shared" si="6"/>
        <v>124000</v>
      </c>
      <c r="J143" s="33">
        <f t="shared" si="6"/>
        <v>81618</v>
      </c>
      <c r="K143" s="33">
        <f t="shared" si="6"/>
        <v>3443</v>
      </c>
      <c r="L143" s="33"/>
      <c r="M143" s="33">
        <f>SUBTOTAL(109,RESULTADOS_COMPUTO07_07_10!$M$3:$M$142)</f>
        <v>1552970</v>
      </c>
    </row>
    <row r="145" spans="1:9">
      <c r="A145" s="32" t="s">
        <v>136</v>
      </c>
    </row>
    <row r="146" spans="1:9">
      <c r="I146" s="21"/>
    </row>
  </sheetData>
  <mergeCells count="1">
    <mergeCell ref="A143:C143"/>
  </mergeCells>
  <printOptions horizontalCentered="1"/>
  <pageMargins left="0.70866141732283472" right="0.27559055118110237" top="0.59055118110236227" bottom="0.39370078740157483" header="0.31496062992125984" footer="0.31496062992125984"/>
  <pageSetup scale="66" orientation="portrait" horizontalDpi="300" r:id="rId1"/>
  <headerFooter>
    <oddFooter>&amp;C&amp;P de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RESULTADOS_COMPUTO07_07_10</vt:lpstr>
      <vt:lpstr>RESULTADOS_COMPUTO07_07_10!Print_Area</vt:lpstr>
      <vt:lpstr>RESULTADOS_COMPUTO07_07_10!Print_Titles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jmorales</dc:creator>
  <cp:lastModifiedBy>Luis David Sosa Rodríguez</cp:lastModifiedBy>
  <cp:lastPrinted>2010-12-03T21:09:03Z</cp:lastPrinted>
  <dcterms:created xsi:type="dcterms:W3CDTF">2010-07-05T15:30:22Z</dcterms:created>
  <dcterms:modified xsi:type="dcterms:W3CDTF">2023-01-12T20:29:28Z</dcterms:modified>
</cp:coreProperties>
</file>