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E970ADFC-860E-4874-923B-56EA8A30A3B7}" xr6:coauthVersionLast="47" xr6:coauthVersionMax="47" xr10:uidLastSave="{00000000-0000-0000-0000-000000000000}"/>
  <bookViews>
    <workbookView xWindow="4800" yWindow="1458" windowWidth="14400" windowHeight="7374" xr2:uid="{00000000-000D-0000-FFFF-FFFF00000000}"/>
  </bookViews>
  <sheets>
    <sheet name="computo mpal con anuladas TEEM" sheetId="1" r:id="rId1"/>
  </sheets>
  <externalReferences>
    <externalReference r:id="rId2"/>
    <externalReference r:id="rId3"/>
  </externalReferences>
  <definedNames>
    <definedName name="_xlnm.Print_Area" localSheetId="0">'computo mpal con anuladas TEEM'!$A$2:$AA$126</definedName>
    <definedName name="_xlnm.Print_Titles" localSheetId="0">'computo mpal con anuladas TEEM'!$1:$1</definedName>
    <definedName name="_xlnm.Print_Titles">#N/A</definedName>
    <definedName name="T_Es">[1]PRD!$D$55</definedName>
    <definedName name="totalestatal">#REF!</definedName>
    <definedName name="totest">#REF!</definedName>
    <definedName name="TotEstatal">[1]PAN!$D$55</definedName>
    <definedName name="votvalefec2">'[2]vot tot c anuladas'!#REF!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</calcChain>
</file>

<file path=xl/sharedStrings.xml><?xml version="1.0" encoding="utf-8"?>
<sst xmlns="http://schemas.openxmlformats.org/spreadsheetml/2006/main" count="207" uniqueCount="151">
  <si>
    <t>MPIO.</t>
  </si>
  <si>
    <t>CABECERA</t>
  </si>
  <si>
    <t>LISTA NOMINAL</t>
  </si>
  <si>
    <t>PAN</t>
  </si>
  <si>
    <t>PRI</t>
  </si>
  <si>
    <t>ALIANZA POR MEXICO</t>
  </si>
  <si>
    <t>PRD</t>
  </si>
  <si>
    <t>PT</t>
  </si>
  <si>
    <t>PVEM</t>
  </si>
  <si>
    <t>CONVERGENCIA</t>
  </si>
  <si>
    <t>NO REGISTRADOS</t>
  </si>
  <si>
    <t>VOTOS NULOS</t>
  </si>
  <si>
    <t>VOTACIÓN</t>
  </si>
  <si>
    <t>Anulada por el TEEM</t>
  </si>
  <si>
    <t>CANDIDATURA COMÚN</t>
  </si>
  <si>
    <t>VOTACION GANADORA</t>
  </si>
  <si>
    <t>PAN - PRD - PT - C</t>
  </si>
  <si>
    <t>ACOLMAN</t>
  </si>
  <si>
    <t>PT - C</t>
  </si>
  <si>
    <t>ALMOLOYA DE ALQUISIRAS</t>
  </si>
  <si>
    <t>PRD - PT</t>
  </si>
  <si>
    <t>ALMOLOYA DE JUÁREZ</t>
  </si>
  <si>
    <t>ALMOLOYA DEL RIO</t>
  </si>
  <si>
    <t>AMANALCO</t>
  </si>
  <si>
    <t>PRD - PT - C</t>
  </si>
  <si>
    <t>AMATEPEC</t>
  </si>
  <si>
    <t>AMECAMECA</t>
  </si>
  <si>
    <t>APAXCO</t>
  </si>
  <si>
    <t>ATENCO</t>
  </si>
  <si>
    <t>ATIZAPAN</t>
  </si>
  <si>
    <t>ATIZAPAN DE ZARAGOZA</t>
  </si>
  <si>
    <t>ATLACOMULCO</t>
  </si>
  <si>
    <t>ATLAUTLA</t>
  </si>
  <si>
    <t>AYAPANGO</t>
  </si>
  <si>
    <t>CALIMAYA</t>
  </si>
  <si>
    <t>CAPULHUAC</t>
  </si>
  <si>
    <t>COATEPEC HARINAS</t>
  </si>
  <si>
    <t>COCOTITLAN</t>
  </si>
  <si>
    <t>COYOTEPEC</t>
  </si>
  <si>
    <t>CUAUTITLAN</t>
  </si>
  <si>
    <t>PRD - C</t>
  </si>
  <si>
    <t>CHALCO</t>
  </si>
  <si>
    <t>CHAPA DE MOTA</t>
  </si>
  <si>
    <t>CHAPULTEPEC</t>
  </si>
  <si>
    <t>CHIAUTLA</t>
  </si>
  <si>
    <t>CHICOLOAPAN</t>
  </si>
  <si>
    <t>CHICONCUAC</t>
  </si>
  <si>
    <t>DONATO GUERRA</t>
  </si>
  <si>
    <t>ECATZINGO</t>
  </si>
  <si>
    <t>HUEHUETOCA</t>
  </si>
  <si>
    <t>HUEYPOXTLA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</si>
  <si>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</si>
  <si>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</si>
  <si>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</si>
  <si>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</si>
  <si>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</si>
  <si>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</si>
  <si>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</si>
  <si>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</si>
  <si>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</si>
  <si>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</si>
  <si>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JOCOTITLAN</t>
  </si>
  <si>
    <t>JOQUICINGO</t>
  </si>
  <si>
    <t>JUCHITEPEC</t>
  </si>
  <si>
    <t>LERMA</t>
  </si>
  <si>
    <t>MALINALCO</t>
  </si>
  <si>
    <t>MELCHOR OCAMPO</t>
  </si>
  <si>
    <t>MEXICALTZINGO</t>
  </si>
  <si>
    <t>MORELOS</t>
  </si>
  <si>
    <t>NEXTLALPAN</t>
  </si>
  <si>
    <t>NEZAHUALCOYOTL</t>
  </si>
  <si>
    <t>NICOLAS ROMERO</t>
  </si>
  <si>
    <t>NOPALTEPEC</t>
  </si>
  <si>
    <t>PRI - PVEM</t>
  </si>
  <si>
    <t>OCUILAN</t>
  </si>
  <si>
    <t>OTUMBA</t>
  </si>
  <si>
    <t>OTZOLOAPAN</t>
  </si>
  <si>
    <t>OTZOLOTEPEC</t>
  </si>
  <si>
    <t>OZUMBA</t>
  </si>
  <si>
    <t>PAPALOTLA</t>
  </si>
  <si>
    <t>POLOTITLAN</t>
  </si>
  <si>
    <t>RAYON</t>
  </si>
  <si>
    <t>SAN ANTONIO LA ISLA</t>
  </si>
  <si>
    <t>SAN FELIPE DEL PROGRESO</t>
  </si>
  <si>
    <t>SAN MARTIN DE LAS PIRAMIDES</t>
  </si>
  <si>
    <t>SAN MATEO ATENCO</t>
  </si>
  <si>
    <t>SAN SIMON DE GUERRERO</t>
  </si>
  <si>
    <t>SANTO TOMAS</t>
  </si>
  <si>
    <t>SOYANIQUILPAN DE JUAREZ</t>
  </si>
  <si>
    <t>SULTEPEC</t>
  </si>
  <si>
    <t>TEMAMATLA</t>
  </si>
  <si>
    <t>TEMASCALAPA</t>
  </si>
  <si>
    <t>TEMASCALCINGO</t>
  </si>
  <si>
    <t>PAN - PRD - PT</t>
  </si>
  <si>
    <t>TEMASCALTEPEC</t>
  </si>
  <si>
    <t>TEMOAYA</t>
  </si>
  <si>
    <t>PAN - PRD</t>
  </si>
  <si>
    <t>TENANCINGO</t>
  </si>
  <si>
    <t>TENANGO DEL AIRE</t>
  </si>
  <si>
    <t>TENANGO DEL VALLE</t>
  </si>
  <si>
    <t>TEPETLAOXTOC</t>
  </si>
  <si>
    <t>TEPETLIXPLA</t>
  </si>
  <si>
    <t>TEPOTZOTLAN</t>
  </si>
  <si>
    <t>TEQUIXQUIAC</t>
  </si>
  <si>
    <t>TEXCALTITLAN</t>
  </si>
  <si>
    <t>TEXCALYACAC</t>
  </si>
  <si>
    <t>TEXCOCO</t>
  </si>
  <si>
    <t>TEZOYUCA</t>
  </si>
  <si>
    <t>TIANGUISTENCO</t>
  </si>
  <si>
    <t>TIMILPAN</t>
  </si>
  <si>
    <t>TLALMANALCO</t>
  </si>
  <si>
    <t>TLATLAYA</t>
  </si>
  <si>
    <t>TOLUCA</t>
  </si>
  <si>
    <t>TONATICO</t>
  </si>
  <si>
    <t>TULTEPEC</t>
  </si>
  <si>
    <t>TULTITLAN</t>
  </si>
  <si>
    <t>VILLA DE ALLENDE</t>
  </si>
  <si>
    <t>PAN - PT</t>
  </si>
  <si>
    <t>VILLA DEL CARBON</t>
  </si>
  <si>
    <t>VILLA GUERRERO</t>
  </si>
  <si>
    <t>VILLA VICTORIA</t>
  </si>
  <si>
    <t>XONACATLAN</t>
  </si>
  <si>
    <t>PAN - C</t>
  </si>
  <si>
    <t>ZACAZONAPAN</t>
  </si>
  <si>
    <t>ZACUALPAN</t>
  </si>
  <si>
    <t>ZUMPAHUACAN</t>
  </si>
  <si>
    <t>ZUMPANGO</t>
  </si>
  <si>
    <t>VALLE DE CHALCO SOLIDARIDAD</t>
  </si>
  <si>
    <t>LUVIANOS</t>
  </si>
  <si>
    <t>SAN JOSE DEL RINCÓN</t>
  </si>
  <si>
    <t>TONANITLA</t>
  </si>
  <si>
    <t>ACAMBAY DE RUIZ CASTANEDA</t>
  </si>
  <si>
    <t>ACULCO</t>
  </si>
  <si>
    <t>AXAPUSCO</t>
  </si>
  <si>
    <t>CUAUTITLAN IZCALLI</t>
  </si>
  <si>
    <t>CHIMALHUACAN</t>
  </si>
  <si>
    <t>HUIXQUILUCAN</t>
  </si>
  <si>
    <t>METEPEC</t>
  </si>
  <si>
    <t>NAUCALPAN DE JUAREZ</t>
  </si>
  <si>
    <t>OCOYOACAC</t>
  </si>
  <si>
    <t>EL ORO</t>
  </si>
  <si>
    <t>LA PAZ</t>
  </si>
  <si>
    <t>TECAMAC</t>
  </si>
  <si>
    <t>TEJUPILCO</t>
  </si>
  <si>
    <t>TEOLOYUCAN</t>
  </si>
  <si>
    <t>TEOTIHUACAN</t>
  </si>
  <si>
    <t>TLALNEPANTLA DE BAZ</t>
  </si>
  <si>
    <t>VALLE DE BRAVO</t>
  </si>
  <si>
    <t>ZINACANTEPEC</t>
  </si>
  <si>
    <t>COACALCO DE BERRIOZABAL</t>
  </si>
  <si>
    <t>ECATEPEC DE MORELOS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</si>
</sst>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\ "/>
    <numFmt numFmtId="165" formatCode="_-[$€-2]* #,##0.00_-;\-[$€-2]* #,##0.00_-;_-[$€-2]* &quot;-&quot;??_-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2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4" fillId="0" borderId="2" xfId="2" applyNumberFormat="1" applyFont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0" fontId="4" fillId="0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10" fontId="4" fillId="0" borderId="0" xfId="0" applyNumberFormat="1" applyFont="1" applyFill="1" applyBorder="1"/>
    <xf numFmtId="0" fontId="4" fillId="0" borderId="2" xfId="0" quotePrefix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64" fontId="4" fillId="0" borderId="2" xfId="2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3" fontId="0" fillId="0" borderId="0" xfId="0" applyNumberFormat="1"/>
    <xf numFmtId="3" fontId="4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Euro" xfId="1" xr:uid="{00000000-0005-0000-0000-000000000000}"/>
    <cellStyle name="Normal" xfId="0" builtinId="0"/>
    <cellStyle name="Normal_PLDEFINITIVO2003" xfId="2" xr:uid="{00000000-0005-0000-0000-000002000000}"/>
  </cellStyles>
  <dxfs count="14"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12"/>
      </font>
      <fill>
        <patternFill>
          <bgColor indexed="53"/>
        </patternFill>
      </fill>
    </dxf>
    <dxf>
      <font>
        <b/>
        <i val="0"/>
        <condense val="0"/>
        <extend val="0"/>
        <color indexed="12"/>
      </font>
      <fill>
        <patternFill>
          <bgColor indexed="5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1"/>
        </patternFill>
      </fill>
    </dxf>
    <dxf>
      <font>
        <b/>
        <i val="0"/>
        <condense val="0"/>
        <extend val="0"/>
        <color indexed="8"/>
      </font>
      <fill>
        <patternFill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ie-ing-pablo\proc%202005%202006\Estadistica%202005\Ayunta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ie-ing-pablo\a&#241;o%202006\usu\borrame\Resultados%20Electorales\2003\dip%202003%20c_anul%20to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ntrado"/>
      <sheetName val="PAN"/>
      <sheetName val="APT"/>
      <sheetName val="PRD"/>
      <sheetName val="PT"/>
      <sheetName val="C"/>
      <sheetName val="PAS"/>
      <sheetName val="PSN"/>
      <sheetName val="PACEM"/>
    </sheetNames>
    <sheetDataSet>
      <sheetData sheetId="0" refreshError="1"/>
      <sheetData sheetId="1">
        <row r="55">
          <cell r="D55">
            <v>1115</v>
          </cell>
        </row>
      </sheetData>
      <sheetData sheetId="2"/>
      <sheetData sheetId="3">
        <row r="55">
          <cell r="D55">
            <v>1885</v>
          </cell>
        </row>
      </sheetData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acion total"/>
      <sheetName val="vot tot c anuladas"/>
      <sheetName val="Mayoría relativa"/>
      <sheetName val="May rel vot val emitida"/>
      <sheetName val="Representación prop"/>
      <sheetName val="casillas especiales"/>
      <sheetName val="Casillas anuladas TEE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6"/>
  <sheetViews>
    <sheetView tabSelected="1" topLeftCell="A105" zoomScaleNormal="100" workbookViewId="0">
      <selection activeCell="B36" sqref="B36"/>
    </sheetView>
  </sheetViews>
  <sheetFormatPr defaultColWidth="11.44140625" defaultRowHeight="12.3" x14ac:dyDescent="0.4"/>
  <cols>
    <col min="1" max="1" width="5.27734375" customWidth="1"/>
    <col min="2" max="2" width="21.83203125" customWidth="1"/>
    <col min="3" max="3" width="8.71875" customWidth="1"/>
    <col min="4" max="4" width="8" customWidth="1"/>
    <col min="5" max="5" width="6.27734375" customWidth="1"/>
    <col min="6" max="6" width="5.44140625" customWidth="1"/>
    <col min="7" max="7" width="6.27734375" bestFit="1" customWidth="1"/>
    <col min="8" max="8" width="10.83203125" customWidth="1"/>
    <col min="9" max="9" width="6.1640625" customWidth="1"/>
    <col min="10" max="10" width="8" customWidth="1"/>
    <col min="11" max="11" width="6.27734375" customWidth="1"/>
    <col min="12" max="12" width="6.5546875" bestFit="1" customWidth="1"/>
    <col min="13" max="13" width="6.27734375" customWidth="1"/>
    <col min="14" max="15" width="5.44140625" customWidth="1"/>
    <col min="16" max="16" width="6.5546875" bestFit="1" customWidth="1"/>
    <col min="17" max="17" width="6.27734375" customWidth="1"/>
    <col min="18" max="18" width="7.5546875" customWidth="1"/>
    <col min="19" max="19" width="6.27734375" customWidth="1"/>
    <col min="20" max="20" width="6.5546875" bestFit="1" customWidth="1"/>
    <col min="21" max="21" width="6.27734375" customWidth="1"/>
    <col min="22" max="22" width="9.1640625" bestFit="1" customWidth="1"/>
    <col min="23" max="24" width="9.1640625" customWidth="1"/>
    <col min="25" max="25" width="13" bestFit="1" customWidth="1"/>
    <col min="26" max="26" width="6.5546875" bestFit="1" customWidth="1"/>
    <col min="27" max="27" width="6.27734375" bestFit="1" customWidth="1"/>
    <col min="28" max="28" width="9.27734375" style="27" bestFit="1" customWidth="1"/>
    <col min="29" max="29" width="11.44140625" style="26"/>
    <col min="30" max="30" width="7.83203125" style="26" customWidth="1"/>
    <col min="31" max="31" width="11.44140625" style="26"/>
    <col min="32" max="32" width="7.27734375" style="26" customWidth="1"/>
    <col min="33" max="33" width="6.83203125" style="26" customWidth="1"/>
    <col min="34" max="16384" width="11.44140625" style="26"/>
  </cols>
  <sheetData>
    <row r="1" spans="1:34" s="2" customFormat="1" ht="11.25" customHeight="1" x14ac:dyDescent="0.4">
      <c r="A1" s="28" t="s">
        <v>0</v>
      </c>
      <c r="B1" s="28" t="s">
        <v>1</v>
      </c>
      <c r="C1" s="29" t="s">
        <v>2</v>
      </c>
      <c r="D1" s="32" t="s">
        <v>3</v>
      </c>
      <c r="E1" s="34"/>
      <c r="F1" s="32" t="s">
        <v>4</v>
      </c>
      <c r="G1" s="34"/>
      <c r="H1" s="35" t="s">
        <v>5</v>
      </c>
      <c r="I1" s="36"/>
      <c r="J1" s="32" t="s">
        <v>6</v>
      </c>
      <c r="K1" s="34"/>
      <c r="L1" s="32" t="s">
        <v>7</v>
      </c>
      <c r="M1" s="34"/>
      <c r="N1" s="32" t="s">
        <v>8</v>
      </c>
      <c r="O1" s="34"/>
      <c r="P1" s="32" t="s">
        <v>9</v>
      </c>
      <c r="Q1" s="34"/>
      <c r="R1" s="32" t="s">
        <v>10</v>
      </c>
      <c r="S1" s="34"/>
      <c r="T1" s="30" t="s">
        <v>11</v>
      </c>
      <c r="U1" s="31"/>
      <c r="V1" s="1" t="s">
        <v>12</v>
      </c>
      <c r="W1" s="30" t="s">
        <v>13</v>
      </c>
      <c r="X1" s="31"/>
      <c r="Y1" s="32" t="s">
        <v>14</v>
      </c>
      <c r="Z1" s="33"/>
      <c r="AA1" s="34"/>
      <c r="AC1" s="30" t="s">
        <v>15</v>
      </c>
      <c r="AD1" s="31"/>
    </row>
    <row r="2" spans="1:34" s="2" customFormat="1" x14ac:dyDescent="0.4">
      <c r="A2" s="3">
        <v>1</v>
      </c>
      <c r="B2" s="4" t="s">
        <v>131</v>
      </c>
      <c r="C2" s="5">
        <v>34738</v>
      </c>
      <c r="D2" s="6">
        <v>6730</v>
      </c>
      <c r="E2" s="7">
        <v>0.34183258837870784</v>
      </c>
      <c r="F2" s="8"/>
      <c r="G2" s="9"/>
      <c r="H2" s="6">
        <v>9396</v>
      </c>
      <c r="I2" s="7">
        <v>0.47724502234863875</v>
      </c>
      <c r="J2" s="6">
        <v>1518</v>
      </c>
      <c r="K2" s="7">
        <v>7.7102803738317752E-2</v>
      </c>
      <c r="L2" s="6">
        <v>889</v>
      </c>
      <c r="M2" s="7">
        <v>4.5154408776919952E-2</v>
      </c>
      <c r="N2" s="8"/>
      <c r="O2" s="9"/>
      <c r="P2" s="6">
        <v>98</v>
      </c>
      <c r="Q2" s="7">
        <v>4.9776513612352705E-3</v>
      </c>
      <c r="R2" s="6">
        <v>44</v>
      </c>
      <c r="S2" s="7">
        <v>2.2348638764729785E-3</v>
      </c>
      <c r="T2" s="6">
        <v>1013</v>
      </c>
      <c r="U2" s="7">
        <v>5.1452661519707434E-2</v>
      </c>
      <c r="V2" s="10">
        <v>19688</v>
      </c>
      <c r="W2" s="6"/>
      <c r="X2" s="6"/>
      <c r="Y2" s="11" t="s">
        <v>16</v>
      </c>
      <c r="Z2" s="6">
        <v>9235</v>
      </c>
      <c r="AA2" s="7">
        <v>0.46906745225518082</v>
      </c>
      <c r="AC2" s="12">
        <f>MAX(H2,Z2)</f>
        <v>9396</v>
      </c>
      <c r="AD2" s="13">
        <f>MAX(I2,AA2)</f>
        <v>0.47724502234863875</v>
      </c>
      <c r="AF2"/>
      <c r="AG2"/>
      <c r="AH2"/>
    </row>
    <row r="3" spans="1:34" s="2" customFormat="1" x14ac:dyDescent="0.4">
      <c r="A3" s="3">
        <v>2</v>
      </c>
      <c r="B3" s="4" t="s">
        <v>17</v>
      </c>
      <c r="C3" s="5">
        <v>43771</v>
      </c>
      <c r="D3" s="6">
        <v>1736</v>
      </c>
      <c r="E3" s="7">
        <v>7.4267379679144388E-2</v>
      </c>
      <c r="F3" s="8"/>
      <c r="G3" s="9"/>
      <c r="H3" s="6">
        <v>11123</v>
      </c>
      <c r="I3" s="7">
        <v>0.47585026737967917</v>
      </c>
      <c r="J3" s="6">
        <v>9551</v>
      </c>
      <c r="K3" s="7">
        <v>0.40859893048128343</v>
      </c>
      <c r="L3" s="6">
        <v>158</v>
      </c>
      <c r="M3" s="7">
        <v>6.7593582887700539E-3</v>
      </c>
      <c r="N3" s="8"/>
      <c r="O3" s="9"/>
      <c r="P3" s="6">
        <v>328</v>
      </c>
      <c r="Q3" s="7">
        <v>1.4032085561497326E-2</v>
      </c>
      <c r="R3" s="6">
        <v>12</v>
      </c>
      <c r="S3" s="7">
        <v>5.1336898395721925E-4</v>
      </c>
      <c r="T3" s="6">
        <v>467</v>
      </c>
      <c r="U3" s="7">
        <v>1.9978609625668449E-2</v>
      </c>
      <c r="V3" s="10">
        <v>23375</v>
      </c>
      <c r="W3" s="6"/>
      <c r="X3" s="6"/>
      <c r="Y3" s="6"/>
      <c r="Z3" s="8"/>
      <c r="AA3" s="9"/>
      <c r="AC3" s="12">
        <f>MAX(D3,H3,J3,L3,R3,P3,T3)</f>
        <v>11123</v>
      </c>
      <c r="AD3" s="13">
        <f>MAX(E3,I3,K3,M3,S3,Q3,U3)</f>
        <v>0.47585026737967917</v>
      </c>
      <c r="AF3"/>
      <c r="AG3"/>
      <c r="AH3"/>
    </row>
    <row r="4" spans="1:34" s="2" customFormat="1" x14ac:dyDescent="0.4">
      <c r="A4" s="3">
        <v>3</v>
      </c>
      <c r="B4" s="4" t="s">
        <v>132</v>
      </c>
      <c r="C4" s="5">
        <v>23335</v>
      </c>
      <c r="D4" s="6">
        <v>2071</v>
      </c>
      <c r="E4" s="7">
        <v>0.13392395240558716</v>
      </c>
      <c r="F4" s="8"/>
      <c r="G4" s="9"/>
      <c r="H4" s="6">
        <v>5256</v>
      </c>
      <c r="I4" s="7">
        <v>0.33988618727366787</v>
      </c>
      <c r="J4" s="6">
        <v>1187</v>
      </c>
      <c r="K4" s="7">
        <v>7.6758923952405592E-2</v>
      </c>
      <c r="L4" s="6">
        <v>152</v>
      </c>
      <c r="M4" s="7">
        <v>9.8292809105018104E-3</v>
      </c>
      <c r="N4" s="8"/>
      <c r="O4" s="9"/>
      <c r="P4" s="6">
        <v>4934</v>
      </c>
      <c r="Q4" s="7">
        <v>0.31906363166063112</v>
      </c>
      <c r="R4" s="6">
        <v>50</v>
      </c>
      <c r="S4" s="7">
        <v>3.2333160889808587E-3</v>
      </c>
      <c r="T4" s="6">
        <v>546</v>
      </c>
      <c r="U4" s="7">
        <v>3.5307811691670979E-2</v>
      </c>
      <c r="V4" s="10">
        <v>15464</v>
      </c>
      <c r="W4" s="6">
        <v>1268</v>
      </c>
      <c r="X4" s="7">
        <v>8.1996896016554577E-2</v>
      </c>
      <c r="Y4" s="6" t="s">
        <v>18</v>
      </c>
      <c r="Z4" s="6">
        <v>5086</v>
      </c>
      <c r="AA4" s="7">
        <v>0.32889291257113296</v>
      </c>
      <c r="AC4" s="12">
        <f>MAX(D4,H4,J4,Z4,R4,T4)</f>
        <v>5256</v>
      </c>
      <c r="AD4" s="13">
        <f>MAX(E4,I4,K4,AA4,S4,U4)</f>
        <v>0.33988618727366787</v>
      </c>
      <c r="AF4"/>
      <c r="AG4"/>
      <c r="AH4"/>
    </row>
    <row r="5" spans="1:34" s="2" customFormat="1" x14ac:dyDescent="0.4">
      <c r="A5" s="3">
        <v>4</v>
      </c>
      <c r="B5" s="4" t="s">
        <v>19</v>
      </c>
      <c r="C5" s="5">
        <v>9359</v>
      </c>
      <c r="D5" s="6">
        <v>1038</v>
      </c>
      <c r="E5" s="7">
        <v>0.18358684117438981</v>
      </c>
      <c r="F5" s="8"/>
      <c r="G5" s="9"/>
      <c r="H5" s="6">
        <v>2407</v>
      </c>
      <c r="I5" s="7">
        <v>0.42571630703926422</v>
      </c>
      <c r="J5" s="6">
        <v>1922</v>
      </c>
      <c r="K5" s="7">
        <v>0.33993632826317649</v>
      </c>
      <c r="L5" s="6">
        <v>83</v>
      </c>
      <c r="M5" s="7">
        <v>1.4679872656526352E-2</v>
      </c>
      <c r="N5" s="8"/>
      <c r="O5" s="9"/>
      <c r="P5" s="8"/>
      <c r="Q5" s="9"/>
      <c r="R5" s="6">
        <v>5</v>
      </c>
      <c r="S5" s="7">
        <v>8.8432967810399721E-4</v>
      </c>
      <c r="T5" s="6">
        <v>199</v>
      </c>
      <c r="U5" s="7">
        <v>3.519632118853909E-2</v>
      </c>
      <c r="V5" s="10">
        <v>5654</v>
      </c>
      <c r="W5" s="6"/>
      <c r="X5" s="6"/>
      <c r="Y5" s="6" t="s">
        <v>20</v>
      </c>
      <c r="Z5" s="6">
        <v>2005</v>
      </c>
      <c r="AA5" s="7">
        <v>0.35461620091970286</v>
      </c>
      <c r="AC5" s="12">
        <f>MAX(D5,H5,Z5,R5,P5,T5)</f>
        <v>2407</v>
      </c>
      <c r="AD5" s="13">
        <f>MAX(E5,I5,AA5,S5,Q5,U5)</f>
        <v>0.42571630703926422</v>
      </c>
      <c r="AF5"/>
      <c r="AG5"/>
      <c r="AH5"/>
    </row>
    <row r="6" spans="1:34" s="2" customFormat="1" x14ac:dyDescent="0.4">
      <c r="A6" s="3">
        <v>5</v>
      </c>
      <c r="B6" s="4" t="s">
        <v>21</v>
      </c>
      <c r="C6" s="5">
        <v>70325</v>
      </c>
      <c r="D6" s="6">
        <v>5650</v>
      </c>
      <c r="E6" s="7">
        <v>0.13772425897035881</v>
      </c>
      <c r="F6" s="8"/>
      <c r="G6" s="9"/>
      <c r="H6" s="6">
        <v>15440</v>
      </c>
      <c r="I6" s="7">
        <v>0.37636505460218411</v>
      </c>
      <c r="J6" s="6">
        <v>11894</v>
      </c>
      <c r="K6" s="7">
        <v>0.28992784711388453</v>
      </c>
      <c r="L6" s="6">
        <v>890</v>
      </c>
      <c r="M6" s="7">
        <v>2.1694617784711389E-2</v>
      </c>
      <c r="N6" s="8"/>
      <c r="O6" s="9"/>
      <c r="P6" s="6">
        <v>5266</v>
      </c>
      <c r="Q6" s="7">
        <v>0.12836388455538222</v>
      </c>
      <c r="R6" s="6">
        <v>50</v>
      </c>
      <c r="S6" s="7">
        <v>1.218798751950078E-3</v>
      </c>
      <c r="T6" s="6">
        <v>1834</v>
      </c>
      <c r="U6" s="7">
        <v>4.4705538221528861E-2</v>
      </c>
      <c r="V6" s="10">
        <v>41024</v>
      </c>
      <c r="W6" s="6"/>
      <c r="X6" s="6"/>
      <c r="Y6" s="6" t="s">
        <v>20</v>
      </c>
      <c r="Z6" s="6">
        <v>12784</v>
      </c>
      <c r="AA6" s="7">
        <v>0.31162246489859596</v>
      </c>
      <c r="AC6" s="12">
        <f>MAX(D6,H6,Z6,R6,P6,T6)</f>
        <v>15440</v>
      </c>
      <c r="AD6" s="13">
        <f>MAX(E6,I6,AA6,S6,Q6,U6)</f>
        <v>0.37636505460218411</v>
      </c>
      <c r="AF6"/>
      <c r="AG6"/>
      <c r="AH6"/>
    </row>
    <row r="7" spans="1:34" s="2" customFormat="1" x14ac:dyDescent="0.4">
      <c r="A7" s="3">
        <v>6</v>
      </c>
      <c r="B7" s="4" t="s">
        <v>22</v>
      </c>
      <c r="C7" s="5">
        <v>6330</v>
      </c>
      <c r="D7" s="6">
        <v>629</v>
      </c>
      <c r="E7" s="7">
        <v>0.16132341626057964</v>
      </c>
      <c r="F7" s="8"/>
      <c r="G7" s="9"/>
      <c r="H7" s="6">
        <v>1512</v>
      </c>
      <c r="I7" s="7">
        <v>0.38779174147217232</v>
      </c>
      <c r="J7" s="6">
        <v>1036</v>
      </c>
      <c r="K7" s="7">
        <v>0.26570915619389585</v>
      </c>
      <c r="L7" s="6">
        <v>556</v>
      </c>
      <c r="M7" s="7">
        <v>0.14260066683765069</v>
      </c>
      <c r="N7" s="8"/>
      <c r="O7" s="9"/>
      <c r="P7" s="6">
        <v>66</v>
      </c>
      <c r="Q7" s="7">
        <v>1.6927417286483715E-2</v>
      </c>
      <c r="R7" s="6">
        <v>2</v>
      </c>
      <c r="S7" s="7">
        <v>5.1295203898435492E-4</v>
      </c>
      <c r="T7" s="6">
        <v>98</v>
      </c>
      <c r="U7" s="7">
        <v>2.5134649910233394E-2</v>
      </c>
      <c r="V7" s="10">
        <v>3899</v>
      </c>
      <c r="W7" s="6"/>
      <c r="X7" s="6"/>
      <c r="Y7" s="6"/>
      <c r="Z7" s="8"/>
      <c r="AA7" s="9"/>
      <c r="AC7" s="12">
        <f>MAX(D7,H7,J7,L7,R7,P7,T7)</f>
        <v>1512</v>
      </c>
      <c r="AD7" s="13">
        <f>MAX(E7,I7,K7,M7,S7,Q7,U7)</f>
        <v>0.38779174147217232</v>
      </c>
      <c r="AF7"/>
      <c r="AG7"/>
      <c r="AH7"/>
    </row>
    <row r="8" spans="1:34" s="2" customFormat="1" x14ac:dyDescent="0.4">
      <c r="A8" s="14">
        <v>7</v>
      </c>
      <c r="B8" s="15" t="s">
        <v>23</v>
      </c>
      <c r="C8" s="16">
        <v>11901</v>
      </c>
      <c r="D8" s="6">
        <v>731</v>
      </c>
      <c r="E8" s="7">
        <v>9.569315355413012E-2</v>
      </c>
      <c r="F8" s="8"/>
      <c r="G8" s="9"/>
      <c r="H8" s="6">
        <v>2979</v>
      </c>
      <c r="I8" s="7">
        <v>0.38997250949077106</v>
      </c>
      <c r="J8" s="6">
        <v>3558</v>
      </c>
      <c r="K8" s="7">
        <v>0.4657677706506087</v>
      </c>
      <c r="L8" s="6">
        <v>53</v>
      </c>
      <c r="M8" s="7">
        <v>6.9380809006414452E-3</v>
      </c>
      <c r="N8" s="8"/>
      <c r="O8" s="9"/>
      <c r="P8" s="6">
        <v>12</v>
      </c>
      <c r="Q8" s="7">
        <v>1.5708862416546668E-3</v>
      </c>
      <c r="R8" s="6">
        <v>7</v>
      </c>
      <c r="S8" s="7">
        <v>9.1635030763188895E-4</v>
      </c>
      <c r="T8" s="6">
        <v>299</v>
      </c>
      <c r="U8" s="7">
        <v>3.9141248854562112E-2</v>
      </c>
      <c r="V8" s="10">
        <v>7639</v>
      </c>
      <c r="W8" s="6"/>
      <c r="X8" s="6"/>
      <c r="Y8" s="6" t="s">
        <v>24</v>
      </c>
      <c r="Z8" s="6">
        <v>3623</v>
      </c>
      <c r="AA8" s="7">
        <v>0.47427673779290486</v>
      </c>
      <c r="AC8" s="12">
        <f>MAX(D8,H8,R8,Z8,T8)</f>
        <v>3623</v>
      </c>
      <c r="AD8" s="13">
        <f>MAX(E8,I8,S8,AA8,U8)</f>
        <v>0.47427673779290486</v>
      </c>
      <c r="AF8"/>
      <c r="AG8"/>
      <c r="AH8"/>
    </row>
    <row r="9" spans="1:34" s="2" customFormat="1" x14ac:dyDescent="0.4">
      <c r="A9" s="3">
        <v>8</v>
      </c>
      <c r="B9" s="4" t="s">
        <v>25</v>
      </c>
      <c r="C9" s="5">
        <v>19723</v>
      </c>
      <c r="D9" s="6">
        <v>599</v>
      </c>
      <c r="E9" s="7">
        <v>4.9122519271773003E-2</v>
      </c>
      <c r="F9" s="8"/>
      <c r="G9" s="9"/>
      <c r="H9" s="6">
        <v>6221</v>
      </c>
      <c r="I9" s="7">
        <v>0.51016893554206988</v>
      </c>
      <c r="J9" s="6">
        <v>4840</v>
      </c>
      <c r="K9" s="7">
        <v>0.39691651631950137</v>
      </c>
      <c r="L9" s="6">
        <v>66</v>
      </c>
      <c r="M9" s="7">
        <v>5.4124979498113828E-3</v>
      </c>
      <c r="N9" s="8"/>
      <c r="O9" s="9"/>
      <c r="P9" s="6">
        <v>56</v>
      </c>
      <c r="Q9" s="7">
        <v>4.5924225028702642E-3</v>
      </c>
      <c r="R9" s="6">
        <v>6</v>
      </c>
      <c r="S9" s="7">
        <v>4.9204526816467112E-4</v>
      </c>
      <c r="T9" s="6">
        <v>406</v>
      </c>
      <c r="U9" s="7">
        <v>3.3295063145809413E-2</v>
      </c>
      <c r="V9" s="10">
        <v>12194</v>
      </c>
      <c r="W9" s="6"/>
      <c r="X9" s="6"/>
      <c r="Y9" s="6"/>
      <c r="Z9" s="8"/>
      <c r="AA9" s="9"/>
      <c r="AC9" s="12">
        <f>MAX(D9,H9,J9,L9,R9,P9,T9)</f>
        <v>6221</v>
      </c>
      <c r="AD9" s="13">
        <f>MAX(E9,I9,K9,M9,S9,Q9,U9)</f>
        <v>0.51016893554206988</v>
      </c>
      <c r="AF9"/>
      <c r="AG9"/>
      <c r="AH9"/>
    </row>
    <row r="10" spans="1:34" s="2" customFormat="1" x14ac:dyDescent="0.4">
      <c r="A10" s="3">
        <v>9</v>
      </c>
      <c r="B10" s="4" t="s">
        <v>26</v>
      </c>
      <c r="C10" s="5">
        <v>31568</v>
      </c>
      <c r="D10" s="6">
        <v>3622</v>
      </c>
      <c r="E10" s="7">
        <v>0.20383814508413528</v>
      </c>
      <c r="F10" s="8"/>
      <c r="G10" s="9"/>
      <c r="H10" s="6">
        <v>5736</v>
      </c>
      <c r="I10" s="7">
        <v>0.32280938713489787</v>
      </c>
      <c r="J10" s="6">
        <v>6678</v>
      </c>
      <c r="K10" s="7">
        <v>0.37582306263717713</v>
      </c>
      <c r="L10" s="6">
        <v>704</v>
      </c>
      <c r="M10" s="7">
        <v>3.9619562158815916E-2</v>
      </c>
      <c r="N10" s="8"/>
      <c r="O10" s="9"/>
      <c r="P10" s="6">
        <v>481</v>
      </c>
      <c r="Q10" s="7">
        <v>2.7069615622713716E-2</v>
      </c>
      <c r="R10" s="6">
        <v>10</v>
      </c>
      <c r="S10" s="7">
        <v>5.6277787157408968E-4</v>
      </c>
      <c r="T10" s="6">
        <v>538</v>
      </c>
      <c r="U10" s="7">
        <v>3.0277449490686028E-2</v>
      </c>
      <c r="V10" s="10">
        <v>17769</v>
      </c>
      <c r="W10" s="6"/>
      <c r="X10" s="6"/>
      <c r="Y10" s="6"/>
      <c r="Z10" s="8"/>
      <c r="AA10" s="9"/>
      <c r="AC10" s="12">
        <f>MAX(D10,H10,J10,L10,R10,P10,T10)</f>
        <v>6678</v>
      </c>
      <c r="AD10" s="13">
        <f>MAX(E10,I10,K10,M10,S10,Q10,U10)</f>
        <v>0.37582306263717713</v>
      </c>
      <c r="AF10"/>
      <c r="AG10"/>
      <c r="AH10"/>
    </row>
    <row r="11" spans="1:34" s="2" customFormat="1" x14ac:dyDescent="0.4">
      <c r="A11" s="3">
        <v>10</v>
      </c>
      <c r="B11" s="4" t="s">
        <v>27</v>
      </c>
      <c r="C11" s="5">
        <v>15735</v>
      </c>
      <c r="D11" s="6">
        <v>6718</v>
      </c>
      <c r="E11" s="7">
        <v>0.67865440953631684</v>
      </c>
      <c r="F11" s="8"/>
      <c r="G11" s="9"/>
      <c r="H11" s="6">
        <v>1531</v>
      </c>
      <c r="I11" s="7">
        <v>0.15466208707950299</v>
      </c>
      <c r="J11" s="6">
        <v>845</v>
      </c>
      <c r="K11" s="7">
        <v>8.5362157793716531E-2</v>
      </c>
      <c r="L11" s="6">
        <v>604</v>
      </c>
      <c r="M11" s="7">
        <v>6.101626426911809E-2</v>
      </c>
      <c r="N11" s="8"/>
      <c r="O11" s="9"/>
      <c r="P11" s="6">
        <v>16</v>
      </c>
      <c r="Q11" s="7">
        <v>1.6163248813011416E-3</v>
      </c>
      <c r="R11" s="6">
        <v>4</v>
      </c>
      <c r="S11" s="7">
        <v>4.040812203252854E-4</v>
      </c>
      <c r="T11" s="6">
        <v>181</v>
      </c>
      <c r="U11" s="7">
        <v>1.8284675219719163E-2</v>
      </c>
      <c r="V11" s="10">
        <v>9899</v>
      </c>
      <c r="W11" s="6"/>
      <c r="X11" s="6"/>
      <c r="Y11" s="6" t="s">
        <v>18</v>
      </c>
      <c r="Z11" s="6">
        <v>620</v>
      </c>
      <c r="AA11" s="7">
        <v>6.2632589150419235E-2</v>
      </c>
      <c r="AC11" s="12">
        <f>MAX(D11,H11,J11,Z11,R11,T11)</f>
        <v>6718</v>
      </c>
      <c r="AD11" s="13">
        <f>MAX(E11,I11,K11,AA11,S11,U11)</f>
        <v>0.67865440953631684</v>
      </c>
      <c r="AF11"/>
      <c r="AG11"/>
      <c r="AH11"/>
    </row>
    <row r="12" spans="1:34" s="2" customFormat="1" x14ac:dyDescent="0.4">
      <c r="A12" s="3">
        <v>11</v>
      </c>
      <c r="B12" s="4" t="s">
        <v>28</v>
      </c>
      <c r="C12" s="5">
        <v>23767</v>
      </c>
      <c r="D12" s="6">
        <v>822</v>
      </c>
      <c r="E12" s="7">
        <v>7.2775564409030546E-2</v>
      </c>
      <c r="F12" s="8"/>
      <c r="G12" s="9"/>
      <c r="H12" s="6">
        <v>2805</v>
      </c>
      <c r="I12" s="7">
        <v>0.24833997343957503</v>
      </c>
      <c r="J12" s="6">
        <v>3580</v>
      </c>
      <c r="K12" s="7">
        <v>0.31695440460380697</v>
      </c>
      <c r="L12" s="6">
        <v>870</v>
      </c>
      <c r="M12" s="7">
        <v>7.702523240371846E-2</v>
      </c>
      <c r="N12" s="8"/>
      <c r="O12" s="9"/>
      <c r="P12" s="6">
        <v>2922</v>
      </c>
      <c r="Q12" s="7">
        <v>0.25869853917662683</v>
      </c>
      <c r="R12" s="6">
        <v>5</v>
      </c>
      <c r="S12" s="7">
        <v>4.4267374944665782E-4</v>
      </c>
      <c r="T12" s="6">
        <v>291</v>
      </c>
      <c r="U12" s="7">
        <v>2.5763612217795485E-2</v>
      </c>
      <c r="V12" s="10">
        <v>11295</v>
      </c>
      <c r="W12" s="6"/>
      <c r="X12" s="6"/>
      <c r="Y12" s="6"/>
      <c r="Z12" s="8"/>
      <c r="AA12" s="9"/>
      <c r="AC12" s="12">
        <f>MAX(D12,H12,J12,L12,R12,P12,T12)</f>
        <v>3580</v>
      </c>
      <c r="AD12" s="13">
        <f>MAX(E12,I12,K12,M12,S12,Q12,U12)</f>
        <v>0.31695440460380697</v>
      </c>
      <c r="AF12"/>
      <c r="AG12"/>
      <c r="AH12"/>
    </row>
    <row r="13" spans="1:34" s="2" customFormat="1" x14ac:dyDescent="0.4">
      <c r="A13" s="3">
        <v>12</v>
      </c>
      <c r="B13" s="4" t="s">
        <v>29</v>
      </c>
      <c r="C13" s="5">
        <v>5512</v>
      </c>
      <c r="D13" s="6">
        <v>1078</v>
      </c>
      <c r="E13" s="7">
        <v>0.34440894568690095</v>
      </c>
      <c r="F13" s="8"/>
      <c r="G13" s="9"/>
      <c r="H13" s="6">
        <v>1213</v>
      </c>
      <c r="I13" s="7">
        <v>0.38753993610223642</v>
      </c>
      <c r="J13" s="6">
        <v>324</v>
      </c>
      <c r="K13" s="7">
        <v>0.10351437699680512</v>
      </c>
      <c r="L13" s="6">
        <v>47</v>
      </c>
      <c r="M13" s="7">
        <v>1.5015974440894569E-2</v>
      </c>
      <c r="N13" s="8"/>
      <c r="O13" s="9"/>
      <c r="P13" s="6">
        <v>366</v>
      </c>
      <c r="Q13" s="7">
        <v>0.11693290734824281</v>
      </c>
      <c r="R13" s="6">
        <v>3</v>
      </c>
      <c r="S13" s="7">
        <v>9.5846645367412143E-4</v>
      </c>
      <c r="T13" s="6">
        <v>99</v>
      </c>
      <c r="U13" s="7">
        <v>3.1629392971246006E-2</v>
      </c>
      <c r="V13" s="10">
        <v>3130</v>
      </c>
      <c r="W13" s="6"/>
      <c r="X13" s="6"/>
      <c r="Y13" s="6" t="s">
        <v>20</v>
      </c>
      <c r="Z13" s="6">
        <v>371</v>
      </c>
      <c r="AA13" s="7">
        <v>0.11853035143769967</v>
      </c>
      <c r="AC13" s="12">
        <f>MAX(D13,H13,Z13,R13,P13,T13)</f>
        <v>1213</v>
      </c>
      <c r="AD13" s="13">
        <f>MAX(E13,I13,AA13,S13,Q13,U13)</f>
        <v>0.38753993610223642</v>
      </c>
      <c r="AF13"/>
      <c r="AG13"/>
      <c r="AH13"/>
    </row>
    <row r="14" spans="1:34" s="2" customFormat="1" x14ac:dyDescent="0.4">
      <c r="A14" s="14">
        <v>13</v>
      </c>
      <c r="B14" s="15" t="s">
        <v>30</v>
      </c>
      <c r="C14" s="5">
        <v>332999</v>
      </c>
      <c r="D14" s="6">
        <v>58051</v>
      </c>
      <c r="E14" s="7">
        <v>0.49428663873846257</v>
      </c>
      <c r="F14" s="8"/>
      <c r="G14" s="9"/>
      <c r="H14" s="6">
        <v>29048</v>
      </c>
      <c r="I14" s="7">
        <v>0.24733490003746467</v>
      </c>
      <c r="J14" s="6">
        <v>25983</v>
      </c>
      <c r="K14" s="7">
        <v>0.22123735567589659</v>
      </c>
      <c r="L14" s="6">
        <v>664</v>
      </c>
      <c r="M14" s="7">
        <v>5.6537583869759201E-3</v>
      </c>
      <c r="N14" s="8"/>
      <c r="O14" s="9"/>
      <c r="P14" s="6">
        <v>998</v>
      </c>
      <c r="Q14" s="7">
        <v>8.497666973195735E-3</v>
      </c>
      <c r="R14" s="6">
        <v>150</v>
      </c>
      <c r="S14" s="7">
        <v>1.2772044548891386E-3</v>
      </c>
      <c r="T14" s="6">
        <v>2550</v>
      </c>
      <c r="U14" s="7">
        <v>2.1712475733115359E-2</v>
      </c>
      <c r="V14" s="10">
        <v>117444</v>
      </c>
      <c r="W14" s="6"/>
      <c r="X14" s="6"/>
      <c r="Y14" s="6" t="s">
        <v>24</v>
      </c>
      <c r="Z14" s="6">
        <v>27645</v>
      </c>
      <c r="AA14" s="7">
        <v>0.23538878103606825</v>
      </c>
      <c r="AC14" s="12">
        <f>MAX(D14,H14,R14,Z14,T14)</f>
        <v>58051</v>
      </c>
      <c r="AD14" s="13">
        <f>MAX(E14,I14,S14,AA14,U14)</f>
        <v>0.49428663873846257</v>
      </c>
      <c r="AF14"/>
      <c r="AG14"/>
      <c r="AH14"/>
    </row>
    <row r="15" spans="1:34" s="2" customFormat="1" x14ac:dyDescent="0.4">
      <c r="A15" s="3">
        <v>14</v>
      </c>
      <c r="B15" s="4" t="s">
        <v>31</v>
      </c>
      <c r="C15" s="5">
        <v>50616</v>
      </c>
      <c r="D15" s="6">
        <v>4125</v>
      </c>
      <c r="E15" s="7">
        <v>0.17237776849143335</v>
      </c>
      <c r="F15" s="8"/>
      <c r="G15" s="9"/>
      <c r="H15" s="6">
        <v>10914</v>
      </c>
      <c r="I15" s="7">
        <v>0.45608023401587966</v>
      </c>
      <c r="J15" s="6">
        <v>2425</v>
      </c>
      <c r="K15" s="7">
        <v>0.10133723359799415</v>
      </c>
      <c r="L15" s="6">
        <v>239</v>
      </c>
      <c r="M15" s="7">
        <v>9.9874634350188042E-3</v>
      </c>
      <c r="N15" s="8"/>
      <c r="O15" s="9"/>
      <c r="P15" s="6">
        <v>5175</v>
      </c>
      <c r="Q15" s="7">
        <v>0.21625574592561639</v>
      </c>
      <c r="R15" s="6">
        <v>59</v>
      </c>
      <c r="S15" s="7">
        <v>2.4655244463017132E-3</v>
      </c>
      <c r="T15" s="6">
        <v>993</v>
      </c>
      <c r="U15" s="7">
        <v>4.1496030087755952E-2</v>
      </c>
      <c r="V15" s="10">
        <v>23930</v>
      </c>
      <c r="W15" s="6"/>
      <c r="X15" s="6"/>
      <c r="Y15" s="6" t="s">
        <v>18</v>
      </c>
      <c r="Z15" s="6">
        <v>5414</v>
      </c>
      <c r="AA15" s="7">
        <v>0.22624320936063519</v>
      </c>
      <c r="AC15" s="12">
        <f>MAX(D15,H15,J15,Z15,R15,T15)</f>
        <v>10914</v>
      </c>
      <c r="AD15" s="13">
        <f>MAX(E15,I15,K15,AA15,S15,U15)</f>
        <v>0.45608023401587966</v>
      </c>
      <c r="AF15"/>
      <c r="AG15"/>
      <c r="AH15"/>
    </row>
    <row r="16" spans="1:34" s="2" customFormat="1" x14ac:dyDescent="0.4">
      <c r="A16" s="3">
        <v>15</v>
      </c>
      <c r="B16" s="4" t="s">
        <v>32</v>
      </c>
      <c r="C16" s="5">
        <v>15998</v>
      </c>
      <c r="D16" s="6">
        <v>3786</v>
      </c>
      <c r="E16" s="7">
        <v>0.41908346247509409</v>
      </c>
      <c r="F16" s="8"/>
      <c r="G16" s="9"/>
      <c r="H16" s="6">
        <v>1785</v>
      </c>
      <c r="I16" s="7">
        <v>0.1975868939561656</v>
      </c>
      <c r="J16" s="6">
        <v>1575</v>
      </c>
      <c r="K16" s="7">
        <v>0.17434137702014613</v>
      </c>
      <c r="L16" s="6">
        <v>1588</v>
      </c>
      <c r="M16" s="7">
        <v>0.1757803852114235</v>
      </c>
      <c r="N16" s="8"/>
      <c r="O16" s="9"/>
      <c r="P16" s="8"/>
      <c r="Q16" s="9"/>
      <c r="R16" s="6">
        <v>2</v>
      </c>
      <c r="S16" s="7">
        <v>2.2138587558113792E-4</v>
      </c>
      <c r="T16" s="6">
        <v>298</v>
      </c>
      <c r="U16" s="7">
        <v>3.2986495461589549E-2</v>
      </c>
      <c r="V16" s="10">
        <v>9034</v>
      </c>
      <c r="W16" s="6"/>
      <c r="X16" s="6"/>
      <c r="Y16" s="6"/>
      <c r="Z16" s="8"/>
      <c r="AA16" s="9"/>
      <c r="AC16" s="12">
        <f t="shared" ref="AC16:AD21" si="0">MAX(D16,H16,J16,L16,R16,P16,T16)</f>
        <v>3786</v>
      </c>
      <c r="AD16" s="13">
        <f t="shared" si="0"/>
        <v>0.41908346247509409</v>
      </c>
      <c r="AF16"/>
      <c r="AG16"/>
      <c r="AH16"/>
    </row>
    <row r="17" spans="1:34" s="2" customFormat="1" x14ac:dyDescent="0.4">
      <c r="A17" s="3">
        <v>16</v>
      </c>
      <c r="B17" s="4" t="s">
        <v>133</v>
      </c>
      <c r="C17" s="5">
        <v>12908</v>
      </c>
      <c r="D17" s="6">
        <v>2394</v>
      </c>
      <c r="E17" s="7">
        <v>0.26494023904382469</v>
      </c>
      <c r="F17" s="8"/>
      <c r="G17" s="9"/>
      <c r="H17" s="6">
        <v>2660</v>
      </c>
      <c r="I17" s="7">
        <v>0.29437804338202744</v>
      </c>
      <c r="J17" s="6">
        <v>1782</v>
      </c>
      <c r="K17" s="7">
        <v>0.19721115537848605</v>
      </c>
      <c r="L17" s="6">
        <v>1805</v>
      </c>
      <c r="M17" s="7">
        <v>0.19975652943780434</v>
      </c>
      <c r="N17" s="8"/>
      <c r="O17" s="9"/>
      <c r="P17" s="8"/>
      <c r="Q17" s="9"/>
      <c r="R17" s="6">
        <v>2</v>
      </c>
      <c r="S17" s="7">
        <v>2.2133687472332891E-4</v>
      </c>
      <c r="T17" s="6">
        <v>231</v>
      </c>
      <c r="U17" s="7">
        <v>2.556440903054449E-2</v>
      </c>
      <c r="V17" s="10">
        <v>9036</v>
      </c>
      <c r="W17" s="6">
        <v>162</v>
      </c>
      <c r="X17" s="7">
        <v>1.7928286852589643E-2</v>
      </c>
      <c r="Y17" s="6"/>
      <c r="Z17" s="8"/>
      <c r="AA17" s="9"/>
      <c r="AC17" s="12">
        <f t="shared" si="0"/>
        <v>2660</v>
      </c>
      <c r="AD17" s="13">
        <f t="shared" si="0"/>
        <v>0.29437804338202744</v>
      </c>
      <c r="AF17"/>
      <c r="AG17"/>
      <c r="AH17"/>
    </row>
    <row r="18" spans="1:34" s="2" customFormat="1" x14ac:dyDescent="0.4">
      <c r="A18" s="3">
        <v>17</v>
      </c>
      <c r="B18" s="4" t="s">
        <v>33</v>
      </c>
      <c r="C18" s="5">
        <v>4000</v>
      </c>
      <c r="D18" s="6">
        <v>392</v>
      </c>
      <c r="E18" s="7">
        <v>0.14166967835200578</v>
      </c>
      <c r="F18" s="8"/>
      <c r="G18" s="9"/>
      <c r="H18" s="6">
        <v>965</v>
      </c>
      <c r="I18" s="7">
        <v>0.34875316226960607</v>
      </c>
      <c r="J18" s="6">
        <v>1150</v>
      </c>
      <c r="K18" s="7">
        <v>0.41561257679797614</v>
      </c>
      <c r="L18" s="6">
        <v>194</v>
      </c>
      <c r="M18" s="7">
        <v>7.0112034694615105E-2</v>
      </c>
      <c r="N18" s="8"/>
      <c r="O18" s="9"/>
      <c r="P18" s="8"/>
      <c r="Q18" s="9"/>
      <c r="R18" s="6">
        <v>0</v>
      </c>
      <c r="S18" s="7">
        <v>0</v>
      </c>
      <c r="T18" s="6">
        <v>66</v>
      </c>
      <c r="U18" s="7">
        <v>2.3852547885796892E-2</v>
      </c>
      <c r="V18" s="10">
        <v>2767</v>
      </c>
      <c r="W18" s="6"/>
      <c r="X18" s="6"/>
      <c r="Y18" s="6"/>
      <c r="Z18" s="8"/>
      <c r="AA18" s="9"/>
      <c r="AC18" s="12">
        <f t="shared" si="0"/>
        <v>1150</v>
      </c>
      <c r="AD18" s="13">
        <f t="shared" si="0"/>
        <v>0.41561257679797614</v>
      </c>
      <c r="AF18"/>
      <c r="AG18"/>
      <c r="AH18"/>
    </row>
    <row r="19" spans="1:34" s="2" customFormat="1" x14ac:dyDescent="0.4">
      <c r="A19" s="3">
        <v>18</v>
      </c>
      <c r="B19" s="4" t="s">
        <v>34</v>
      </c>
      <c r="C19" s="5">
        <v>22626</v>
      </c>
      <c r="D19" s="6">
        <v>3040</v>
      </c>
      <c r="E19" s="7">
        <v>0.21723595826782907</v>
      </c>
      <c r="F19" s="8"/>
      <c r="G19" s="9"/>
      <c r="H19" s="6">
        <v>3783</v>
      </c>
      <c r="I19" s="7">
        <v>0.27033014148920964</v>
      </c>
      <c r="J19" s="6">
        <v>1488</v>
      </c>
      <c r="K19" s="7">
        <v>0.10633128483635844</v>
      </c>
      <c r="L19" s="6">
        <v>4321</v>
      </c>
      <c r="M19" s="7">
        <v>0.30877518936687154</v>
      </c>
      <c r="N19" s="8"/>
      <c r="O19" s="9"/>
      <c r="P19" s="6">
        <v>935</v>
      </c>
      <c r="Q19" s="7">
        <v>6.6814349006717164E-2</v>
      </c>
      <c r="R19" s="6">
        <v>3</v>
      </c>
      <c r="S19" s="7">
        <v>2.1437759039588395E-4</v>
      </c>
      <c r="T19" s="6">
        <v>424</v>
      </c>
      <c r="U19" s="7">
        <v>3.0298699442618263E-2</v>
      </c>
      <c r="V19" s="10">
        <v>13994</v>
      </c>
      <c r="W19" s="6"/>
      <c r="X19" s="6"/>
      <c r="Y19" s="6"/>
      <c r="Z19" s="8"/>
      <c r="AA19" s="9"/>
      <c r="AC19" s="12">
        <f t="shared" si="0"/>
        <v>4321</v>
      </c>
      <c r="AD19" s="13">
        <f t="shared" si="0"/>
        <v>0.30877518936687154</v>
      </c>
      <c r="AF19"/>
      <c r="AG19"/>
      <c r="AH19"/>
    </row>
    <row r="20" spans="1:34" s="2" customFormat="1" x14ac:dyDescent="0.4">
      <c r="A20" s="3">
        <v>19</v>
      </c>
      <c r="B20" s="4" t="s">
        <v>35</v>
      </c>
      <c r="C20" s="5">
        <v>19033</v>
      </c>
      <c r="D20" s="6">
        <v>731</v>
      </c>
      <c r="E20" s="7">
        <v>9.0694789081885857E-2</v>
      </c>
      <c r="F20" s="8"/>
      <c r="G20" s="9"/>
      <c r="H20" s="6">
        <v>2784</v>
      </c>
      <c r="I20" s="7">
        <v>0.34540942928039703</v>
      </c>
      <c r="J20" s="6">
        <v>3989</v>
      </c>
      <c r="K20" s="7">
        <v>0.49491315136476427</v>
      </c>
      <c r="L20" s="6">
        <v>29</v>
      </c>
      <c r="M20" s="7">
        <v>3.5980148883374692E-3</v>
      </c>
      <c r="N20" s="8"/>
      <c r="O20" s="9"/>
      <c r="P20" s="6">
        <v>353</v>
      </c>
      <c r="Q20" s="7">
        <v>4.379652605459057E-2</v>
      </c>
      <c r="R20" s="6">
        <v>4</v>
      </c>
      <c r="S20" s="7">
        <v>4.9627791563275434E-4</v>
      </c>
      <c r="T20" s="6">
        <v>170</v>
      </c>
      <c r="U20" s="7">
        <v>2.1091811414392061E-2</v>
      </c>
      <c r="V20" s="10">
        <v>8060</v>
      </c>
      <c r="W20" s="6"/>
      <c r="X20" s="6"/>
      <c r="Y20" s="6"/>
      <c r="Z20" s="8"/>
      <c r="AA20" s="9"/>
      <c r="AC20" s="12">
        <f t="shared" si="0"/>
        <v>3989</v>
      </c>
      <c r="AD20" s="13">
        <f t="shared" si="0"/>
        <v>0.49491315136476427</v>
      </c>
      <c r="AF20"/>
      <c r="AG20"/>
      <c r="AH20"/>
    </row>
    <row r="21" spans="1:34" s="2" customFormat="1" x14ac:dyDescent="0.4">
      <c r="A21" s="3">
        <v>20</v>
      </c>
      <c r="B21" s="4" t="s">
        <v>149</v>
      </c>
      <c r="C21" s="5">
        <v>179939</v>
      </c>
      <c r="D21" s="6">
        <v>20345</v>
      </c>
      <c r="E21" s="7">
        <v>0.25256663314836197</v>
      </c>
      <c r="F21" s="8"/>
      <c r="G21" s="9"/>
      <c r="H21" s="6">
        <v>30315</v>
      </c>
      <c r="I21" s="7">
        <v>0.37633607686864551</v>
      </c>
      <c r="J21" s="6">
        <v>26188</v>
      </c>
      <c r="K21" s="7">
        <v>0.32510272739686913</v>
      </c>
      <c r="L21" s="6">
        <v>877</v>
      </c>
      <c r="M21" s="7">
        <v>1.0887241940089134E-2</v>
      </c>
      <c r="N21" s="8"/>
      <c r="O21" s="9"/>
      <c r="P21" s="6">
        <v>1209</v>
      </c>
      <c r="Q21" s="7">
        <v>1.5008752001787643E-2</v>
      </c>
      <c r="R21" s="6">
        <v>60</v>
      </c>
      <c r="S21" s="7">
        <v>7.4485121596961008E-4</v>
      </c>
      <c r="T21" s="6">
        <v>1559</v>
      </c>
      <c r="U21" s="7">
        <v>1.9353717428277035E-2</v>
      </c>
      <c r="V21" s="10">
        <v>80553</v>
      </c>
      <c r="W21" s="17"/>
      <c r="X21" s="18"/>
      <c r="Y21" s="6"/>
      <c r="Z21" s="8"/>
      <c r="AA21" s="9"/>
      <c r="AC21" s="12">
        <f t="shared" si="0"/>
        <v>30315</v>
      </c>
      <c r="AD21" s="13">
        <f t="shared" si="0"/>
        <v>0.37633607686864551</v>
      </c>
      <c r="AF21"/>
      <c r="AG21"/>
      <c r="AH21"/>
    </row>
    <row r="22" spans="1:34" s="2" customFormat="1" x14ac:dyDescent="0.4">
      <c r="A22" s="3">
        <v>21</v>
      </c>
      <c r="B22" s="4" t="s">
        <v>36</v>
      </c>
      <c r="C22" s="5">
        <v>20269</v>
      </c>
      <c r="D22" s="6">
        <v>1743</v>
      </c>
      <c r="E22" s="7">
        <v>0.14813870474247834</v>
      </c>
      <c r="F22" s="8"/>
      <c r="G22" s="9"/>
      <c r="H22" s="6">
        <v>4489</v>
      </c>
      <c r="I22" s="7">
        <v>0.38152303246642871</v>
      </c>
      <c r="J22" s="6">
        <v>611</v>
      </c>
      <c r="K22" s="7">
        <v>5.192928777834438E-2</v>
      </c>
      <c r="L22" s="6">
        <v>2380</v>
      </c>
      <c r="M22" s="7">
        <v>0.20227774944756077</v>
      </c>
      <c r="N22" s="8"/>
      <c r="O22" s="9"/>
      <c r="P22" s="6">
        <v>1985</v>
      </c>
      <c r="Q22" s="7">
        <v>0.16870644229134796</v>
      </c>
      <c r="R22" s="6">
        <v>11</v>
      </c>
      <c r="S22" s="7">
        <v>9.3489716131225562E-4</v>
      </c>
      <c r="T22" s="6">
        <v>547</v>
      </c>
      <c r="U22" s="7">
        <v>4.648988611252762E-2</v>
      </c>
      <c r="V22" s="10">
        <v>11766</v>
      </c>
      <c r="W22" s="6"/>
      <c r="X22" s="6"/>
      <c r="Y22" s="6" t="s">
        <v>20</v>
      </c>
      <c r="Z22" s="6">
        <v>2991</v>
      </c>
      <c r="AA22" s="7">
        <v>0.25420703722590515</v>
      </c>
      <c r="AC22" s="12">
        <f>MAX(D22,H22,Z22,R22,P22,T22)</f>
        <v>4489</v>
      </c>
      <c r="AD22" s="13">
        <f>MAX(E22,I22,AA22,S22,Q22,U22)</f>
        <v>0.38152303246642871</v>
      </c>
      <c r="AF22"/>
      <c r="AG22"/>
      <c r="AH22"/>
    </row>
    <row r="23" spans="1:34" s="2" customFormat="1" x14ac:dyDescent="0.4">
      <c r="A23" s="3">
        <v>22</v>
      </c>
      <c r="B23" s="4" t="s">
        <v>37</v>
      </c>
      <c r="C23" s="5">
        <v>7953</v>
      </c>
      <c r="D23" s="6">
        <v>1521</v>
      </c>
      <c r="E23" s="7">
        <v>0.28392757140190406</v>
      </c>
      <c r="F23" s="8"/>
      <c r="G23" s="9"/>
      <c r="H23" s="6">
        <v>1703</v>
      </c>
      <c r="I23" s="7">
        <v>0.31790181071495238</v>
      </c>
      <c r="J23" s="6">
        <v>887</v>
      </c>
      <c r="K23" s="7">
        <v>0.16557774873996639</v>
      </c>
      <c r="L23" s="6">
        <v>182</v>
      </c>
      <c r="M23" s="7">
        <v>3.3974239313048347E-2</v>
      </c>
      <c r="N23" s="8"/>
      <c r="O23" s="9"/>
      <c r="P23" s="6">
        <v>989</v>
      </c>
      <c r="Q23" s="7">
        <v>0.18461825648683966</v>
      </c>
      <c r="R23" s="6">
        <v>2</v>
      </c>
      <c r="S23" s="7">
        <v>3.7334328915437746E-4</v>
      </c>
      <c r="T23" s="6">
        <v>73</v>
      </c>
      <c r="U23" s="7">
        <v>1.3627030054134777E-2</v>
      </c>
      <c r="V23" s="10">
        <v>5357</v>
      </c>
      <c r="W23" s="6"/>
      <c r="X23" s="6"/>
      <c r="Y23" s="6"/>
      <c r="Z23" s="8"/>
      <c r="AA23" s="9"/>
      <c r="AC23" s="12">
        <f>MAX(D23,H23,J23,L23,R23,P23,T23)</f>
        <v>1703</v>
      </c>
      <c r="AD23" s="13">
        <f>MAX(E23,I23,K23,M23,S23,Q23,U23)</f>
        <v>0.31790181071495238</v>
      </c>
      <c r="AF23"/>
      <c r="AG23"/>
      <c r="AH23"/>
    </row>
    <row r="24" spans="1:34" s="2" customFormat="1" x14ac:dyDescent="0.4">
      <c r="A24" s="3">
        <v>23</v>
      </c>
      <c r="B24" s="4" t="s">
        <v>38</v>
      </c>
      <c r="C24" s="5">
        <v>25894</v>
      </c>
      <c r="D24" s="6">
        <v>2205</v>
      </c>
      <c r="E24" s="7">
        <v>0.17998530732185128</v>
      </c>
      <c r="F24" s="8"/>
      <c r="G24" s="9"/>
      <c r="H24" s="6">
        <v>3516</v>
      </c>
      <c r="I24" s="7">
        <v>0.28699697983838052</v>
      </c>
      <c r="J24" s="6">
        <v>3554</v>
      </c>
      <c r="K24" s="7">
        <v>0.29009876744755531</v>
      </c>
      <c r="L24" s="6">
        <v>355</v>
      </c>
      <c r="M24" s="7">
        <v>2.897722634886948E-2</v>
      </c>
      <c r="N24" s="8"/>
      <c r="O24" s="9"/>
      <c r="P24" s="6">
        <v>2263</v>
      </c>
      <c r="Q24" s="7">
        <v>0.18471961472532855</v>
      </c>
      <c r="R24" s="6">
        <v>11</v>
      </c>
      <c r="S24" s="7">
        <v>8.9788588686637825E-4</v>
      </c>
      <c r="T24" s="6">
        <v>347</v>
      </c>
      <c r="U24" s="7">
        <v>2.8324218431148476E-2</v>
      </c>
      <c r="V24" s="10">
        <v>12251</v>
      </c>
      <c r="W24" s="6"/>
      <c r="X24" s="6"/>
      <c r="Y24" s="6" t="s">
        <v>20</v>
      </c>
      <c r="Z24" s="6">
        <v>3909</v>
      </c>
      <c r="AA24" s="7">
        <v>0.31907599379642476</v>
      </c>
      <c r="AC24" s="12">
        <f>MAX(D24,H24,Z24,R24,P24,T24)</f>
        <v>3909</v>
      </c>
      <c r="AD24" s="13">
        <f>MAX(E24,I24,AA24,S24,Q24,U24)</f>
        <v>0.31907599379642476</v>
      </c>
      <c r="AF24"/>
      <c r="AG24"/>
      <c r="AH24"/>
    </row>
    <row r="25" spans="1:34" s="2" customFormat="1" x14ac:dyDescent="0.4">
      <c r="A25" s="3">
        <v>24</v>
      </c>
      <c r="B25" s="15" t="s">
        <v>39</v>
      </c>
      <c r="C25" s="5">
        <v>47961</v>
      </c>
      <c r="D25" s="6">
        <v>4218</v>
      </c>
      <c r="E25" s="7">
        <v>0.17916153421399142</v>
      </c>
      <c r="F25" s="8"/>
      <c r="G25" s="9"/>
      <c r="H25" s="6">
        <v>9751</v>
      </c>
      <c r="I25" s="7">
        <v>0.41417831202480565</v>
      </c>
      <c r="J25" s="6">
        <v>6718</v>
      </c>
      <c r="K25" s="7">
        <v>0.28535021025357854</v>
      </c>
      <c r="L25" s="6">
        <v>2093</v>
      </c>
      <c r="M25" s="7">
        <v>8.8901159580342351E-2</v>
      </c>
      <c r="N25" s="8"/>
      <c r="O25" s="9"/>
      <c r="P25" s="6">
        <v>211</v>
      </c>
      <c r="Q25" s="7">
        <v>8.9623242577411538E-3</v>
      </c>
      <c r="R25" s="6">
        <v>19</v>
      </c>
      <c r="S25" s="7">
        <v>8.070339379008623E-4</v>
      </c>
      <c r="T25" s="6">
        <v>533</v>
      </c>
      <c r="U25" s="7">
        <v>2.2639425731639979E-2</v>
      </c>
      <c r="V25" s="10">
        <v>23543</v>
      </c>
      <c r="W25" s="6"/>
      <c r="X25" s="6"/>
      <c r="Y25" s="6" t="s">
        <v>40</v>
      </c>
      <c r="Z25" s="6">
        <v>6929</v>
      </c>
      <c r="AA25" s="7">
        <v>0.29431253451131972</v>
      </c>
      <c r="AC25" s="12">
        <f>MAX(D25,H25,L25,R25,Z25,T25)</f>
        <v>9751</v>
      </c>
      <c r="AD25" s="13">
        <f>MAX(E25,I25,M25,S25,AA25,U25)</f>
        <v>0.41417831202480565</v>
      </c>
      <c r="AF25"/>
      <c r="AG25"/>
      <c r="AH25"/>
    </row>
    <row r="26" spans="1:34" s="2" customFormat="1" x14ac:dyDescent="0.4">
      <c r="A26" s="3">
        <v>25</v>
      </c>
      <c r="B26" s="4" t="s">
        <v>134</v>
      </c>
      <c r="C26" s="5">
        <v>325554</v>
      </c>
      <c r="D26" s="6">
        <v>60411</v>
      </c>
      <c r="E26" s="7">
        <v>0.42381490237896463</v>
      </c>
      <c r="F26" s="8"/>
      <c r="G26" s="9"/>
      <c r="H26" s="6">
        <v>46022</v>
      </c>
      <c r="I26" s="7">
        <v>0.3228685080082222</v>
      </c>
      <c r="J26" s="6">
        <v>23744</v>
      </c>
      <c r="K26" s="7">
        <v>0.16657663409124393</v>
      </c>
      <c r="L26" s="6">
        <v>4055</v>
      </c>
      <c r="M26" s="7">
        <v>2.8447955325134524E-2</v>
      </c>
      <c r="N26" s="8"/>
      <c r="O26" s="9"/>
      <c r="P26" s="6">
        <v>1350</v>
      </c>
      <c r="Q26" s="7">
        <v>9.470959232782147E-3</v>
      </c>
      <c r="R26" s="6">
        <v>136</v>
      </c>
      <c r="S26" s="7">
        <v>9.5411144863583107E-4</v>
      </c>
      <c r="T26" s="6">
        <v>3242</v>
      </c>
      <c r="U26" s="7">
        <v>2.2744333209392384E-2</v>
      </c>
      <c r="V26" s="10">
        <v>142541</v>
      </c>
      <c r="W26" s="6">
        <v>3581</v>
      </c>
      <c r="X26" s="7">
        <v>2.5122596305624346E-2</v>
      </c>
      <c r="Y26" s="6"/>
      <c r="Z26" s="8"/>
      <c r="AA26" s="9"/>
      <c r="AC26" s="12">
        <f t="shared" ref="AC26:AD29" si="1">MAX(D26,H26,J26,L26,R26,P26,T26)</f>
        <v>60411</v>
      </c>
      <c r="AD26" s="13">
        <f t="shared" si="1"/>
        <v>0.42381490237896463</v>
      </c>
      <c r="AF26"/>
      <c r="AG26"/>
      <c r="AH26"/>
    </row>
    <row r="27" spans="1:34" s="2" customFormat="1" x14ac:dyDescent="0.4">
      <c r="A27" s="3">
        <v>26</v>
      </c>
      <c r="B27" s="4" t="s">
        <v>41</v>
      </c>
      <c r="C27" s="5">
        <v>141975</v>
      </c>
      <c r="D27" s="6">
        <v>10404</v>
      </c>
      <c r="E27" s="7">
        <v>0.16517694127359614</v>
      </c>
      <c r="F27" s="8"/>
      <c r="G27" s="9"/>
      <c r="H27" s="6">
        <v>20653</v>
      </c>
      <c r="I27" s="7">
        <v>0.32789305729753759</v>
      </c>
      <c r="J27" s="6">
        <v>25815</v>
      </c>
      <c r="K27" s="7">
        <v>0.40984647625700543</v>
      </c>
      <c r="L27" s="6">
        <v>1757</v>
      </c>
      <c r="M27" s="7">
        <v>2.7894644926730914E-2</v>
      </c>
      <c r="N27" s="8"/>
      <c r="O27" s="9"/>
      <c r="P27" s="6">
        <v>2337</v>
      </c>
      <c r="Q27" s="7">
        <v>3.7102894248019436E-2</v>
      </c>
      <c r="R27" s="6">
        <v>57</v>
      </c>
      <c r="S27" s="7">
        <v>9.049486401955959E-4</v>
      </c>
      <c r="T27" s="6">
        <v>1964</v>
      </c>
      <c r="U27" s="7">
        <v>3.1181037356914919E-2</v>
      </c>
      <c r="V27" s="10">
        <v>62987</v>
      </c>
      <c r="W27" s="6"/>
      <c r="X27" s="6"/>
      <c r="Y27" s="6"/>
      <c r="Z27" s="8"/>
      <c r="AA27" s="9"/>
      <c r="AC27" s="12">
        <f t="shared" si="1"/>
        <v>25815</v>
      </c>
      <c r="AD27" s="13">
        <f t="shared" si="1"/>
        <v>0.40984647625700543</v>
      </c>
      <c r="AF27"/>
      <c r="AG27"/>
      <c r="AH27"/>
    </row>
    <row r="28" spans="1:34" s="2" customFormat="1" x14ac:dyDescent="0.4">
      <c r="A28" s="3">
        <v>27</v>
      </c>
      <c r="B28" s="4" t="s">
        <v>42</v>
      </c>
      <c r="C28" s="5">
        <v>14151</v>
      </c>
      <c r="D28" s="6">
        <v>5038</v>
      </c>
      <c r="E28" s="7">
        <v>0.4877057115198451</v>
      </c>
      <c r="F28" s="8"/>
      <c r="G28" s="9"/>
      <c r="H28" s="6">
        <v>3030</v>
      </c>
      <c r="I28" s="7">
        <v>0.29332042594385288</v>
      </c>
      <c r="J28" s="6">
        <v>1819</v>
      </c>
      <c r="K28" s="7">
        <v>0.17608906098741531</v>
      </c>
      <c r="L28" s="6">
        <v>72</v>
      </c>
      <c r="M28" s="7">
        <v>6.9699903194578895E-3</v>
      </c>
      <c r="N28" s="8"/>
      <c r="O28" s="9"/>
      <c r="P28" s="8"/>
      <c r="Q28" s="9"/>
      <c r="R28" s="6">
        <v>14</v>
      </c>
      <c r="S28" s="7">
        <v>1.3552758954501452E-3</v>
      </c>
      <c r="T28" s="6">
        <v>357</v>
      </c>
      <c r="U28" s="7">
        <v>3.4559535333978701E-2</v>
      </c>
      <c r="V28" s="10">
        <v>10330</v>
      </c>
      <c r="W28" s="6"/>
      <c r="X28" s="6"/>
      <c r="Y28" s="6"/>
      <c r="Z28" s="8"/>
      <c r="AA28" s="9"/>
      <c r="AC28" s="12">
        <f t="shared" si="1"/>
        <v>5038</v>
      </c>
      <c r="AD28" s="13">
        <f t="shared" si="1"/>
        <v>0.4877057115198451</v>
      </c>
      <c r="AF28"/>
      <c r="AG28"/>
      <c r="AH28"/>
    </row>
    <row r="29" spans="1:34" s="2" customFormat="1" x14ac:dyDescent="0.4">
      <c r="A29" s="3">
        <v>28</v>
      </c>
      <c r="B29" s="4" t="s">
        <v>43</v>
      </c>
      <c r="C29" s="5">
        <v>3759</v>
      </c>
      <c r="D29" s="6">
        <v>662</v>
      </c>
      <c r="E29" s="7">
        <v>0.24284666177549524</v>
      </c>
      <c r="F29" s="8"/>
      <c r="G29" s="9"/>
      <c r="H29" s="6">
        <v>1073</v>
      </c>
      <c r="I29" s="7">
        <v>0.39361702127659576</v>
      </c>
      <c r="J29" s="6">
        <v>281</v>
      </c>
      <c r="K29" s="7">
        <v>0.10308143800440206</v>
      </c>
      <c r="L29" s="6">
        <v>615</v>
      </c>
      <c r="M29" s="7">
        <v>0.22560528246515041</v>
      </c>
      <c r="N29" s="8"/>
      <c r="O29" s="9"/>
      <c r="P29" s="6">
        <v>32</v>
      </c>
      <c r="Q29" s="7">
        <v>1.173881144534116E-2</v>
      </c>
      <c r="R29" s="6">
        <v>4</v>
      </c>
      <c r="S29" s="7">
        <v>1.467351430667645E-3</v>
      </c>
      <c r="T29" s="6">
        <v>59</v>
      </c>
      <c r="U29" s="7">
        <v>2.1643433602347762E-2</v>
      </c>
      <c r="V29" s="10">
        <v>2726</v>
      </c>
      <c r="W29" s="6"/>
      <c r="X29" s="6"/>
      <c r="Y29" s="6"/>
      <c r="Z29" s="8"/>
      <c r="AA29" s="9"/>
      <c r="AC29" s="12">
        <f t="shared" si="1"/>
        <v>1073</v>
      </c>
      <c r="AD29" s="13">
        <f t="shared" si="1"/>
        <v>0.39361702127659576</v>
      </c>
      <c r="AF29"/>
      <c r="AG29"/>
      <c r="AH29"/>
    </row>
    <row r="30" spans="1:34" s="2" customFormat="1" x14ac:dyDescent="0.4">
      <c r="A30" s="14">
        <v>29</v>
      </c>
      <c r="B30" s="15" t="s">
        <v>44</v>
      </c>
      <c r="C30" s="5">
        <v>14531</v>
      </c>
      <c r="D30" s="6">
        <v>457</v>
      </c>
      <c r="E30" s="7">
        <v>4.6138313982836951E-2</v>
      </c>
      <c r="F30" s="8"/>
      <c r="G30" s="9"/>
      <c r="H30" s="6">
        <v>4733</v>
      </c>
      <c r="I30" s="7">
        <v>0.47783947501261986</v>
      </c>
      <c r="J30" s="6">
        <v>4408</v>
      </c>
      <c r="K30" s="7">
        <v>0.44502776375567893</v>
      </c>
      <c r="L30" s="6">
        <v>60</v>
      </c>
      <c r="M30" s="7">
        <v>6.0575466935890963E-3</v>
      </c>
      <c r="N30" s="8"/>
      <c r="O30" s="9"/>
      <c r="P30" s="6">
        <v>89</v>
      </c>
      <c r="Q30" s="7">
        <v>8.9853609288238264E-3</v>
      </c>
      <c r="R30" s="6">
        <v>9</v>
      </c>
      <c r="S30" s="7">
        <v>9.0863200403836452E-4</v>
      </c>
      <c r="T30" s="6">
        <v>149</v>
      </c>
      <c r="U30" s="7">
        <v>1.5042907622412923E-2</v>
      </c>
      <c r="V30" s="10">
        <v>9905</v>
      </c>
      <c r="W30" s="6"/>
      <c r="X30" s="6"/>
      <c r="Y30" s="6" t="s">
        <v>18</v>
      </c>
      <c r="Z30" s="6">
        <v>149</v>
      </c>
      <c r="AA30" s="7">
        <v>1.5042907622412923E-2</v>
      </c>
      <c r="AC30" s="12">
        <f>MAX(D30,H30,J30,Z30,R30,T30)</f>
        <v>4733</v>
      </c>
      <c r="AD30" s="13">
        <f>MAX(E30,I30,K30,AA30,S30,U30)</f>
        <v>0.47783947501261986</v>
      </c>
      <c r="AF30"/>
      <c r="AG30"/>
      <c r="AH30"/>
    </row>
    <row r="31" spans="1:34" s="2" customFormat="1" x14ac:dyDescent="0.4">
      <c r="A31" s="3">
        <v>30</v>
      </c>
      <c r="B31" s="4" t="s">
        <v>45</v>
      </c>
      <c r="C31" s="5">
        <v>79405</v>
      </c>
      <c r="D31" s="6">
        <v>1583</v>
      </c>
      <c r="E31" s="7">
        <v>4.8074586977648201E-2</v>
      </c>
      <c r="F31" s="8"/>
      <c r="G31" s="9"/>
      <c r="H31" s="6">
        <v>14123</v>
      </c>
      <c r="I31" s="7">
        <v>0.42890549076773565</v>
      </c>
      <c r="J31" s="6">
        <v>15167</v>
      </c>
      <c r="K31" s="7">
        <v>0.46061103012633625</v>
      </c>
      <c r="L31" s="6">
        <v>207</v>
      </c>
      <c r="M31" s="7">
        <v>6.2864431486880463E-3</v>
      </c>
      <c r="N31" s="8"/>
      <c r="O31" s="9"/>
      <c r="P31" s="6">
        <v>710</v>
      </c>
      <c r="Q31" s="7">
        <v>2.1562196307094265E-2</v>
      </c>
      <c r="R31" s="6">
        <v>42</v>
      </c>
      <c r="S31" s="7">
        <v>1.2755102040816326E-3</v>
      </c>
      <c r="T31" s="6">
        <v>1096</v>
      </c>
      <c r="U31" s="7">
        <v>3.3284742468415937E-2</v>
      </c>
      <c r="V31" s="10">
        <v>32928</v>
      </c>
      <c r="W31" s="6"/>
      <c r="X31" s="6"/>
      <c r="Y31" s="6" t="s">
        <v>20</v>
      </c>
      <c r="Z31" s="6">
        <v>15374</v>
      </c>
      <c r="AA31" s="7">
        <v>0.46689747327502429</v>
      </c>
      <c r="AC31" s="12">
        <f>MAX(D31,H31,Z31,R31,P31,T31)</f>
        <v>15374</v>
      </c>
      <c r="AD31" s="13">
        <f>MAX(E31,I31,AA31,S31,Q31,U31)</f>
        <v>0.46689747327502429</v>
      </c>
      <c r="AF31"/>
      <c r="AG31"/>
      <c r="AH31"/>
    </row>
    <row r="32" spans="1:34" s="2" customFormat="1" x14ac:dyDescent="0.4">
      <c r="A32" s="3">
        <v>31</v>
      </c>
      <c r="B32" s="4" t="s">
        <v>46</v>
      </c>
      <c r="C32" s="5">
        <v>13549</v>
      </c>
      <c r="D32" s="6">
        <v>1686</v>
      </c>
      <c r="E32" s="7">
        <v>0.21164951041928196</v>
      </c>
      <c r="F32" s="8"/>
      <c r="G32" s="9"/>
      <c r="H32" s="6">
        <v>1536</v>
      </c>
      <c r="I32" s="7">
        <v>0.19281948280190811</v>
      </c>
      <c r="J32" s="6">
        <v>1036</v>
      </c>
      <c r="K32" s="7">
        <v>0.13005272407732865</v>
      </c>
      <c r="L32" s="6">
        <v>1310</v>
      </c>
      <c r="M32" s="7">
        <v>0.16444890785839819</v>
      </c>
      <c r="N32" s="8"/>
      <c r="O32" s="9"/>
      <c r="P32" s="6">
        <v>2195</v>
      </c>
      <c r="Q32" s="7">
        <v>0.27554607080090382</v>
      </c>
      <c r="R32" s="6">
        <v>16</v>
      </c>
      <c r="S32" s="7">
        <v>2.0085362791865428E-3</v>
      </c>
      <c r="T32" s="6">
        <v>187</v>
      </c>
      <c r="U32" s="7">
        <v>2.3474767762992718E-2</v>
      </c>
      <c r="V32" s="10">
        <v>7966</v>
      </c>
      <c r="W32" s="6"/>
      <c r="X32" s="6"/>
      <c r="Y32" s="6"/>
      <c r="Z32" s="8"/>
      <c r="AA32" s="9"/>
      <c r="AC32" s="12">
        <f>MAX(D32,H32,J32,L32,R32,P32,T32)</f>
        <v>2195</v>
      </c>
      <c r="AD32" s="13">
        <f>MAX(E32,I32,K32,M32,S32,Q32,U32)</f>
        <v>0.27554607080090382</v>
      </c>
      <c r="AF32"/>
      <c r="AG32"/>
      <c r="AH32"/>
    </row>
    <row r="33" spans="1:34" s="2" customFormat="1" x14ac:dyDescent="0.4">
      <c r="A33" s="3">
        <v>32</v>
      </c>
      <c r="B33" s="4" t="s">
        <v>135</v>
      </c>
      <c r="C33" s="5">
        <v>305471</v>
      </c>
      <c r="D33" s="6">
        <v>8548</v>
      </c>
      <c r="E33" s="7">
        <v>9.8238194292806821E-2</v>
      </c>
      <c r="F33" s="8"/>
      <c r="G33" s="9"/>
      <c r="H33" s="6">
        <v>38383</v>
      </c>
      <c r="I33" s="7">
        <v>0.441117993862986</v>
      </c>
      <c r="J33" s="6">
        <v>33425</v>
      </c>
      <c r="K33" s="7">
        <v>0.38413800236746232</v>
      </c>
      <c r="L33" s="6">
        <v>746</v>
      </c>
      <c r="M33" s="7">
        <v>8.5734315562042453E-3</v>
      </c>
      <c r="N33" s="8"/>
      <c r="O33" s="9"/>
      <c r="P33" s="6">
        <v>2045</v>
      </c>
      <c r="Q33" s="7">
        <v>2.3502235298173836E-2</v>
      </c>
      <c r="R33" s="6">
        <v>149</v>
      </c>
      <c r="S33" s="7">
        <v>1.7123878041212233E-3</v>
      </c>
      <c r="T33" s="6">
        <v>2874</v>
      </c>
      <c r="U33" s="7">
        <v>3.3029547309022793E-2</v>
      </c>
      <c r="V33" s="10">
        <v>87013</v>
      </c>
      <c r="W33" s="6">
        <v>843</v>
      </c>
      <c r="X33" s="7">
        <v>9.6882075092227602E-3</v>
      </c>
      <c r="Y33" s="6" t="s">
        <v>20</v>
      </c>
      <c r="Z33" s="6">
        <v>34171</v>
      </c>
      <c r="AA33" s="7">
        <v>0.39271143392366659</v>
      </c>
      <c r="AC33" s="12">
        <f>MAX(D33,H33,Z33,R33,P33,T33)</f>
        <v>38383</v>
      </c>
      <c r="AD33" s="13">
        <f>MAX(E33,I33,AA33,S33,Q33,U33)</f>
        <v>0.441117993862986</v>
      </c>
      <c r="AF33"/>
      <c r="AG33"/>
      <c r="AH33"/>
    </row>
    <row r="34" spans="1:34" s="2" customFormat="1" x14ac:dyDescent="0.4">
      <c r="A34" s="3">
        <v>33</v>
      </c>
      <c r="B34" s="4" t="s">
        <v>47</v>
      </c>
      <c r="C34" s="5">
        <v>16105</v>
      </c>
      <c r="D34" s="6">
        <v>432</v>
      </c>
      <c r="E34" s="7">
        <v>3.6138531035636606E-2</v>
      </c>
      <c r="F34" s="8"/>
      <c r="G34" s="9"/>
      <c r="H34" s="6">
        <v>4659</v>
      </c>
      <c r="I34" s="7">
        <v>0.38974401873849757</v>
      </c>
      <c r="J34" s="6">
        <v>6348</v>
      </c>
      <c r="K34" s="7">
        <v>0.53103563660699349</v>
      </c>
      <c r="L34" s="6">
        <v>45</v>
      </c>
      <c r="M34" s="7">
        <v>3.7644303162121468E-3</v>
      </c>
      <c r="N34" s="8"/>
      <c r="O34" s="9"/>
      <c r="P34" s="6">
        <v>56</v>
      </c>
      <c r="Q34" s="7">
        <v>4.684624393508449E-3</v>
      </c>
      <c r="R34" s="6">
        <v>5</v>
      </c>
      <c r="S34" s="7">
        <v>4.1827003513468297E-4</v>
      </c>
      <c r="T34" s="6">
        <v>409</v>
      </c>
      <c r="U34" s="7">
        <v>3.4214488874017068E-2</v>
      </c>
      <c r="V34" s="10">
        <v>11954</v>
      </c>
      <c r="W34" s="6"/>
      <c r="X34" s="6"/>
      <c r="Y34" s="6"/>
      <c r="Z34" s="8"/>
      <c r="AA34" s="9"/>
      <c r="AC34" s="12">
        <f>MAX(D34,H34,J34,L34,R34,P34,T34)</f>
        <v>6348</v>
      </c>
      <c r="AD34" s="13">
        <f>MAX(E34,I34,K34,M34,S34,Q34,U34)</f>
        <v>0.53103563660699349</v>
      </c>
      <c r="AF34"/>
      <c r="AG34"/>
      <c r="AH34"/>
    </row>
    <row r="35" spans="1:34" s="2" customFormat="1" x14ac:dyDescent="0.4">
      <c r="A35" s="14">
        <v>34</v>
      </c>
      <c r="B35" s="15" t="s">
        <v>150</v>
      </c>
      <c r="C35" s="16">
        <v>1097815</v>
      </c>
      <c r="D35" s="6">
        <v>78680</v>
      </c>
      <c r="E35" s="7">
        <v>0.20416159592714742</v>
      </c>
      <c r="F35" s="8"/>
      <c r="G35" s="9"/>
      <c r="H35" s="6">
        <v>127575</v>
      </c>
      <c r="I35" s="7">
        <v>0.33103603965945388</v>
      </c>
      <c r="J35" s="6">
        <v>145045</v>
      </c>
      <c r="K35" s="7">
        <v>0.3763678022528355</v>
      </c>
      <c r="L35" s="6">
        <v>2602</v>
      </c>
      <c r="M35" s="7">
        <v>6.7517599466501979E-3</v>
      </c>
      <c r="N35" s="8"/>
      <c r="O35" s="9"/>
      <c r="P35" s="6">
        <v>4014</v>
      </c>
      <c r="Q35" s="7">
        <v>1.0415666574117561E-2</v>
      </c>
      <c r="R35" s="6">
        <v>1224</v>
      </c>
      <c r="S35" s="7">
        <v>3.1760776997309158E-3</v>
      </c>
      <c r="T35" s="6">
        <v>9343</v>
      </c>
      <c r="U35" s="7">
        <v>2.4243540807668256E-2</v>
      </c>
      <c r="V35" s="10">
        <v>385381</v>
      </c>
      <c r="W35" s="6">
        <v>16898</v>
      </c>
      <c r="X35" s="7">
        <v>4.3847517132396249E-2</v>
      </c>
      <c r="Y35" s="6" t="s">
        <v>20</v>
      </c>
      <c r="Z35" s="6">
        <v>147647</v>
      </c>
      <c r="AA35" s="7">
        <v>0.38311956219948573</v>
      </c>
      <c r="AC35" s="12">
        <f>MAX(D35,H35,Z35,R35,P35,T35)</f>
        <v>147647</v>
      </c>
      <c r="AD35" s="13">
        <f>MAX(E35,I35,AA35,S35,Q35,U35)</f>
        <v>0.38311956219948573</v>
      </c>
      <c r="AF35"/>
      <c r="AG35"/>
      <c r="AH35"/>
    </row>
    <row r="36" spans="1:34" s="2" customFormat="1" x14ac:dyDescent="0.4">
      <c r="A36" s="3">
        <v>35</v>
      </c>
      <c r="B36" s="4" t="s">
        <v>48</v>
      </c>
      <c r="C36" s="5">
        <v>4859</v>
      </c>
      <c r="D36" s="6">
        <v>1541</v>
      </c>
      <c r="E36" s="7">
        <v>0.45203872103256088</v>
      </c>
      <c r="F36" s="8"/>
      <c r="G36" s="9"/>
      <c r="H36" s="6">
        <v>973</v>
      </c>
      <c r="I36" s="7">
        <v>0.28542094455852157</v>
      </c>
      <c r="J36" s="6">
        <v>751</v>
      </c>
      <c r="K36" s="7">
        <v>0.22029920797887945</v>
      </c>
      <c r="L36" s="6">
        <v>16</v>
      </c>
      <c r="M36" s="7">
        <v>4.6934584922264594E-3</v>
      </c>
      <c r="N36" s="8"/>
      <c r="O36" s="9"/>
      <c r="P36" s="6">
        <v>10</v>
      </c>
      <c r="Q36" s="7">
        <v>2.933411557641537E-3</v>
      </c>
      <c r="R36" s="6">
        <v>2</v>
      </c>
      <c r="S36" s="7">
        <v>5.8668231152830743E-4</v>
      </c>
      <c r="T36" s="6">
        <v>116</v>
      </c>
      <c r="U36" s="7">
        <v>3.4027574068641833E-2</v>
      </c>
      <c r="V36" s="10">
        <v>3409</v>
      </c>
      <c r="W36" s="6"/>
      <c r="X36" s="6"/>
      <c r="Y36" s="6" t="s">
        <v>18</v>
      </c>
      <c r="Z36" s="6">
        <v>26</v>
      </c>
      <c r="AA36" s="7">
        <v>7.6268700498679969E-3</v>
      </c>
      <c r="AC36" s="12">
        <f>MAX(D36,H36,J36,Z36,R36,T36)</f>
        <v>1541</v>
      </c>
      <c r="AD36" s="13">
        <f>MAX(E36,I36,K36,AA36,S36,U36)</f>
        <v>0.45203872103256088</v>
      </c>
      <c r="AF36"/>
      <c r="AG36"/>
      <c r="AH36"/>
    </row>
    <row r="37" spans="1:34" s="2" customFormat="1" x14ac:dyDescent="0.4">
      <c r="A37" s="3">
        <v>36</v>
      </c>
      <c r="B37" s="4" t="s">
        <v>49</v>
      </c>
      <c r="C37" s="5">
        <v>37607</v>
      </c>
      <c r="D37" s="6">
        <v>6393</v>
      </c>
      <c r="E37" s="7">
        <v>0.36473071656777728</v>
      </c>
      <c r="F37" s="8"/>
      <c r="G37" s="9"/>
      <c r="H37" s="6">
        <v>7381</v>
      </c>
      <c r="I37" s="7">
        <v>0.42109767229575534</v>
      </c>
      <c r="J37" s="6">
        <v>1940</v>
      </c>
      <c r="K37" s="7">
        <v>0.11068005476951163</v>
      </c>
      <c r="L37" s="6">
        <v>128</v>
      </c>
      <c r="M37" s="7">
        <v>7.3026015518028297E-3</v>
      </c>
      <c r="N37" s="8"/>
      <c r="O37" s="9"/>
      <c r="P37" s="6">
        <v>347</v>
      </c>
      <c r="Q37" s="7">
        <v>1.9796896394340485E-2</v>
      </c>
      <c r="R37" s="6">
        <v>964</v>
      </c>
      <c r="S37" s="7">
        <v>5.4997717937015064E-2</v>
      </c>
      <c r="T37" s="6">
        <v>375</v>
      </c>
      <c r="U37" s="7">
        <v>2.1394340483797354E-2</v>
      </c>
      <c r="V37" s="10">
        <v>17528</v>
      </c>
      <c r="W37" s="6"/>
      <c r="X37" s="6"/>
      <c r="Y37" s="6"/>
      <c r="Z37" s="8"/>
      <c r="AA37" s="9"/>
      <c r="AC37" s="12">
        <f>MAX(D37,H37,J37,L37,R37,P37,T37)</f>
        <v>7381</v>
      </c>
      <c r="AD37" s="13">
        <f>MAX(E37,I37,K37,M37,S37,Q37,U37)</f>
        <v>0.42109767229575534</v>
      </c>
      <c r="AF37"/>
      <c r="AG37"/>
      <c r="AH37"/>
    </row>
    <row r="38" spans="1:34" s="2" customFormat="1" x14ac:dyDescent="0.4">
      <c r="A38" s="3">
        <v>37</v>
      </c>
      <c r="B38" s="4" t="s">
        <v>50</v>
      </c>
      <c r="C38" s="5">
        <v>22822</v>
      </c>
      <c r="D38" s="6">
        <v>411</v>
      </c>
      <c r="E38" s="7">
        <v>3.0309734513274338E-2</v>
      </c>
      <c r="F38" s="8"/>
      <c r="G38" s="9"/>
      <c r="H38" s="6">
        <v>5879</v>
      </c>
      <c r="I38" s="7">
        <v>0.43355457227138644</v>
      </c>
      <c r="J38" s="6">
        <v>5491</v>
      </c>
      <c r="K38" s="7">
        <v>0.40494100294985252</v>
      </c>
      <c r="L38" s="6">
        <v>59</v>
      </c>
      <c r="M38" s="7">
        <v>4.3510324483775811E-3</v>
      </c>
      <c r="N38" s="8"/>
      <c r="O38" s="9"/>
      <c r="P38" s="6">
        <v>1373</v>
      </c>
      <c r="Q38" s="7">
        <v>0.10125368731563422</v>
      </c>
      <c r="R38" s="6">
        <v>10</v>
      </c>
      <c r="S38" s="7">
        <v>7.3746312684365781E-4</v>
      </c>
      <c r="T38" s="6">
        <v>337</v>
      </c>
      <c r="U38" s="7">
        <v>2.485250737463127E-2</v>
      </c>
      <c r="V38" s="10">
        <v>13560</v>
      </c>
      <c r="W38" s="6"/>
      <c r="X38" s="6"/>
      <c r="Y38" s="6"/>
      <c r="Z38" s="8"/>
      <c r="AA38" s="9"/>
      <c r="AC38" s="12">
        <f>MAX(D38,H38,J38,L38,R38,P38,T38)</f>
        <v>5879</v>
      </c>
      <c r="AD38" s="13">
        <f>MAX(E38,I38,K38,M38,S38,Q38,U38)</f>
        <v>0.43355457227138644</v>
      </c>
      <c r="AF38"/>
      <c r="AG38"/>
      <c r="AH38"/>
    </row>
    <row r="39" spans="1:34" s="2" customFormat="1" x14ac:dyDescent="0.4">
      <c r="A39" s="3">
        <v>38</v>
      </c>
      <c r="B39" s="4" t="s">
        <v>136</v>
      </c>
      <c r="C39" s="5">
        <v>134216</v>
      </c>
      <c r="D39" s="6">
        <v>22798</v>
      </c>
      <c r="E39" s="7">
        <v>0.38427697338479949</v>
      </c>
      <c r="F39" s="8"/>
      <c r="G39" s="9"/>
      <c r="H39" s="6">
        <v>24343</v>
      </c>
      <c r="I39" s="7">
        <v>0.41031907900281489</v>
      </c>
      <c r="J39" s="6">
        <v>9673</v>
      </c>
      <c r="K39" s="7">
        <v>0.16304549362010551</v>
      </c>
      <c r="L39" s="6">
        <v>295</v>
      </c>
      <c r="M39" s="7">
        <v>4.9724408785207412E-3</v>
      </c>
      <c r="N39" s="8"/>
      <c r="O39" s="9"/>
      <c r="P39" s="6">
        <v>530</v>
      </c>
      <c r="Q39" s="7">
        <v>8.9335378495457377E-3</v>
      </c>
      <c r="R39" s="6">
        <v>45</v>
      </c>
      <c r="S39" s="7">
        <v>7.5850793062180798E-4</v>
      </c>
      <c r="T39" s="6">
        <v>1377</v>
      </c>
      <c r="U39" s="7">
        <v>2.3210342677027321E-2</v>
      </c>
      <c r="V39" s="10">
        <v>59327</v>
      </c>
      <c r="W39" s="6">
        <v>266</v>
      </c>
      <c r="X39" s="7">
        <v>4.4836246565644645E-3</v>
      </c>
      <c r="Y39" s="6" t="s">
        <v>20</v>
      </c>
      <c r="Z39" s="6">
        <v>9968</v>
      </c>
      <c r="AA39" s="7">
        <v>0.16801793449862626</v>
      </c>
      <c r="AC39" s="12">
        <f>MAX(D39,H39,Z39,R39,P39,T39)</f>
        <v>24343</v>
      </c>
      <c r="AD39" s="13">
        <f>MAX(E39,I39,AA39,S39,Q39,U39)</f>
        <v>0.41031907900281489</v>
      </c>
      <c r="AF39"/>
      <c r="AG39"/>
      <c r="AH39"/>
    </row>
    <row r="40" spans="1:34" s="2" customFormat="1" x14ac:dyDescent="0.4">
      <c r="A40" s="3">
        <v>39</v>
      </c>
      <c r="B40" s="4" t="s">
        <v>51</v>
      </c>
      <c r="C40" s="5">
        <v>5341</v>
      </c>
      <c r="D40" s="6">
        <v>563</v>
      </c>
      <c r="E40" s="7">
        <v>0.15187483140005395</v>
      </c>
      <c r="F40" s="8"/>
      <c r="G40" s="9"/>
      <c r="H40" s="6">
        <v>938</v>
      </c>
      <c r="I40" s="7">
        <v>0.25303479902886433</v>
      </c>
      <c r="J40" s="6">
        <v>785</v>
      </c>
      <c r="K40" s="7">
        <v>0.2117615322363097</v>
      </c>
      <c r="L40" s="6">
        <v>763</v>
      </c>
      <c r="M40" s="7">
        <v>0.20582681413541948</v>
      </c>
      <c r="N40" s="8"/>
      <c r="O40" s="9"/>
      <c r="P40" s="6">
        <v>553</v>
      </c>
      <c r="Q40" s="7">
        <v>0.14917723226328566</v>
      </c>
      <c r="R40" s="6">
        <v>4</v>
      </c>
      <c r="S40" s="7">
        <v>1.0790396547073105E-3</v>
      </c>
      <c r="T40" s="6">
        <v>101</v>
      </c>
      <c r="U40" s="7">
        <v>2.724575128135959E-2</v>
      </c>
      <c r="V40" s="10">
        <v>3707</v>
      </c>
      <c r="W40" s="6"/>
      <c r="X40" s="6"/>
      <c r="Y40" s="6"/>
      <c r="Z40" s="8"/>
      <c r="AA40" s="9"/>
      <c r="AC40" s="12">
        <f>MAX(D40,H40,J40,L40,R40,P40,T40)</f>
        <v>938</v>
      </c>
      <c r="AD40" s="13">
        <f>MAX(E40,I40,K40,M40,S40,Q40,U40)</f>
        <v>0.25303479902886433</v>
      </c>
      <c r="AF40"/>
      <c r="AG40"/>
      <c r="AH40"/>
    </row>
    <row r="41" spans="1:34" s="2" customFormat="1" x14ac:dyDescent="0.4">
      <c r="A41" s="3">
        <v>40</v>
      </c>
      <c r="B41" s="4" t="s">
        <v>52</v>
      </c>
      <c r="C41" s="5">
        <v>201789</v>
      </c>
      <c r="D41" s="6">
        <v>8714</v>
      </c>
      <c r="E41" s="7">
        <v>9.5247464148303609E-2</v>
      </c>
      <c r="F41" s="8"/>
      <c r="G41" s="9"/>
      <c r="H41" s="6">
        <v>30580</v>
      </c>
      <c r="I41" s="7">
        <v>0.33425148653375308</v>
      </c>
      <c r="J41" s="6">
        <v>46083</v>
      </c>
      <c r="K41" s="7">
        <v>0.50370540398740815</v>
      </c>
      <c r="L41" s="6">
        <v>1834</v>
      </c>
      <c r="M41" s="7">
        <v>2.0046344875830711E-2</v>
      </c>
      <c r="N41" s="8"/>
      <c r="O41" s="9"/>
      <c r="P41" s="6">
        <v>974</v>
      </c>
      <c r="Q41" s="7">
        <v>1.0646204966771598E-2</v>
      </c>
      <c r="R41" s="6">
        <v>97</v>
      </c>
      <c r="S41" s="7">
        <v>1.060248338579923E-3</v>
      </c>
      <c r="T41" s="6">
        <v>3206</v>
      </c>
      <c r="U41" s="7">
        <v>3.5042847149352921E-2</v>
      </c>
      <c r="V41" s="10">
        <v>91488</v>
      </c>
      <c r="W41" s="6"/>
      <c r="X41" s="6"/>
      <c r="Y41" s="6" t="s">
        <v>18</v>
      </c>
      <c r="Z41" s="6">
        <v>2808</v>
      </c>
      <c r="AA41" s="7">
        <v>3.0692549842602307E-2</v>
      </c>
      <c r="AC41" s="12">
        <f>MAX(D41,H41,J41,Z41,R41,T41)</f>
        <v>46083</v>
      </c>
      <c r="AD41" s="13">
        <f>MAX(E41,I41,K41,AA41,S41,U41)</f>
        <v>0.50370540398740815</v>
      </c>
      <c r="AF41"/>
      <c r="AG41"/>
      <c r="AH41"/>
    </row>
    <row r="42" spans="1:34" s="2" customFormat="1" x14ac:dyDescent="0.4">
      <c r="A42" s="3">
        <v>41</v>
      </c>
      <c r="B42" s="4" t="s">
        <v>53</v>
      </c>
      <c r="C42" s="5">
        <v>18851</v>
      </c>
      <c r="D42" s="6">
        <v>1058</v>
      </c>
      <c r="E42" s="7">
        <v>0.11462621885157097</v>
      </c>
      <c r="F42" s="8"/>
      <c r="G42" s="9"/>
      <c r="H42" s="6">
        <v>6334</v>
      </c>
      <c r="I42" s="7">
        <v>0.68624052004333691</v>
      </c>
      <c r="J42" s="6">
        <v>1179</v>
      </c>
      <c r="K42" s="7">
        <v>0.12773564463705309</v>
      </c>
      <c r="L42" s="6">
        <v>122</v>
      </c>
      <c r="M42" s="7">
        <v>1.3217768147345613E-2</v>
      </c>
      <c r="N42" s="8"/>
      <c r="O42" s="9"/>
      <c r="P42" s="8"/>
      <c r="Q42" s="9"/>
      <c r="R42" s="6">
        <v>102</v>
      </c>
      <c r="S42" s="7">
        <v>1.105092091007584E-2</v>
      </c>
      <c r="T42" s="6">
        <v>435</v>
      </c>
      <c r="U42" s="7">
        <v>4.7128927410617555E-2</v>
      </c>
      <c r="V42" s="10">
        <v>9230</v>
      </c>
      <c r="W42" s="6"/>
      <c r="X42" s="6"/>
      <c r="Y42" s="6" t="s">
        <v>20</v>
      </c>
      <c r="Z42" s="6">
        <v>1301</v>
      </c>
      <c r="AA42" s="7">
        <v>0.14095341278439871</v>
      </c>
      <c r="AC42" s="12">
        <f>MAX(D42,H42,Z42,R42,P42,T42)</f>
        <v>6334</v>
      </c>
      <c r="AD42" s="13">
        <f>MAX(E42,I42,AA42,S42,Q42,U42)</f>
        <v>0.68624052004333691</v>
      </c>
      <c r="AF42"/>
      <c r="AG42"/>
      <c r="AH42"/>
    </row>
    <row r="43" spans="1:34" s="2" customFormat="1" x14ac:dyDescent="0.4">
      <c r="A43" s="3">
        <v>42</v>
      </c>
      <c r="B43" s="4" t="s">
        <v>54</v>
      </c>
      <c r="C43" s="5">
        <v>3813</v>
      </c>
      <c r="D43" s="6">
        <v>560</v>
      </c>
      <c r="E43" s="7">
        <v>0.18887015177065766</v>
      </c>
      <c r="F43" s="8"/>
      <c r="G43" s="9"/>
      <c r="H43" s="6">
        <v>1143</v>
      </c>
      <c r="I43" s="7">
        <v>0.38549747048903876</v>
      </c>
      <c r="J43" s="6">
        <v>1174</v>
      </c>
      <c r="K43" s="7">
        <v>0.39595278246205734</v>
      </c>
      <c r="L43" s="6">
        <v>10</v>
      </c>
      <c r="M43" s="7">
        <v>3.3726812816188868E-3</v>
      </c>
      <c r="N43" s="8"/>
      <c r="O43" s="9"/>
      <c r="P43" s="8"/>
      <c r="Q43" s="9"/>
      <c r="R43" s="6">
        <v>3</v>
      </c>
      <c r="S43" s="7">
        <v>1.011804384485666E-3</v>
      </c>
      <c r="T43" s="6">
        <v>75</v>
      </c>
      <c r="U43" s="7">
        <v>2.5295109612141653E-2</v>
      </c>
      <c r="V43" s="10">
        <v>2965</v>
      </c>
      <c r="W43" s="6"/>
      <c r="X43" s="6"/>
      <c r="Y43" s="6"/>
      <c r="Z43" s="8"/>
      <c r="AA43" s="9"/>
      <c r="AC43" s="12">
        <f>MAX(D43,H43,J43,L43,R43,P43,T43)</f>
        <v>1174</v>
      </c>
      <c r="AD43" s="13">
        <f>MAX(E43,I43,K43,M43,S43,Q43,U43)</f>
        <v>0.39595278246205734</v>
      </c>
      <c r="AF43"/>
      <c r="AG43"/>
      <c r="AH43"/>
    </row>
    <row r="44" spans="1:34" s="2" customFormat="1" x14ac:dyDescent="0.4">
      <c r="A44" s="3">
        <v>43</v>
      </c>
      <c r="B44" s="4" t="s">
        <v>55</v>
      </c>
      <c r="C44" s="5">
        <v>77472</v>
      </c>
      <c r="D44" s="6">
        <v>7745</v>
      </c>
      <c r="E44" s="7">
        <v>0.18688769847015105</v>
      </c>
      <c r="F44" s="8"/>
      <c r="G44" s="9"/>
      <c r="H44" s="6">
        <v>18166</v>
      </c>
      <c r="I44" s="7">
        <v>0.43834757009796826</v>
      </c>
      <c r="J44" s="6">
        <v>2400</v>
      </c>
      <c r="K44" s="7">
        <v>5.7912262921673667E-2</v>
      </c>
      <c r="L44" s="6">
        <v>380</v>
      </c>
      <c r="M44" s="7">
        <v>9.1694416292649964E-3</v>
      </c>
      <c r="N44" s="8"/>
      <c r="O44" s="9"/>
      <c r="P44" s="6">
        <v>10501</v>
      </c>
      <c r="Q44" s="7">
        <v>0.253390280391873</v>
      </c>
      <c r="R44" s="6">
        <v>55</v>
      </c>
      <c r="S44" s="7">
        <v>1.3271560252883549E-3</v>
      </c>
      <c r="T44" s="6">
        <v>2195</v>
      </c>
      <c r="U44" s="7">
        <v>5.2965590463780708E-2</v>
      </c>
      <c r="V44" s="10">
        <v>41442</v>
      </c>
      <c r="W44" s="6"/>
      <c r="X44" s="6"/>
      <c r="Y44" s="6" t="s">
        <v>24</v>
      </c>
      <c r="Z44" s="6">
        <v>13281</v>
      </c>
      <c r="AA44" s="7">
        <v>0.32047198494281165</v>
      </c>
      <c r="AC44" s="12">
        <f>MAX(D44,H44,R44,Z44,T44)</f>
        <v>18166</v>
      </c>
      <c r="AD44" s="13">
        <f>MAX(E44,I44,S44,AA44,U44)</f>
        <v>0.43834757009796826</v>
      </c>
      <c r="AF44"/>
      <c r="AG44"/>
      <c r="AH44"/>
    </row>
    <row r="45" spans="1:34" s="2" customFormat="1" x14ac:dyDescent="0.4">
      <c r="A45" s="3">
        <v>44</v>
      </c>
      <c r="B45" s="4" t="s">
        <v>56</v>
      </c>
      <c r="C45" s="5">
        <v>12032</v>
      </c>
      <c r="D45" s="6">
        <v>756</v>
      </c>
      <c r="E45" s="7">
        <v>0.12654837629728824</v>
      </c>
      <c r="F45" s="8"/>
      <c r="G45" s="9"/>
      <c r="H45" s="6">
        <v>1331</v>
      </c>
      <c r="I45" s="7">
        <v>0.22279879477736861</v>
      </c>
      <c r="J45" s="6">
        <v>1633</v>
      </c>
      <c r="K45" s="7">
        <v>0.27335118848342821</v>
      </c>
      <c r="L45" s="6">
        <v>2034</v>
      </c>
      <c r="M45" s="7">
        <v>0.34047539337127553</v>
      </c>
      <c r="N45" s="8"/>
      <c r="O45" s="9"/>
      <c r="P45" s="6">
        <v>20</v>
      </c>
      <c r="Q45" s="7">
        <v>3.3478406427854034E-3</v>
      </c>
      <c r="R45" s="6">
        <v>3</v>
      </c>
      <c r="S45" s="7">
        <v>5.0217609641781049E-4</v>
      </c>
      <c r="T45" s="6">
        <v>197</v>
      </c>
      <c r="U45" s="7">
        <v>3.2976230331436221E-2</v>
      </c>
      <c r="V45" s="10">
        <v>5974</v>
      </c>
      <c r="W45" s="6"/>
      <c r="X45" s="6"/>
      <c r="Y45" s="6" t="s">
        <v>18</v>
      </c>
      <c r="Z45" s="6">
        <v>2054</v>
      </c>
      <c r="AA45" s="7">
        <v>0.34382323401406095</v>
      </c>
      <c r="AC45" s="12">
        <f>MAX(D45,H45,J45,Z45,R45,T45)</f>
        <v>2054</v>
      </c>
      <c r="AD45" s="13">
        <f>MAX(E45,I45,K45,AA45,S45,U45)</f>
        <v>0.34382323401406095</v>
      </c>
      <c r="AF45"/>
      <c r="AG45"/>
      <c r="AH45"/>
    </row>
    <row r="46" spans="1:34" s="2" customFormat="1" x14ac:dyDescent="0.4">
      <c r="A46" s="3">
        <v>45</v>
      </c>
      <c r="B46" s="4" t="s">
        <v>57</v>
      </c>
      <c r="C46" s="5">
        <v>15568</v>
      </c>
      <c r="D46" s="6">
        <v>1660</v>
      </c>
      <c r="E46" s="7">
        <v>0.20713750935862241</v>
      </c>
      <c r="F46" s="8"/>
      <c r="G46" s="9"/>
      <c r="H46" s="6">
        <v>2195</v>
      </c>
      <c r="I46" s="7">
        <v>0.27389568255552782</v>
      </c>
      <c r="J46" s="6">
        <v>3629</v>
      </c>
      <c r="K46" s="7">
        <v>0.45283254304966308</v>
      </c>
      <c r="L46" s="6">
        <v>290</v>
      </c>
      <c r="M46" s="7">
        <v>3.6186673321687048E-2</v>
      </c>
      <c r="N46" s="8"/>
      <c r="O46" s="9"/>
      <c r="P46" s="6">
        <v>54</v>
      </c>
      <c r="Q46" s="7">
        <v>6.7382081357624159E-3</v>
      </c>
      <c r="R46" s="6">
        <v>6</v>
      </c>
      <c r="S46" s="7">
        <v>7.4868979286249059E-4</v>
      </c>
      <c r="T46" s="6">
        <v>180</v>
      </c>
      <c r="U46" s="7">
        <v>2.246069378587472E-2</v>
      </c>
      <c r="V46" s="10">
        <v>8014</v>
      </c>
      <c r="W46" s="6"/>
      <c r="X46" s="6"/>
      <c r="Y46" s="6" t="s">
        <v>40</v>
      </c>
      <c r="Z46" s="6">
        <v>3683</v>
      </c>
      <c r="AA46" s="7">
        <v>0.45957075118542551</v>
      </c>
      <c r="AC46" s="12">
        <f>MAX(D46,H46,L46,R46,Z46,T46)</f>
        <v>3683</v>
      </c>
      <c r="AD46" s="13">
        <f>MAX(E46,I46,M46,S46,AA46,U46)</f>
        <v>0.45957075118542551</v>
      </c>
      <c r="AF46"/>
      <c r="AG46"/>
      <c r="AH46"/>
    </row>
    <row r="47" spans="1:34" s="2" customFormat="1" x14ac:dyDescent="0.4">
      <c r="A47" s="3">
        <v>46</v>
      </c>
      <c r="B47" s="4" t="s">
        <v>58</v>
      </c>
      <c r="C47" s="5">
        <v>44081</v>
      </c>
      <c r="D47" s="6">
        <v>4722</v>
      </c>
      <c r="E47" s="7">
        <v>0.16232940286706316</v>
      </c>
      <c r="F47" s="8"/>
      <c r="G47" s="9"/>
      <c r="H47" s="6">
        <v>10754</v>
      </c>
      <c r="I47" s="7">
        <v>0.36969301110385366</v>
      </c>
      <c r="J47" s="6">
        <v>12259</v>
      </c>
      <c r="K47" s="7">
        <v>0.42143078139502904</v>
      </c>
      <c r="L47" s="6">
        <v>362</v>
      </c>
      <c r="M47" s="7">
        <v>1.2444566674688027E-2</v>
      </c>
      <c r="N47" s="8"/>
      <c r="O47" s="9"/>
      <c r="P47" s="6">
        <v>80</v>
      </c>
      <c r="Q47" s="7">
        <v>2.750180480594039E-3</v>
      </c>
      <c r="R47" s="6">
        <v>18</v>
      </c>
      <c r="S47" s="7">
        <v>6.187906081336588E-4</v>
      </c>
      <c r="T47" s="6">
        <v>894</v>
      </c>
      <c r="U47" s="7">
        <v>3.0733266870638386E-2</v>
      </c>
      <c r="V47" s="10">
        <v>29089</v>
      </c>
      <c r="W47" s="6"/>
      <c r="X47" s="6"/>
      <c r="Y47" s="6" t="s">
        <v>18</v>
      </c>
      <c r="Z47" s="6">
        <v>442</v>
      </c>
      <c r="AA47" s="7">
        <v>1.5194747155282065E-2</v>
      </c>
      <c r="AC47" s="12">
        <f>MAX(D47,H47,J47,Z47,R47,T47)</f>
        <v>12259</v>
      </c>
      <c r="AD47" s="13">
        <f>MAX(E47,I47,K47,AA47,S47,U47)</f>
        <v>0.42143078139502904</v>
      </c>
      <c r="AF47"/>
      <c r="AG47"/>
      <c r="AH47"/>
    </row>
    <row r="48" spans="1:34" s="2" customFormat="1" x14ac:dyDescent="0.4">
      <c r="A48" s="3">
        <v>47</v>
      </c>
      <c r="B48" s="4" t="s">
        <v>59</v>
      </c>
      <c r="C48" s="5">
        <v>9946</v>
      </c>
      <c r="D48" s="6">
        <v>1196</v>
      </c>
      <c r="E48" s="7">
        <v>0.17771173848439822</v>
      </c>
      <c r="F48" s="8"/>
      <c r="G48" s="9"/>
      <c r="H48" s="6">
        <v>1894</v>
      </c>
      <c r="I48" s="7">
        <v>0.28142644873699851</v>
      </c>
      <c r="J48" s="6">
        <v>3349</v>
      </c>
      <c r="K48" s="7">
        <v>0.49762258543833582</v>
      </c>
      <c r="L48" s="6">
        <v>96</v>
      </c>
      <c r="M48" s="7">
        <v>1.4264487369985141E-2</v>
      </c>
      <c r="N48" s="8"/>
      <c r="O48" s="9"/>
      <c r="P48" s="6">
        <v>48</v>
      </c>
      <c r="Q48" s="7">
        <v>7.1322436849925704E-3</v>
      </c>
      <c r="R48" s="6">
        <v>0</v>
      </c>
      <c r="S48" s="7">
        <v>0</v>
      </c>
      <c r="T48" s="6">
        <v>147</v>
      </c>
      <c r="U48" s="7">
        <v>2.1842496285289746E-2</v>
      </c>
      <c r="V48" s="10">
        <v>6730</v>
      </c>
      <c r="W48" s="6"/>
      <c r="X48" s="6"/>
      <c r="Y48" s="6"/>
      <c r="Z48" s="8"/>
      <c r="AA48" s="9"/>
      <c r="AC48" s="12">
        <f>MAX(D48,H48,J48,L48,R48,P48,T48)</f>
        <v>3349</v>
      </c>
      <c r="AD48" s="13">
        <f>MAX(E48,I48,K48,M48,S48,Q48,U48)</f>
        <v>0.49762258543833582</v>
      </c>
      <c r="AF48"/>
      <c r="AG48"/>
      <c r="AH48"/>
    </row>
    <row r="49" spans="1:34" s="2" customFormat="1" x14ac:dyDescent="0.4">
      <c r="A49" s="3">
        <v>48</v>
      </c>
      <c r="B49" s="4" t="s">
        <v>60</v>
      </c>
      <c r="C49" s="5">
        <v>37393</v>
      </c>
      <c r="D49" s="6">
        <v>653</v>
      </c>
      <c r="E49" s="7">
        <v>2.9865081179967987E-2</v>
      </c>
      <c r="F49" s="8"/>
      <c r="G49" s="9"/>
      <c r="H49" s="6">
        <v>8860</v>
      </c>
      <c r="I49" s="7">
        <v>0.40521381202835582</v>
      </c>
      <c r="J49" s="6">
        <v>2961</v>
      </c>
      <c r="K49" s="7">
        <v>0.13542190715755775</v>
      </c>
      <c r="L49" s="6">
        <v>5950</v>
      </c>
      <c r="M49" s="7">
        <v>0.27212439972558883</v>
      </c>
      <c r="N49" s="8"/>
      <c r="O49" s="9"/>
      <c r="P49" s="6">
        <v>2208</v>
      </c>
      <c r="Q49" s="7">
        <v>0.10098330665447061</v>
      </c>
      <c r="R49" s="6">
        <v>19</v>
      </c>
      <c r="S49" s="7">
        <v>8.689686713926366E-4</v>
      </c>
      <c r="T49" s="6">
        <v>1214</v>
      </c>
      <c r="U49" s="7">
        <v>5.5522524582666363E-2</v>
      </c>
      <c r="V49" s="10">
        <v>21865</v>
      </c>
      <c r="W49" s="6"/>
      <c r="X49" s="6"/>
      <c r="Y49" s="6" t="s">
        <v>20</v>
      </c>
      <c r="Z49" s="6">
        <v>8911</v>
      </c>
      <c r="AA49" s="7">
        <v>0.40754630688314658</v>
      </c>
      <c r="AC49" s="12">
        <f>MAX(D49,H49,Z49,R49,P49,T49)</f>
        <v>8911</v>
      </c>
      <c r="AD49" s="13">
        <f>MAX(E49,I49,AA49,S49,Q49,U49)</f>
        <v>0.40754630688314658</v>
      </c>
      <c r="AF49"/>
      <c r="AG49"/>
      <c r="AH49"/>
    </row>
    <row r="50" spans="1:34" s="2" customFormat="1" x14ac:dyDescent="0.4">
      <c r="A50" s="3">
        <v>49</v>
      </c>
      <c r="B50" s="4" t="s">
        <v>61</v>
      </c>
      <c r="C50" s="5">
        <v>34850</v>
      </c>
      <c r="D50" s="6">
        <v>3780</v>
      </c>
      <c r="E50" s="7">
        <v>0.18289142635958971</v>
      </c>
      <c r="F50" s="8"/>
      <c r="G50" s="9"/>
      <c r="H50" s="6">
        <v>8258</v>
      </c>
      <c r="I50" s="7">
        <v>0.39955486742790786</v>
      </c>
      <c r="J50" s="6">
        <v>4390</v>
      </c>
      <c r="K50" s="7">
        <v>0.21240565124830657</v>
      </c>
      <c r="L50" s="6">
        <v>549</v>
      </c>
      <c r="M50" s="7">
        <v>2.6562802399845171E-2</v>
      </c>
      <c r="N50" s="8"/>
      <c r="O50" s="9"/>
      <c r="P50" s="6">
        <v>2829</v>
      </c>
      <c r="Q50" s="7">
        <v>0.13687826591832786</v>
      </c>
      <c r="R50" s="6">
        <v>13</v>
      </c>
      <c r="S50" s="7">
        <v>6.2899167795626087E-4</v>
      </c>
      <c r="T50" s="6">
        <v>849</v>
      </c>
      <c r="U50" s="7">
        <v>4.1077994968066578E-2</v>
      </c>
      <c r="V50" s="10">
        <v>20668</v>
      </c>
      <c r="W50" s="6"/>
      <c r="X50" s="6"/>
      <c r="Y50" s="6"/>
      <c r="Z50" s="8"/>
      <c r="AA50" s="9"/>
      <c r="AC50" s="12">
        <f>MAX(D50,H50,J50,L50,R50,P50,T50)</f>
        <v>8258</v>
      </c>
      <c r="AD50" s="13">
        <f>MAX(E50,I50,K50,M50,S50,Q50,U50)</f>
        <v>0.39955486742790786</v>
      </c>
      <c r="AF50"/>
      <c r="AG50"/>
      <c r="AH50"/>
    </row>
    <row r="51" spans="1:34" s="2" customFormat="1" x14ac:dyDescent="0.4">
      <c r="A51" s="3">
        <v>50</v>
      </c>
      <c r="B51" s="4" t="s">
        <v>62</v>
      </c>
      <c r="C51" s="5">
        <v>7399</v>
      </c>
      <c r="D51" s="6">
        <v>1626</v>
      </c>
      <c r="E51" s="7">
        <v>0.33251533742331291</v>
      </c>
      <c r="F51" s="8"/>
      <c r="G51" s="9"/>
      <c r="H51" s="6">
        <v>1871</v>
      </c>
      <c r="I51" s="7">
        <v>0.38261758691206543</v>
      </c>
      <c r="J51" s="6">
        <v>1233</v>
      </c>
      <c r="K51" s="7">
        <v>0.25214723926380367</v>
      </c>
      <c r="L51" s="6">
        <v>16</v>
      </c>
      <c r="M51" s="7">
        <v>3.2719836400817996E-3</v>
      </c>
      <c r="N51" s="8"/>
      <c r="O51" s="9"/>
      <c r="P51" s="6">
        <v>7</v>
      </c>
      <c r="Q51" s="7">
        <v>1.4314928425357874E-3</v>
      </c>
      <c r="R51" s="6">
        <v>1</v>
      </c>
      <c r="S51" s="7">
        <v>2.0449897750511248E-4</v>
      </c>
      <c r="T51" s="6">
        <v>136</v>
      </c>
      <c r="U51" s="7">
        <v>2.7811860940695297E-2</v>
      </c>
      <c r="V51" s="10">
        <v>4890</v>
      </c>
      <c r="W51" s="6"/>
      <c r="X51" s="6"/>
      <c r="Y51" s="6" t="s">
        <v>24</v>
      </c>
      <c r="Z51" s="6">
        <v>1256</v>
      </c>
      <c r="AA51" s="7">
        <v>0.25685071574642127</v>
      </c>
      <c r="AC51" s="12">
        <f>MAX(D51,H51,R51,Z51,T51)</f>
        <v>1871</v>
      </c>
      <c r="AD51" s="13">
        <f>MAX(E51,I51,S51,AA51,U51)</f>
        <v>0.38261758691206543</v>
      </c>
      <c r="AF51"/>
      <c r="AG51"/>
      <c r="AH51"/>
    </row>
    <row r="52" spans="1:34" s="2" customFormat="1" x14ac:dyDescent="0.4">
      <c r="A52" s="3">
        <v>51</v>
      </c>
      <c r="B52" s="4" t="s">
        <v>63</v>
      </c>
      <c r="C52" s="5">
        <v>12907</v>
      </c>
      <c r="D52" s="6">
        <v>1572</v>
      </c>
      <c r="E52" s="7">
        <v>0.18652112007593735</v>
      </c>
      <c r="F52" s="8"/>
      <c r="G52" s="9"/>
      <c r="H52" s="6">
        <v>2839</v>
      </c>
      <c r="I52" s="7">
        <v>0.33685334598955863</v>
      </c>
      <c r="J52" s="6">
        <v>1865</v>
      </c>
      <c r="K52" s="7">
        <v>0.22128618889416232</v>
      </c>
      <c r="L52" s="6">
        <v>1798</v>
      </c>
      <c r="M52" s="7">
        <v>0.21333649738965355</v>
      </c>
      <c r="N52" s="8"/>
      <c r="O52" s="9"/>
      <c r="P52" s="6">
        <v>132</v>
      </c>
      <c r="Q52" s="7">
        <v>1.5662078785002372E-2</v>
      </c>
      <c r="R52" s="6">
        <v>11</v>
      </c>
      <c r="S52" s="7">
        <v>1.3051732320835312E-3</v>
      </c>
      <c r="T52" s="6">
        <v>211</v>
      </c>
      <c r="U52" s="7">
        <v>2.5035595633602279E-2</v>
      </c>
      <c r="V52" s="10">
        <v>8428</v>
      </c>
      <c r="W52" s="6"/>
      <c r="X52" s="6"/>
      <c r="Y52" s="6"/>
      <c r="Z52" s="8"/>
      <c r="AA52" s="9"/>
      <c r="AC52" s="12">
        <f>MAX(D52,H52,J52,L52,R52,P52,T52)</f>
        <v>2839</v>
      </c>
      <c r="AD52" s="13">
        <f>MAX(E52,I52,K52,M52,S52,Q52,U52)</f>
        <v>0.33685334598955863</v>
      </c>
      <c r="AF52"/>
      <c r="AG52"/>
      <c r="AH52"/>
    </row>
    <row r="53" spans="1:34" s="2" customFormat="1" x14ac:dyDescent="0.4">
      <c r="A53" s="3">
        <v>52</v>
      </c>
      <c r="B53" s="4" t="s">
        <v>64</v>
      </c>
      <c r="C53" s="5">
        <v>65285</v>
      </c>
      <c r="D53" s="6">
        <v>9441</v>
      </c>
      <c r="E53" s="7">
        <v>0.24331220040204113</v>
      </c>
      <c r="F53" s="8"/>
      <c r="G53" s="9"/>
      <c r="H53" s="6">
        <v>12135</v>
      </c>
      <c r="I53" s="7">
        <v>0.31274161125715172</v>
      </c>
      <c r="J53" s="6">
        <v>10270</v>
      </c>
      <c r="K53" s="7">
        <v>0.26467707850110817</v>
      </c>
      <c r="L53" s="6">
        <v>810</v>
      </c>
      <c r="M53" s="7">
        <v>2.0875212617906293E-2</v>
      </c>
      <c r="N53" s="8"/>
      <c r="O53" s="9"/>
      <c r="P53" s="6">
        <v>5076</v>
      </c>
      <c r="Q53" s="7">
        <v>0.13081799907221278</v>
      </c>
      <c r="R53" s="6">
        <v>19</v>
      </c>
      <c r="S53" s="7">
        <v>4.896654811607649E-4</v>
      </c>
      <c r="T53" s="6">
        <v>1051</v>
      </c>
      <c r="U53" s="7">
        <v>2.7086232668419155E-2</v>
      </c>
      <c r="V53" s="10">
        <v>38802</v>
      </c>
      <c r="W53" s="6"/>
      <c r="X53" s="6"/>
      <c r="Y53" s="6" t="s">
        <v>18</v>
      </c>
      <c r="Z53" s="6">
        <v>5886</v>
      </c>
      <c r="AA53" s="7">
        <v>0.15169321169011907</v>
      </c>
      <c r="AC53" s="12">
        <f>MAX(D53,H53,J53,Z53,R53,T53)</f>
        <v>12135</v>
      </c>
      <c r="AD53" s="13">
        <f>MAX(E53,I53,K53,AA53,S53,U53)</f>
        <v>0.31274161125715172</v>
      </c>
      <c r="AF53"/>
      <c r="AG53"/>
      <c r="AH53"/>
    </row>
    <row r="54" spans="1:34" s="2" customFormat="1" x14ac:dyDescent="0.4">
      <c r="A54" s="3">
        <v>53</v>
      </c>
      <c r="B54" s="4" t="s">
        <v>65</v>
      </c>
      <c r="C54" s="5">
        <v>14253</v>
      </c>
      <c r="D54" s="6">
        <v>2192</v>
      </c>
      <c r="E54" s="7">
        <v>0.25968487146072738</v>
      </c>
      <c r="F54" s="8"/>
      <c r="G54" s="9"/>
      <c r="H54" s="6">
        <v>3377</v>
      </c>
      <c r="I54" s="7">
        <v>0.40007108162539984</v>
      </c>
      <c r="J54" s="6">
        <v>1587</v>
      </c>
      <c r="K54" s="7">
        <v>0.18801089918256131</v>
      </c>
      <c r="L54" s="6">
        <v>991</v>
      </c>
      <c r="M54" s="7">
        <v>0.11740315128539272</v>
      </c>
      <c r="N54" s="8"/>
      <c r="O54" s="9"/>
      <c r="P54" s="6">
        <v>32</v>
      </c>
      <c r="Q54" s="7">
        <v>3.7910200213244877E-3</v>
      </c>
      <c r="R54" s="6">
        <v>4</v>
      </c>
      <c r="S54" s="7">
        <v>4.7387750266556097E-4</v>
      </c>
      <c r="T54" s="6">
        <v>258</v>
      </c>
      <c r="U54" s="7">
        <v>3.0565098921928682E-2</v>
      </c>
      <c r="V54" s="10">
        <v>8441</v>
      </c>
      <c r="W54" s="6"/>
      <c r="X54" s="6"/>
      <c r="Y54" s="6" t="s">
        <v>18</v>
      </c>
      <c r="Z54" s="6">
        <v>1023</v>
      </c>
      <c r="AA54" s="7">
        <v>0.12119417130671721</v>
      </c>
      <c r="AC54" s="12">
        <f>MAX(D54,H54,J54,Z54,R54,T54)</f>
        <v>3377</v>
      </c>
      <c r="AD54" s="13">
        <f>MAX(E54,I54,K54,AA54,S54,U54)</f>
        <v>0.40007108162539984</v>
      </c>
      <c r="AF54"/>
      <c r="AG54"/>
      <c r="AH54"/>
    </row>
    <row r="55" spans="1:34" s="2" customFormat="1" x14ac:dyDescent="0.4">
      <c r="A55" s="3">
        <v>54</v>
      </c>
      <c r="B55" s="4" t="s">
        <v>66</v>
      </c>
      <c r="C55" s="5">
        <v>26882</v>
      </c>
      <c r="D55" s="6">
        <v>2076</v>
      </c>
      <c r="E55" s="7">
        <v>0.12571913038212318</v>
      </c>
      <c r="F55" s="8"/>
      <c r="G55" s="9"/>
      <c r="H55" s="6">
        <v>4120</v>
      </c>
      <c r="I55" s="7">
        <v>0.2495003936292618</v>
      </c>
      <c r="J55" s="6">
        <v>4393</v>
      </c>
      <c r="K55" s="7">
        <v>0.26603282262459882</v>
      </c>
      <c r="L55" s="6">
        <v>495</v>
      </c>
      <c r="M55" s="7">
        <v>2.9976382244292377E-2</v>
      </c>
      <c r="N55" s="8"/>
      <c r="O55" s="9"/>
      <c r="P55" s="6">
        <v>5001</v>
      </c>
      <c r="Q55" s="7">
        <v>0.30285229818930537</v>
      </c>
      <c r="R55" s="6">
        <v>7</v>
      </c>
      <c r="S55" s="7">
        <v>4.2390843577787198E-4</v>
      </c>
      <c r="T55" s="6">
        <v>421</v>
      </c>
      <c r="U55" s="7">
        <v>2.5495064494640587E-2</v>
      </c>
      <c r="V55" s="10">
        <v>16513</v>
      </c>
      <c r="W55" s="6"/>
      <c r="X55" s="6"/>
      <c r="Y55" s="6"/>
      <c r="Z55" s="8"/>
      <c r="AA55" s="9"/>
      <c r="AC55" s="12">
        <f>MAX(D55,H55,J55,L55,R55,P55,T55)</f>
        <v>5001</v>
      </c>
      <c r="AD55" s="13">
        <f>MAX(E55,I55,K55,M55,S55,Q55,U55)</f>
        <v>0.30285229818930537</v>
      </c>
      <c r="AF55"/>
      <c r="AG55"/>
      <c r="AH55"/>
    </row>
    <row r="56" spans="1:34" s="2" customFormat="1" x14ac:dyDescent="0.4">
      <c r="A56" s="14">
        <v>55</v>
      </c>
      <c r="B56" s="15" t="s">
        <v>137</v>
      </c>
      <c r="C56" s="5">
        <v>134254</v>
      </c>
      <c r="D56" s="6">
        <v>23056</v>
      </c>
      <c r="E56" s="7">
        <v>0.31337157147905509</v>
      </c>
      <c r="F56" s="8"/>
      <c r="G56" s="9"/>
      <c r="H56" s="6">
        <v>22918</v>
      </c>
      <c r="I56" s="7">
        <v>0.31149590888085466</v>
      </c>
      <c r="J56" s="6">
        <v>10317</v>
      </c>
      <c r="K56" s="7">
        <v>0.1402261668524207</v>
      </c>
      <c r="L56" s="6">
        <v>13201</v>
      </c>
      <c r="M56" s="7">
        <v>0.17942479680321852</v>
      </c>
      <c r="N56" s="8"/>
      <c r="O56" s="9"/>
      <c r="P56" s="6">
        <v>1085</v>
      </c>
      <c r="Q56" s="7">
        <v>1.4747057384402098E-2</v>
      </c>
      <c r="R56" s="6">
        <v>79</v>
      </c>
      <c r="S56" s="7">
        <v>1.0737488786799684E-3</v>
      </c>
      <c r="T56" s="6">
        <v>1996</v>
      </c>
      <c r="U56" s="7">
        <v>2.7129148884116671E-2</v>
      </c>
      <c r="V56" s="10">
        <v>73574</v>
      </c>
      <c r="W56" s="6">
        <v>922</v>
      </c>
      <c r="X56" s="7">
        <v>1.253160083725229E-2</v>
      </c>
      <c r="Y56" s="6" t="s">
        <v>20</v>
      </c>
      <c r="Z56" s="6">
        <v>23518</v>
      </c>
      <c r="AA56" s="7">
        <v>0.31965096365563922</v>
      </c>
      <c r="AC56" s="12">
        <f>MAX(D56,H56,Z56,R56,P56,T56)</f>
        <v>23518</v>
      </c>
      <c r="AD56" s="13">
        <f>MAX(E56,I56,AA56,S56,Q56,U56)</f>
        <v>0.31965096365563922</v>
      </c>
      <c r="AF56"/>
      <c r="AG56"/>
      <c r="AH56"/>
    </row>
    <row r="57" spans="1:34" s="2" customFormat="1" x14ac:dyDescent="0.4">
      <c r="A57" s="3">
        <v>56</v>
      </c>
      <c r="B57" s="4" t="s">
        <v>67</v>
      </c>
      <c r="C57" s="5">
        <v>6240</v>
      </c>
      <c r="D57" s="6">
        <v>422</v>
      </c>
      <c r="E57" s="7">
        <v>0.11709211986681466</v>
      </c>
      <c r="F57" s="8"/>
      <c r="G57" s="9"/>
      <c r="H57" s="6">
        <v>1236</v>
      </c>
      <c r="I57" s="7">
        <v>0.34295227524972255</v>
      </c>
      <c r="J57" s="6">
        <v>79</v>
      </c>
      <c r="K57" s="7">
        <v>2.1920088790233074E-2</v>
      </c>
      <c r="L57" s="6">
        <v>899</v>
      </c>
      <c r="M57" s="7">
        <v>0.24944506104328523</v>
      </c>
      <c r="N57" s="8"/>
      <c r="O57" s="9"/>
      <c r="P57" s="6">
        <v>866</v>
      </c>
      <c r="Q57" s="7">
        <v>0.24028856825749167</v>
      </c>
      <c r="R57" s="6">
        <v>7</v>
      </c>
      <c r="S57" s="7">
        <v>1.9422863485016649E-3</v>
      </c>
      <c r="T57" s="6">
        <v>95</v>
      </c>
      <c r="U57" s="7">
        <v>2.6359600443951164E-2</v>
      </c>
      <c r="V57" s="10">
        <v>3604</v>
      </c>
      <c r="W57" s="6"/>
      <c r="X57" s="6"/>
      <c r="Y57" s="6" t="s">
        <v>20</v>
      </c>
      <c r="Z57" s="6">
        <v>978</v>
      </c>
      <c r="AA57" s="7">
        <v>0.27136514983351834</v>
      </c>
      <c r="AC57" s="12">
        <f>MAX(D57,H57,Z57,R57,P57,T57)</f>
        <v>1236</v>
      </c>
      <c r="AD57" s="13">
        <f>MAX(E57,I57,AA57,S57,Q57,U57)</f>
        <v>0.34295227524972255</v>
      </c>
      <c r="AF57"/>
      <c r="AG57"/>
      <c r="AH57"/>
    </row>
    <row r="58" spans="1:34" s="2" customFormat="1" x14ac:dyDescent="0.4">
      <c r="A58" s="3">
        <v>57</v>
      </c>
      <c r="B58" s="4" t="s">
        <v>68</v>
      </c>
      <c r="C58" s="5">
        <v>16157</v>
      </c>
      <c r="D58" s="6">
        <v>465</v>
      </c>
      <c r="E58" s="7">
        <v>4.7795251310514958E-2</v>
      </c>
      <c r="F58" s="8"/>
      <c r="G58" s="9"/>
      <c r="H58" s="6">
        <v>3437</v>
      </c>
      <c r="I58" s="7">
        <v>0.35327371775105354</v>
      </c>
      <c r="J58" s="6">
        <v>369</v>
      </c>
      <c r="K58" s="7">
        <v>3.7927844588344126E-2</v>
      </c>
      <c r="L58" s="6">
        <v>372</v>
      </c>
      <c r="M58" s="7">
        <v>3.8236201048411966E-2</v>
      </c>
      <c r="N58" s="8"/>
      <c r="O58" s="9"/>
      <c r="P58" s="6">
        <v>4597</v>
      </c>
      <c r="Q58" s="7">
        <v>0.47250488231061771</v>
      </c>
      <c r="R58" s="6">
        <v>15</v>
      </c>
      <c r="S58" s="7">
        <v>1.5417823003391921E-3</v>
      </c>
      <c r="T58" s="6">
        <v>474</v>
      </c>
      <c r="U58" s="7">
        <v>4.8720320690718473E-2</v>
      </c>
      <c r="V58" s="10">
        <v>9729</v>
      </c>
      <c r="W58" s="6"/>
      <c r="X58" s="6"/>
      <c r="Y58" s="6" t="s">
        <v>40</v>
      </c>
      <c r="Z58" s="6">
        <v>4966</v>
      </c>
      <c r="AA58" s="7">
        <v>0.51043272689896191</v>
      </c>
      <c r="AC58" s="12">
        <f>MAX(D58,H58,L58,R58,Z58,T58)</f>
        <v>4966</v>
      </c>
      <c r="AD58" s="13">
        <f>MAX(E58,I58,M58,S58,AA58,U58)</f>
        <v>0.51043272689896191</v>
      </c>
      <c r="AF58"/>
      <c r="AG58"/>
      <c r="AH58"/>
    </row>
    <row r="59" spans="1:34" s="2" customFormat="1" x14ac:dyDescent="0.4">
      <c r="A59" s="14">
        <v>58</v>
      </c>
      <c r="B59" s="15" t="s">
        <v>138</v>
      </c>
      <c r="C59" s="16">
        <v>645093</v>
      </c>
      <c r="D59" s="6">
        <v>81397</v>
      </c>
      <c r="E59" s="7">
        <v>0.39331912693465537</v>
      </c>
      <c r="F59" s="8"/>
      <c r="G59" s="9"/>
      <c r="H59" s="6">
        <v>65840</v>
      </c>
      <c r="I59" s="7">
        <v>0.31814601665144554</v>
      </c>
      <c r="J59" s="6">
        <v>48003</v>
      </c>
      <c r="K59" s="7">
        <v>0.23195569923024514</v>
      </c>
      <c r="L59" s="6">
        <v>1914</v>
      </c>
      <c r="M59" s="7">
        <v>9.2486554658394102E-3</v>
      </c>
      <c r="N59" s="8"/>
      <c r="O59" s="9"/>
      <c r="P59" s="6">
        <v>1744</v>
      </c>
      <c r="Q59" s="7">
        <v>8.4271970388839768E-3</v>
      </c>
      <c r="R59" s="6">
        <v>229</v>
      </c>
      <c r="S59" s="7">
        <v>1.1065528221929075E-3</v>
      </c>
      <c r="T59" s="6">
        <v>5434</v>
      </c>
      <c r="U59" s="7">
        <v>2.6257677012210739E-2</v>
      </c>
      <c r="V59" s="10">
        <v>206949</v>
      </c>
      <c r="W59" s="6">
        <v>2388</v>
      </c>
      <c r="X59" s="7">
        <v>1.1539074844526912E-2</v>
      </c>
      <c r="Y59" s="6" t="s">
        <v>20</v>
      </c>
      <c r="Z59" s="6">
        <v>49917</v>
      </c>
      <c r="AA59" s="7">
        <v>0.24120435469608453</v>
      </c>
      <c r="AC59" s="12">
        <f>MAX(D59,H59,Z59,R59,P59,T59)</f>
        <v>81397</v>
      </c>
      <c r="AD59" s="13">
        <f>MAX(E59,I59,AA59,S59,Q59,U59)</f>
        <v>0.39331912693465537</v>
      </c>
      <c r="AF59"/>
      <c r="AG59"/>
      <c r="AH59"/>
    </row>
    <row r="60" spans="1:34" s="2" customFormat="1" x14ac:dyDescent="0.4">
      <c r="A60" s="3">
        <v>59</v>
      </c>
      <c r="B60" s="4" t="s">
        <v>69</v>
      </c>
      <c r="C60" s="5">
        <v>12631</v>
      </c>
      <c r="D60" s="6">
        <v>502</v>
      </c>
      <c r="E60" s="7">
        <v>7.4680154715858371E-2</v>
      </c>
      <c r="F60" s="8"/>
      <c r="G60" s="9"/>
      <c r="H60" s="6">
        <v>1802</v>
      </c>
      <c r="I60" s="7">
        <v>0.26807497768521271</v>
      </c>
      <c r="J60" s="6">
        <v>1624</v>
      </c>
      <c r="K60" s="7">
        <v>0.24159476346325498</v>
      </c>
      <c r="L60" s="6">
        <v>1343</v>
      </c>
      <c r="M60" s="7">
        <v>0.19979172865218686</v>
      </c>
      <c r="N60" s="8"/>
      <c r="O60" s="9"/>
      <c r="P60" s="6">
        <v>1246</v>
      </c>
      <c r="Q60" s="7">
        <v>0.18536149955370426</v>
      </c>
      <c r="R60" s="6">
        <v>7</v>
      </c>
      <c r="S60" s="7">
        <v>1.0413567390657541E-3</v>
      </c>
      <c r="T60" s="6">
        <v>198</v>
      </c>
      <c r="U60" s="7">
        <v>2.9455519190717049E-2</v>
      </c>
      <c r="V60" s="10">
        <v>6722</v>
      </c>
      <c r="W60" s="6"/>
      <c r="X60" s="6"/>
      <c r="Y60" s="6"/>
      <c r="Z60" s="8"/>
      <c r="AA60" s="9"/>
      <c r="AC60" s="12">
        <f t="shared" ref="AC60:AD62" si="2">MAX(D60,H60,J60,L60,R60,P60,T60)</f>
        <v>1802</v>
      </c>
      <c r="AD60" s="13">
        <f t="shared" si="2"/>
        <v>0.26807497768521271</v>
      </c>
      <c r="AF60"/>
      <c r="AG60"/>
      <c r="AH60"/>
    </row>
    <row r="61" spans="1:34" s="2" customFormat="1" x14ac:dyDescent="0.4">
      <c r="A61" s="3">
        <v>60</v>
      </c>
      <c r="B61" s="4" t="s">
        <v>70</v>
      </c>
      <c r="C61" s="5">
        <v>902031</v>
      </c>
      <c r="D61" s="6">
        <v>35997</v>
      </c>
      <c r="E61" s="7">
        <v>0.13340226358037044</v>
      </c>
      <c r="F61" s="8"/>
      <c r="G61" s="9"/>
      <c r="H61" s="6">
        <v>67411</v>
      </c>
      <c r="I61" s="7">
        <v>0.24982026252788711</v>
      </c>
      <c r="J61" s="6">
        <v>152014</v>
      </c>
      <c r="K61" s="7">
        <v>0.56335282651072127</v>
      </c>
      <c r="L61" s="6">
        <v>2613</v>
      </c>
      <c r="M61" s="7">
        <v>9.6835879305361E-3</v>
      </c>
      <c r="N61" s="8"/>
      <c r="O61" s="9"/>
      <c r="P61" s="6">
        <v>3725</v>
      </c>
      <c r="Q61" s="7">
        <v>1.380457904372253E-2</v>
      </c>
      <c r="R61" s="6">
        <v>416</v>
      </c>
      <c r="S61" s="7">
        <v>1.5416657401848516E-3</v>
      </c>
      <c r="T61" s="6">
        <v>7662</v>
      </c>
      <c r="U61" s="7">
        <v>2.8394814666577724E-2</v>
      </c>
      <c r="V61" s="10">
        <v>269838</v>
      </c>
      <c r="W61" s="6"/>
      <c r="X61" s="6"/>
      <c r="Y61" s="6"/>
      <c r="Z61" s="8"/>
      <c r="AA61" s="9"/>
      <c r="AC61" s="12">
        <f t="shared" si="2"/>
        <v>152014</v>
      </c>
      <c r="AD61" s="13">
        <f t="shared" si="2"/>
        <v>0.56335282651072127</v>
      </c>
      <c r="AF61"/>
      <c r="AG61"/>
      <c r="AH61"/>
    </row>
    <row r="62" spans="1:34" s="2" customFormat="1" x14ac:dyDescent="0.4">
      <c r="A62" s="3">
        <v>61</v>
      </c>
      <c r="B62" s="4" t="s">
        <v>71</v>
      </c>
      <c r="C62" s="5">
        <v>200525</v>
      </c>
      <c r="D62" s="6">
        <v>26824</v>
      </c>
      <c r="E62" s="7">
        <v>0.31504275110401203</v>
      </c>
      <c r="F62" s="8"/>
      <c r="G62" s="9"/>
      <c r="H62" s="6">
        <v>37076</v>
      </c>
      <c r="I62" s="7">
        <v>0.43545053086535751</v>
      </c>
      <c r="J62" s="6">
        <v>17143</v>
      </c>
      <c r="K62" s="7">
        <v>0.20134125716433338</v>
      </c>
      <c r="L62" s="6">
        <v>0</v>
      </c>
      <c r="M62" s="7">
        <v>0</v>
      </c>
      <c r="N62" s="8"/>
      <c r="O62" s="9"/>
      <c r="P62" s="6">
        <v>1262</v>
      </c>
      <c r="Q62" s="7">
        <v>1.4821948698675185E-2</v>
      </c>
      <c r="R62" s="6">
        <v>716</v>
      </c>
      <c r="S62" s="7">
        <v>8.409283096871183E-3</v>
      </c>
      <c r="T62" s="6">
        <v>2123</v>
      </c>
      <c r="U62" s="7">
        <v>2.4934229070750727E-2</v>
      </c>
      <c r="V62" s="10">
        <v>85144</v>
      </c>
      <c r="W62" s="6"/>
      <c r="X62" s="6"/>
      <c r="Y62" s="6"/>
      <c r="Z62" s="8"/>
      <c r="AA62" s="9"/>
      <c r="AC62" s="12">
        <f t="shared" si="2"/>
        <v>37076</v>
      </c>
      <c r="AD62" s="13">
        <f t="shared" si="2"/>
        <v>0.43545053086535751</v>
      </c>
      <c r="AF62"/>
      <c r="AG62"/>
      <c r="AH62"/>
    </row>
    <row r="63" spans="1:34" s="2" customFormat="1" x14ac:dyDescent="0.4">
      <c r="A63" s="3">
        <v>62</v>
      </c>
      <c r="B63" s="4" t="s">
        <v>72</v>
      </c>
      <c r="C63" s="5">
        <v>5257</v>
      </c>
      <c r="D63" s="6">
        <v>1789</v>
      </c>
      <c r="E63" s="7">
        <v>0.4555640437993379</v>
      </c>
      <c r="F63" s="8"/>
      <c r="G63" s="9"/>
      <c r="H63" s="6">
        <v>1223</v>
      </c>
      <c r="I63" s="7">
        <v>0.31143366437484082</v>
      </c>
      <c r="J63" s="6">
        <v>650</v>
      </c>
      <c r="K63" s="7">
        <v>0.16552075375604788</v>
      </c>
      <c r="L63" s="6">
        <v>132</v>
      </c>
      <c r="M63" s="7">
        <v>3.3613445378151259E-2</v>
      </c>
      <c r="N63" s="8"/>
      <c r="O63" s="9"/>
      <c r="P63" s="8"/>
      <c r="Q63" s="9"/>
      <c r="R63" s="6">
        <v>3</v>
      </c>
      <c r="S63" s="7">
        <v>7.6394194041252863E-4</v>
      </c>
      <c r="T63" s="6">
        <v>130</v>
      </c>
      <c r="U63" s="7">
        <v>3.3104150751209573E-2</v>
      </c>
      <c r="V63" s="10">
        <v>3927</v>
      </c>
      <c r="W63" s="6"/>
      <c r="X63" s="6"/>
      <c r="Y63" s="6" t="s">
        <v>20</v>
      </c>
      <c r="Z63" s="6">
        <v>782</v>
      </c>
      <c r="AA63" s="7">
        <v>0.19913419913419914</v>
      </c>
      <c r="AC63" s="12">
        <f>MAX(D63,H63,Z63,R63,P63,T63)</f>
        <v>1789</v>
      </c>
      <c r="AD63" s="13">
        <f>MAX(E63,I63,AA63,S63,Q63,U63)</f>
        <v>0.4555640437993379</v>
      </c>
      <c r="AF63"/>
      <c r="AG63"/>
      <c r="AH63"/>
    </row>
    <row r="64" spans="1:34" s="2" customFormat="1" x14ac:dyDescent="0.4">
      <c r="A64" s="14">
        <v>63</v>
      </c>
      <c r="B64" s="15" t="s">
        <v>139</v>
      </c>
      <c r="C64" s="16">
        <v>33501</v>
      </c>
      <c r="D64" s="6">
        <v>1487</v>
      </c>
      <c r="E64" s="7">
        <v>6.8173482486704573E-2</v>
      </c>
      <c r="F64" s="6">
        <v>8926</v>
      </c>
      <c r="G64" s="7">
        <v>0.40922428021272694</v>
      </c>
      <c r="H64" s="8"/>
      <c r="I64" s="9"/>
      <c r="J64" s="6">
        <v>5982</v>
      </c>
      <c r="K64" s="7">
        <v>0.27425270493306436</v>
      </c>
      <c r="L64" s="6">
        <v>4852</v>
      </c>
      <c r="M64" s="7">
        <v>0.22244635980194388</v>
      </c>
      <c r="N64" s="6">
        <v>91</v>
      </c>
      <c r="O64" s="7">
        <v>4.1720154043645699E-3</v>
      </c>
      <c r="P64" s="6">
        <v>71</v>
      </c>
      <c r="Q64" s="7">
        <v>3.2550889418668624E-3</v>
      </c>
      <c r="R64" s="6">
        <v>4</v>
      </c>
      <c r="S64" s="7">
        <v>1.8338529249954154E-4</v>
      </c>
      <c r="T64" s="6">
        <v>399</v>
      </c>
      <c r="U64" s="7">
        <v>1.8292682926829267E-2</v>
      </c>
      <c r="V64" s="10">
        <v>21812</v>
      </c>
      <c r="W64" s="6"/>
      <c r="X64" s="7"/>
      <c r="Y64" s="6" t="s">
        <v>73</v>
      </c>
      <c r="Z64" s="8">
        <v>9017</v>
      </c>
      <c r="AA64" s="9">
        <v>0.41339629561709151</v>
      </c>
      <c r="AC64" s="12">
        <f>MAX(D64,Z64,J64,L64,R64,P64,T64)</f>
        <v>9017</v>
      </c>
      <c r="AD64" s="13">
        <f>MAX(E64,AA64,K64,M64,S64,Q64,U64)</f>
        <v>0.41339629561709151</v>
      </c>
      <c r="AF64"/>
      <c r="AG64"/>
      <c r="AH64"/>
    </row>
    <row r="65" spans="1:38" s="2" customFormat="1" x14ac:dyDescent="0.4">
      <c r="A65" s="3">
        <v>64</v>
      </c>
      <c r="B65" s="4" t="s">
        <v>74</v>
      </c>
      <c r="C65" s="5">
        <v>15009</v>
      </c>
      <c r="D65" s="6">
        <v>199</v>
      </c>
      <c r="E65" s="7">
        <v>2.1167960855228166E-2</v>
      </c>
      <c r="F65" s="8"/>
      <c r="G65" s="9"/>
      <c r="H65" s="6">
        <v>3061</v>
      </c>
      <c r="I65" s="7">
        <v>0.32560365918519307</v>
      </c>
      <c r="J65" s="6">
        <v>5698</v>
      </c>
      <c r="K65" s="7">
        <v>0.60610573343261354</v>
      </c>
      <c r="L65" s="6">
        <v>72</v>
      </c>
      <c r="M65" s="7">
        <v>7.6587597064142112E-3</v>
      </c>
      <c r="N65" s="8"/>
      <c r="O65" s="9"/>
      <c r="P65" s="8"/>
      <c r="Q65" s="9"/>
      <c r="R65" s="6">
        <v>11</v>
      </c>
      <c r="S65" s="7">
        <v>1.170088288479949E-3</v>
      </c>
      <c r="T65" s="6">
        <v>360</v>
      </c>
      <c r="U65" s="7">
        <v>3.8293798532071058E-2</v>
      </c>
      <c r="V65" s="10">
        <v>9401</v>
      </c>
      <c r="W65" s="6"/>
      <c r="X65" s="6"/>
      <c r="Y65" s="6" t="s">
        <v>20</v>
      </c>
      <c r="Z65" s="6">
        <v>5770</v>
      </c>
      <c r="AA65" s="7">
        <v>0.61376449313902781</v>
      </c>
      <c r="AC65" s="12">
        <f>MAX(D65,H65,Z65,R65,P65,T65)</f>
        <v>5770</v>
      </c>
      <c r="AD65" s="13">
        <f>MAX(E65,I65,AA65,S65,Q65,U65)</f>
        <v>0.61376449313902781</v>
      </c>
      <c r="AF65"/>
      <c r="AG65"/>
      <c r="AH65"/>
    </row>
    <row r="66" spans="1:38" s="2" customFormat="1" x14ac:dyDescent="0.4">
      <c r="A66" s="3">
        <v>65</v>
      </c>
      <c r="B66" s="4" t="s">
        <v>140</v>
      </c>
      <c r="C66" s="5">
        <v>18597</v>
      </c>
      <c r="D66" s="6">
        <v>3435</v>
      </c>
      <c r="E66" s="7">
        <v>0.30909745343291639</v>
      </c>
      <c r="F66" s="8"/>
      <c r="G66" s="9"/>
      <c r="H66" s="6">
        <v>3237</v>
      </c>
      <c r="I66" s="7">
        <v>0.29128048231800596</v>
      </c>
      <c r="J66" s="6">
        <v>1320</v>
      </c>
      <c r="K66" s="7">
        <v>0.11877980743273643</v>
      </c>
      <c r="L66" s="6">
        <v>182</v>
      </c>
      <c r="M66" s="7">
        <v>1.6377215873301539E-2</v>
      </c>
      <c r="N66" s="8"/>
      <c r="O66" s="9"/>
      <c r="P66" s="6">
        <v>2084</v>
      </c>
      <c r="Q66" s="7">
        <v>0.18752812021956267</v>
      </c>
      <c r="R66" s="6">
        <v>26</v>
      </c>
      <c r="S66" s="7">
        <v>2.3396022676145057E-3</v>
      </c>
      <c r="T66" s="6">
        <v>463</v>
      </c>
      <c r="U66" s="7">
        <v>4.1662917304058307E-2</v>
      </c>
      <c r="V66" s="10">
        <v>11113</v>
      </c>
      <c r="W66" s="6">
        <v>366</v>
      </c>
      <c r="X66" s="7">
        <v>3.2934401151804196E-2</v>
      </c>
      <c r="Y66" s="6"/>
      <c r="Z66" s="8"/>
      <c r="AA66" s="9"/>
      <c r="AC66" s="12">
        <f>MAX(D66,H66,J66,L66,R66,P66,T66)</f>
        <v>3435</v>
      </c>
      <c r="AD66" s="13">
        <f>MAX(E66,I66,K66,M66,S66,Q66,U66)</f>
        <v>0.30909745343291639</v>
      </c>
      <c r="AF66"/>
      <c r="AG66"/>
      <c r="AH66"/>
    </row>
    <row r="67" spans="1:38" s="2" customFormat="1" x14ac:dyDescent="0.4">
      <c r="A67" s="3">
        <v>66</v>
      </c>
      <c r="B67" s="4" t="s">
        <v>75</v>
      </c>
      <c r="C67" s="5">
        <v>18485</v>
      </c>
      <c r="D67" s="6">
        <v>2116</v>
      </c>
      <c r="E67" s="7">
        <v>0.19735124044021637</v>
      </c>
      <c r="F67" s="8"/>
      <c r="G67" s="9"/>
      <c r="H67" s="6">
        <v>4159</v>
      </c>
      <c r="I67" s="7">
        <v>0.38789404961760865</v>
      </c>
      <c r="J67" s="6">
        <v>3429</v>
      </c>
      <c r="K67" s="7">
        <v>0.31980973698936765</v>
      </c>
      <c r="L67" s="6">
        <v>79</v>
      </c>
      <c r="M67" s="7">
        <v>7.3680283529192316E-3</v>
      </c>
      <c r="N67" s="8"/>
      <c r="O67" s="9"/>
      <c r="P67" s="6">
        <v>653</v>
      </c>
      <c r="Q67" s="7">
        <v>6.090281663868681E-2</v>
      </c>
      <c r="R67" s="6">
        <v>9</v>
      </c>
      <c r="S67" s="7">
        <v>8.3939563514269728E-4</v>
      </c>
      <c r="T67" s="6">
        <v>277</v>
      </c>
      <c r="U67" s="7">
        <v>2.5834732326058572E-2</v>
      </c>
      <c r="V67" s="10">
        <v>10722</v>
      </c>
      <c r="W67" s="6"/>
      <c r="X67" s="6"/>
      <c r="Y67" s="6" t="s">
        <v>18</v>
      </c>
      <c r="Z67" s="6">
        <v>732</v>
      </c>
      <c r="AA67" s="7">
        <v>6.8270844991606044E-2</v>
      </c>
      <c r="AC67" s="12">
        <f>MAX(D67,H67,J67,Z67,R67,T67)</f>
        <v>4159</v>
      </c>
      <c r="AD67" s="13">
        <f>MAX(E67,I67,K67,AA67,S67,U67)</f>
        <v>0.38789404961760865</v>
      </c>
      <c r="AF67"/>
      <c r="AG67"/>
      <c r="AH67"/>
    </row>
    <row r="68" spans="1:38" s="2" customFormat="1" x14ac:dyDescent="0.4">
      <c r="A68" s="3">
        <v>67</v>
      </c>
      <c r="B68" s="4" t="s">
        <v>76</v>
      </c>
      <c r="C68" s="5">
        <v>3542</v>
      </c>
      <c r="D68" s="6">
        <v>199</v>
      </c>
      <c r="E68" s="7">
        <v>8.6446568201563864E-2</v>
      </c>
      <c r="F68" s="8"/>
      <c r="G68" s="9"/>
      <c r="H68" s="6">
        <v>967</v>
      </c>
      <c r="I68" s="7">
        <v>0.42006950477845351</v>
      </c>
      <c r="J68" s="6">
        <v>957</v>
      </c>
      <c r="K68" s="7">
        <v>0.41572545612510858</v>
      </c>
      <c r="L68" s="6">
        <v>122</v>
      </c>
      <c r="M68" s="7">
        <v>5.2997393570807995E-2</v>
      </c>
      <c r="N68" s="8"/>
      <c r="O68" s="9"/>
      <c r="P68" s="8"/>
      <c r="Q68" s="9"/>
      <c r="R68" s="6">
        <v>0</v>
      </c>
      <c r="S68" s="7">
        <v>0</v>
      </c>
      <c r="T68" s="6">
        <v>57</v>
      </c>
      <c r="U68" s="7">
        <v>2.476107732406603E-2</v>
      </c>
      <c r="V68" s="10">
        <v>2302</v>
      </c>
      <c r="W68" s="6"/>
      <c r="X68" s="6"/>
      <c r="Y68" s="6" t="s">
        <v>20</v>
      </c>
      <c r="Z68" s="6">
        <v>1079</v>
      </c>
      <c r="AA68" s="7">
        <v>0.4687228496959166</v>
      </c>
      <c r="AC68" s="12">
        <f>MAX(D68,H68,Z68,R68,P68,T68)</f>
        <v>1079</v>
      </c>
      <c r="AD68" s="13">
        <f>MAX(E68,I68,AA68,S68,Q68,U68)</f>
        <v>0.4687228496959166</v>
      </c>
      <c r="AF68"/>
      <c r="AG68"/>
      <c r="AH68"/>
    </row>
    <row r="69" spans="1:38" s="2" customFormat="1" x14ac:dyDescent="0.4">
      <c r="A69" s="3">
        <v>68</v>
      </c>
      <c r="B69" s="4" t="s">
        <v>77</v>
      </c>
      <c r="C69" s="5">
        <v>36352</v>
      </c>
      <c r="D69" s="6">
        <v>5979</v>
      </c>
      <c r="E69" s="7">
        <v>0.29018637157833432</v>
      </c>
      <c r="F69" s="8"/>
      <c r="G69" s="9"/>
      <c r="H69" s="6">
        <v>4967</v>
      </c>
      <c r="I69" s="7">
        <v>0.24106969520481461</v>
      </c>
      <c r="J69" s="6">
        <v>2896</v>
      </c>
      <c r="K69" s="7">
        <v>0.14055523199378761</v>
      </c>
      <c r="L69" s="6">
        <v>4297</v>
      </c>
      <c r="M69" s="7">
        <v>0.20855173752669384</v>
      </c>
      <c r="N69" s="8"/>
      <c r="O69" s="9"/>
      <c r="P69" s="6">
        <v>1835</v>
      </c>
      <c r="Q69" s="7">
        <v>8.9060376625897886E-2</v>
      </c>
      <c r="R69" s="6">
        <v>16</v>
      </c>
      <c r="S69" s="7">
        <v>7.7654824305960007E-4</v>
      </c>
      <c r="T69" s="6">
        <v>614</v>
      </c>
      <c r="U69" s="7">
        <v>2.9800038827412154E-2</v>
      </c>
      <c r="V69" s="10">
        <v>20604</v>
      </c>
      <c r="W69" s="6"/>
      <c r="X69" s="6"/>
      <c r="Y69" s="6"/>
      <c r="Z69" s="8"/>
      <c r="AA69" s="9"/>
      <c r="AC69" s="12">
        <f t="shared" ref="AC69:AD71" si="3">MAX(D69,H69,J69,L69,R69,P69,T69)</f>
        <v>5979</v>
      </c>
      <c r="AD69" s="13">
        <f t="shared" si="3"/>
        <v>0.29018637157833432</v>
      </c>
      <c r="AF69"/>
      <c r="AG69"/>
      <c r="AH69"/>
    </row>
    <row r="70" spans="1:38" s="2" customFormat="1" x14ac:dyDescent="0.4">
      <c r="A70" s="3">
        <v>69</v>
      </c>
      <c r="B70" s="4" t="s">
        <v>78</v>
      </c>
      <c r="C70" s="5">
        <v>15661</v>
      </c>
      <c r="D70" s="6">
        <v>1268</v>
      </c>
      <c r="E70" s="7">
        <v>0.14197738215205463</v>
      </c>
      <c r="F70" s="8"/>
      <c r="G70" s="9"/>
      <c r="H70" s="6">
        <v>2674</v>
      </c>
      <c r="I70" s="7">
        <v>0.29940656141529504</v>
      </c>
      <c r="J70" s="6">
        <v>1130</v>
      </c>
      <c r="K70" s="7">
        <v>0.12652558504086889</v>
      </c>
      <c r="L70" s="6">
        <v>3088</v>
      </c>
      <c r="M70" s="7">
        <v>0.3457619527488523</v>
      </c>
      <c r="N70" s="8"/>
      <c r="O70" s="9"/>
      <c r="P70" s="6">
        <v>537</v>
      </c>
      <c r="Q70" s="7">
        <v>6.0127645280483706E-2</v>
      </c>
      <c r="R70" s="6">
        <v>6</v>
      </c>
      <c r="S70" s="7">
        <v>6.7181726570372856E-4</v>
      </c>
      <c r="T70" s="6">
        <v>228</v>
      </c>
      <c r="U70" s="7">
        <v>2.5529056096741685E-2</v>
      </c>
      <c r="V70" s="10">
        <v>8931</v>
      </c>
      <c r="W70" s="6"/>
      <c r="X70" s="6"/>
      <c r="Y70" s="6"/>
      <c r="Z70" s="8"/>
      <c r="AA70" s="9"/>
      <c r="AC70" s="12">
        <f t="shared" si="3"/>
        <v>3088</v>
      </c>
      <c r="AD70" s="13">
        <f t="shared" si="3"/>
        <v>0.3457619527488523</v>
      </c>
      <c r="AF70"/>
      <c r="AG70"/>
      <c r="AH70"/>
    </row>
    <row r="71" spans="1:38" s="2" customFormat="1" x14ac:dyDescent="0.4">
      <c r="A71" s="3">
        <v>70</v>
      </c>
      <c r="B71" s="4" t="s">
        <v>79</v>
      </c>
      <c r="C71" s="5">
        <v>2679</v>
      </c>
      <c r="D71" s="6">
        <v>910</v>
      </c>
      <c r="E71" s="7">
        <v>0.45477261369315342</v>
      </c>
      <c r="F71" s="8"/>
      <c r="G71" s="9"/>
      <c r="H71" s="6">
        <v>454</v>
      </c>
      <c r="I71" s="7">
        <v>0.22688655672163918</v>
      </c>
      <c r="J71" s="6">
        <v>248</v>
      </c>
      <c r="K71" s="7">
        <v>0.12393803098450774</v>
      </c>
      <c r="L71" s="6">
        <v>90</v>
      </c>
      <c r="M71" s="7">
        <v>4.4977511244377814E-2</v>
      </c>
      <c r="N71" s="8"/>
      <c r="O71" s="9"/>
      <c r="P71" s="6">
        <v>264</v>
      </c>
      <c r="Q71" s="7">
        <v>0.13193403298350825</v>
      </c>
      <c r="R71" s="6">
        <v>0</v>
      </c>
      <c r="S71" s="7">
        <v>0</v>
      </c>
      <c r="T71" s="6">
        <v>35</v>
      </c>
      <c r="U71" s="7">
        <v>1.7491254372813594E-2</v>
      </c>
      <c r="V71" s="10">
        <v>2001</v>
      </c>
      <c r="W71" s="6"/>
      <c r="X71" s="6"/>
      <c r="Y71" s="6"/>
      <c r="Z71" s="8"/>
      <c r="AA71" s="9"/>
      <c r="AC71" s="12">
        <f t="shared" si="3"/>
        <v>910</v>
      </c>
      <c r="AD71" s="13">
        <f t="shared" si="3"/>
        <v>0.45477261369315342</v>
      </c>
      <c r="AF71"/>
      <c r="AG71"/>
      <c r="AH71"/>
    </row>
    <row r="72" spans="1:38" s="2" customFormat="1" x14ac:dyDescent="0.4">
      <c r="A72" s="3">
        <v>71</v>
      </c>
      <c r="B72" s="4" t="s">
        <v>141</v>
      </c>
      <c r="C72" s="5">
        <v>128326</v>
      </c>
      <c r="D72" s="6">
        <v>2877</v>
      </c>
      <c r="E72" s="7">
        <v>5.4787477148080438E-2</v>
      </c>
      <c r="F72" s="8"/>
      <c r="G72" s="9"/>
      <c r="H72" s="6">
        <v>19930</v>
      </c>
      <c r="I72" s="7">
        <v>0.37953229737964655</v>
      </c>
      <c r="J72" s="6">
        <v>25704</v>
      </c>
      <c r="K72" s="7">
        <v>0.48948811700182815</v>
      </c>
      <c r="L72" s="6">
        <v>1245</v>
      </c>
      <c r="M72" s="7">
        <v>2.3708866544789764E-2</v>
      </c>
      <c r="N72" s="8"/>
      <c r="O72" s="9"/>
      <c r="P72" s="6">
        <v>375</v>
      </c>
      <c r="Q72" s="7">
        <v>7.1412248628884827E-3</v>
      </c>
      <c r="R72" s="6">
        <v>52</v>
      </c>
      <c r="S72" s="7">
        <v>9.9024984765386953E-4</v>
      </c>
      <c r="T72" s="6">
        <v>1369</v>
      </c>
      <c r="U72" s="7">
        <v>2.6070231566118221E-2</v>
      </c>
      <c r="V72" s="10">
        <v>52512</v>
      </c>
      <c r="W72" s="6">
        <v>960</v>
      </c>
      <c r="X72" s="7">
        <v>1.8281535648994516E-2</v>
      </c>
      <c r="Y72" s="6" t="s">
        <v>18</v>
      </c>
      <c r="Z72" s="6">
        <v>1620</v>
      </c>
      <c r="AA72" s="7">
        <v>3.0850091407678245E-2</v>
      </c>
      <c r="AC72" s="12">
        <f>MAX(D72,H72,J72,Z72,R72,T72)</f>
        <v>25704</v>
      </c>
      <c r="AD72" s="13">
        <f>MAX(E72,I72,K72,AA72,S72,U72)</f>
        <v>0.48948811700182815</v>
      </c>
      <c r="AF72"/>
      <c r="AG72"/>
      <c r="AH72"/>
    </row>
    <row r="73" spans="1:38" s="2" customFormat="1" x14ac:dyDescent="0.4">
      <c r="A73" s="3">
        <v>72</v>
      </c>
      <c r="B73" s="4" t="s">
        <v>80</v>
      </c>
      <c r="C73" s="5">
        <v>8600</v>
      </c>
      <c r="D73" s="6">
        <v>1345</v>
      </c>
      <c r="E73" s="7">
        <v>0.24557239364615666</v>
      </c>
      <c r="F73" s="8"/>
      <c r="G73" s="9"/>
      <c r="H73" s="6">
        <v>3281</v>
      </c>
      <c r="I73" s="7">
        <v>0.5990505751323717</v>
      </c>
      <c r="J73" s="6">
        <v>678</v>
      </c>
      <c r="K73" s="7">
        <v>0.12379039620230053</v>
      </c>
      <c r="L73" s="6">
        <v>30</v>
      </c>
      <c r="M73" s="7">
        <v>5.4774511593938284E-3</v>
      </c>
      <c r="N73" s="8"/>
      <c r="O73" s="9"/>
      <c r="P73" s="6">
        <v>29</v>
      </c>
      <c r="Q73" s="7">
        <v>5.2948694540807008E-3</v>
      </c>
      <c r="R73" s="6">
        <v>5</v>
      </c>
      <c r="S73" s="7">
        <v>9.1290852656563813E-4</v>
      </c>
      <c r="T73" s="6">
        <v>109</v>
      </c>
      <c r="U73" s="7">
        <v>1.9901405879130911E-2</v>
      </c>
      <c r="V73" s="10">
        <v>5477</v>
      </c>
      <c r="W73" s="6"/>
      <c r="X73" s="6"/>
      <c r="Y73" s="6" t="s">
        <v>18</v>
      </c>
      <c r="Z73" s="6">
        <v>59</v>
      </c>
      <c r="AA73" s="7">
        <v>1.077232061347453E-2</v>
      </c>
      <c r="AC73" s="12">
        <f>MAX(D73,H73,J73,Z73,R73,T73)</f>
        <v>3281</v>
      </c>
      <c r="AD73" s="13">
        <f>MAX(E73,I73,K73,AA73,S73,U73)</f>
        <v>0.5990505751323717</v>
      </c>
      <c r="AF73"/>
      <c r="AG73"/>
      <c r="AH73"/>
    </row>
    <row r="74" spans="1:38" s="2" customFormat="1" x14ac:dyDescent="0.4">
      <c r="A74" s="3">
        <v>73</v>
      </c>
      <c r="B74" s="4" t="s">
        <v>81</v>
      </c>
      <c r="C74" s="5">
        <v>6110</v>
      </c>
      <c r="D74" s="6">
        <v>231</v>
      </c>
      <c r="E74" s="7">
        <v>5.5276381909547742E-2</v>
      </c>
      <c r="F74" s="8"/>
      <c r="G74" s="9"/>
      <c r="H74" s="6">
        <v>1194</v>
      </c>
      <c r="I74" s="7">
        <v>0.2857142857142857</v>
      </c>
      <c r="J74" s="6">
        <v>472</v>
      </c>
      <c r="K74" s="7">
        <v>0.11294568078487677</v>
      </c>
      <c r="L74" s="6">
        <v>688</v>
      </c>
      <c r="M74" s="7">
        <v>0.16463268724575258</v>
      </c>
      <c r="N74" s="8"/>
      <c r="O74" s="9"/>
      <c r="P74" s="6">
        <v>1515</v>
      </c>
      <c r="Q74" s="7">
        <v>0.36252692031586503</v>
      </c>
      <c r="R74" s="6">
        <v>2</v>
      </c>
      <c r="S74" s="7">
        <v>4.7858339315625748E-4</v>
      </c>
      <c r="T74" s="6">
        <v>77</v>
      </c>
      <c r="U74" s="7">
        <v>1.8425460636515914E-2</v>
      </c>
      <c r="V74" s="10">
        <v>4179</v>
      </c>
      <c r="W74" s="6"/>
      <c r="X74" s="6"/>
      <c r="Y74" s="6"/>
      <c r="Z74" s="8"/>
      <c r="AA74" s="9"/>
      <c r="AC74" s="12">
        <f>MAX(D74,H74,J74,L74,R74,P74,T74)</f>
        <v>1515</v>
      </c>
      <c r="AD74" s="13">
        <f>MAX(E74,I74,K74,M74,S74,Q74,U74)</f>
        <v>0.36252692031586503</v>
      </c>
      <c r="AF74"/>
      <c r="AG74"/>
      <c r="AH74"/>
    </row>
    <row r="75" spans="1:38" s="2" customFormat="1" x14ac:dyDescent="0.4">
      <c r="A75" s="14">
        <v>74</v>
      </c>
      <c r="B75" s="15" t="s">
        <v>82</v>
      </c>
      <c r="C75" s="5">
        <v>7077</v>
      </c>
      <c r="D75" s="6">
        <v>1820</v>
      </c>
      <c r="E75" s="7">
        <v>0.37861452049095068</v>
      </c>
      <c r="F75" s="8"/>
      <c r="G75" s="9"/>
      <c r="H75" s="6">
        <v>1301</v>
      </c>
      <c r="I75" s="7">
        <v>0.27064697316413566</v>
      </c>
      <c r="J75" s="6">
        <v>203</v>
      </c>
      <c r="K75" s="7">
        <v>4.2230081131682966E-2</v>
      </c>
      <c r="L75" s="6">
        <v>739</v>
      </c>
      <c r="M75" s="7">
        <v>0.15373413771583108</v>
      </c>
      <c r="N75" s="8"/>
      <c r="O75" s="9"/>
      <c r="P75" s="6">
        <v>492</v>
      </c>
      <c r="Q75" s="7">
        <v>0.10235073850634491</v>
      </c>
      <c r="R75" s="6">
        <v>28</v>
      </c>
      <c r="S75" s="7">
        <v>5.8248387767838566E-3</v>
      </c>
      <c r="T75" s="6">
        <v>224</v>
      </c>
      <c r="U75" s="7">
        <v>4.6598710214270853E-2</v>
      </c>
      <c r="V75" s="10">
        <v>4807</v>
      </c>
      <c r="W75" s="6"/>
      <c r="X75" s="6"/>
      <c r="Y75" s="6"/>
      <c r="Z75" s="8"/>
      <c r="AA75" s="9"/>
      <c r="AC75" s="12">
        <f>MAX(D75,H75,J75,L75,R75,P75,T75)</f>
        <v>1820</v>
      </c>
      <c r="AD75" s="13">
        <f>MAX(E75,I75,K75,M75,S75,Q75,U75)</f>
        <v>0.37861452049095068</v>
      </c>
      <c r="AF75"/>
      <c r="AG75"/>
      <c r="AH75"/>
    </row>
    <row r="76" spans="1:38" s="2" customFormat="1" x14ac:dyDescent="0.4">
      <c r="A76" s="3">
        <v>75</v>
      </c>
      <c r="B76" s="4" t="s">
        <v>83</v>
      </c>
      <c r="C76" s="5">
        <v>58233</v>
      </c>
      <c r="D76" s="6">
        <v>7600</v>
      </c>
      <c r="E76" s="7">
        <v>0.21662913661887523</v>
      </c>
      <c r="F76" s="8"/>
      <c r="G76" s="9"/>
      <c r="H76" s="6">
        <v>12960</v>
      </c>
      <c r="I76" s="7">
        <v>0.36940968560271359</v>
      </c>
      <c r="J76" s="6">
        <v>11429</v>
      </c>
      <c r="K76" s="7">
        <v>0.32577031610751644</v>
      </c>
      <c r="L76" s="6">
        <v>358</v>
      </c>
      <c r="M76" s="7">
        <v>1.0204372488099649E-2</v>
      </c>
      <c r="N76" s="8"/>
      <c r="O76" s="9"/>
      <c r="P76" s="6">
        <v>211</v>
      </c>
      <c r="Q76" s="7">
        <v>6.0143089245503524E-3</v>
      </c>
      <c r="R76" s="6">
        <v>73</v>
      </c>
      <c r="S76" s="7">
        <v>2.0807798648918279E-3</v>
      </c>
      <c r="T76" s="6">
        <v>2452</v>
      </c>
      <c r="U76" s="7">
        <v>6.9891400393352912E-2</v>
      </c>
      <c r="V76" s="10">
        <v>35083</v>
      </c>
      <c r="W76" s="6"/>
      <c r="X76" s="6"/>
      <c r="Y76" s="6" t="s">
        <v>40</v>
      </c>
      <c r="Z76" s="6">
        <v>11640</v>
      </c>
      <c r="AA76" s="7">
        <v>0.33178462503206679</v>
      </c>
      <c r="AC76" s="12">
        <f>MAX(D76,H76,L76,R76,Z76,T76)</f>
        <v>12960</v>
      </c>
      <c r="AD76" s="13">
        <f>MAX(E76,I76,M76,S76,AA76,U76)</f>
        <v>0.36940968560271359</v>
      </c>
      <c r="AF76"/>
      <c r="AG76"/>
      <c r="AH76"/>
    </row>
    <row r="77" spans="1:38" s="2" customFormat="1" x14ac:dyDescent="0.4">
      <c r="A77" s="3">
        <v>76</v>
      </c>
      <c r="B77" s="4" t="s">
        <v>84</v>
      </c>
      <c r="C77" s="5">
        <v>13076</v>
      </c>
      <c r="D77" s="6">
        <v>2645</v>
      </c>
      <c r="E77" s="7">
        <v>0.31424498039681598</v>
      </c>
      <c r="F77" s="8"/>
      <c r="G77" s="9"/>
      <c r="H77" s="6">
        <v>1197</v>
      </c>
      <c r="I77" s="7">
        <v>0.14221218961625282</v>
      </c>
      <c r="J77" s="6">
        <v>2867</v>
      </c>
      <c r="K77" s="7">
        <v>0.34062017345847689</v>
      </c>
      <c r="L77" s="6">
        <v>59</v>
      </c>
      <c r="M77" s="7">
        <v>7.0096233812522273E-3</v>
      </c>
      <c r="N77" s="8"/>
      <c r="O77" s="9"/>
      <c r="P77" s="6">
        <v>1443</v>
      </c>
      <c r="Q77" s="7">
        <v>0.17143875490079602</v>
      </c>
      <c r="R77" s="6">
        <v>5</v>
      </c>
      <c r="S77" s="7">
        <v>5.9403587976713797E-4</v>
      </c>
      <c r="T77" s="6">
        <v>201</v>
      </c>
      <c r="U77" s="7">
        <v>2.3880242366638944E-2</v>
      </c>
      <c r="V77" s="10">
        <v>8417</v>
      </c>
      <c r="W77" s="6"/>
      <c r="X77" s="6"/>
      <c r="Y77" s="6" t="s">
        <v>18</v>
      </c>
      <c r="Z77" s="6">
        <v>1502</v>
      </c>
      <c r="AA77" s="7">
        <v>0.17844837828204824</v>
      </c>
      <c r="AC77" s="12">
        <f>MAX(D77,H77,J77,Z77,R77,T77)</f>
        <v>2867</v>
      </c>
      <c r="AD77" s="13">
        <f>MAX(E77,I77,K77,AA77,S77,U77)</f>
        <v>0.34062017345847689</v>
      </c>
      <c r="AF77"/>
      <c r="AG77"/>
      <c r="AH77"/>
      <c r="AI77" s="19"/>
      <c r="AJ77" s="19"/>
      <c r="AK77" s="19"/>
      <c r="AL77" s="19"/>
    </row>
    <row r="78" spans="1:38" s="2" customFormat="1" x14ac:dyDescent="0.4">
      <c r="A78" s="3">
        <v>77</v>
      </c>
      <c r="B78" s="4" t="s">
        <v>85</v>
      </c>
      <c r="C78" s="5">
        <v>42713</v>
      </c>
      <c r="D78" s="6">
        <v>7377</v>
      </c>
      <c r="E78" s="7">
        <v>0.30363022719789268</v>
      </c>
      <c r="F78" s="8"/>
      <c r="G78" s="9"/>
      <c r="H78" s="6">
        <v>7602</v>
      </c>
      <c r="I78" s="7">
        <v>0.3128910108659862</v>
      </c>
      <c r="J78" s="6">
        <v>5953</v>
      </c>
      <c r="K78" s="7">
        <v>0.24501975633849193</v>
      </c>
      <c r="L78" s="6">
        <v>1093</v>
      </c>
      <c r="M78" s="7">
        <v>4.4986829107672044E-2</v>
      </c>
      <c r="N78" s="8"/>
      <c r="O78" s="9"/>
      <c r="P78" s="6">
        <v>1617</v>
      </c>
      <c r="Q78" s="7">
        <v>6.6554165294698722E-2</v>
      </c>
      <c r="R78" s="6">
        <v>23</v>
      </c>
      <c r="S78" s="7">
        <v>9.4665788607178132E-4</v>
      </c>
      <c r="T78" s="6">
        <v>631</v>
      </c>
      <c r="U78" s="7">
        <v>2.5971353309186696E-2</v>
      </c>
      <c r="V78" s="10">
        <v>24296</v>
      </c>
      <c r="W78" s="6"/>
      <c r="X78" s="6"/>
      <c r="Y78" s="6"/>
      <c r="Z78" s="8"/>
      <c r="AA78" s="9"/>
      <c r="AC78" s="12">
        <f>MAX(D78,H78,J78,L78,R78,P78,T78)</f>
        <v>7602</v>
      </c>
      <c r="AD78" s="13">
        <f>MAX(E78,I78,K78,M78,S78,Q78,U78)</f>
        <v>0.3128910108659862</v>
      </c>
      <c r="AF78"/>
      <c r="AG78"/>
      <c r="AH78"/>
    </row>
    <row r="79" spans="1:38" s="2" customFormat="1" x14ac:dyDescent="0.4">
      <c r="A79" s="3">
        <v>78</v>
      </c>
      <c r="B79" s="4" t="s">
        <v>86</v>
      </c>
      <c r="C79" s="5">
        <v>3398</v>
      </c>
      <c r="D79" s="6">
        <v>215</v>
      </c>
      <c r="E79" s="7">
        <v>8.5828343313373259E-2</v>
      </c>
      <c r="F79" s="8"/>
      <c r="G79" s="9"/>
      <c r="H79" s="6">
        <v>1239</v>
      </c>
      <c r="I79" s="7">
        <v>0.4946107784431138</v>
      </c>
      <c r="J79" s="6">
        <v>924</v>
      </c>
      <c r="K79" s="7">
        <v>0.36886227544910177</v>
      </c>
      <c r="L79" s="6">
        <v>61</v>
      </c>
      <c r="M79" s="7">
        <v>2.4351297405189622E-2</v>
      </c>
      <c r="N79" s="8"/>
      <c r="O79" s="9"/>
      <c r="P79" s="8"/>
      <c r="Q79" s="9"/>
      <c r="R79" s="6">
        <v>0</v>
      </c>
      <c r="S79" s="7">
        <v>0</v>
      </c>
      <c r="T79" s="6">
        <v>66</v>
      </c>
      <c r="U79" s="7">
        <v>2.6347305389221556E-2</v>
      </c>
      <c r="V79" s="10">
        <v>2505</v>
      </c>
      <c r="W79" s="6"/>
      <c r="X79" s="6"/>
      <c r="Y79" s="6" t="s">
        <v>20</v>
      </c>
      <c r="Z79" s="6">
        <v>985</v>
      </c>
      <c r="AA79" s="7">
        <v>0.39321357285429143</v>
      </c>
      <c r="AC79" s="12">
        <f>MAX(D79,H79,Z79,R79,P79,T79)</f>
        <v>1239</v>
      </c>
      <c r="AD79" s="13">
        <f>MAX(E79,I79,AA79,S79,Q79,U79)</f>
        <v>0.4946107784431138</v>
      </c>
      <c r="AF79"/>
      <c r="AG79"/>
      <c r="AH79"/>
    </row>
    <row r="80" spans="1:38" s="2" customFormat="1" x14ac:dyDescent="0.4">
      <c r="A80" s="3">
        <v>79</v>
      </c>
      <c r="B80" s="4" t="s">
        <v>87</v>
      </c>
      <c r="C80" s="5">
        <v>5617</v>
      </c>
      <c r="D80" s="6">
        <v>281</v>
      </c>
      <c r="E80" s="7">
        <v>7.232947232947233E-2</v>
      </c>
      <c r="F80" s="8"/>
      <c r="G80" s="9"/>
      <c r="H80" s="6">
        <v>1283</v>
      </c>
      <c r="I80" s="7">
        <v>0.33024453024453027</v>
      </c>
      <c r="J80" s="6">
        <v>2169</v>
      </c>
      <c r="K80" s="7">
        <v>0.55830115830115834</v>
      </c>
      <c r="L80" s="6">
        <v>85</v>
      </c>
      <c r="M80" s="7">
        <v>2.1879021879021878E-2</v>
      </c>
      <c r="N80" s="8"/>
      <c r="O80" s="9"/>
      <c r="P80" s="8"/>
      <c r="Q80" s="9"/>
      <c r="R80" s="6">
        <v>2</v>
      </c>
      <c r="S80" s="7">
        <v>5.1480051480051476E-4</v>
      </c>
      <c r="T80" s="6">
        <v>65</v>
      </c>
      <c r="U80" s="7">
        <v>1.6731016731016731E-2</v>
      </c>
      <c r="V80" s="10">
        <v>3885</v>
      </c>
      <c r="W80" s="6"/>
      <c r="X80" s="6"/>
      <c r="Y80" s="6"/>
      <c r="Z80" s="8"/>
      <c r="AA80" s="9"/>
      <c r="AC80" s="12">
        <f>MAX(D80,H80,J80,L80,R80,P80,T80)</f>
        <v>2169</v>
      </c>
      <c r="AD80" s="13">
        <f>MAX(E80,I80,K80,M80,S80,Q80,U80)</f>
        <v>0.55830115830115834</v>
      </c>
      <c r="AF80"/>
      <c r="AG80"/>
      <c r="AH80"/>
    </row>
    <row r="81" spans="1:34" s="2" customFormat="1" x14ac:dyDescent="0.4">
      <c r="A81" s="3">
        <v>80</v>
      </c>
      <c r="B81" s="4" t="s">
        <v>88</v>
      </c>
      <c r="C81" s="5">
        <v>6814</v>
      </c>
      <c r="D81" s="6">
        <v>2891</v>
      </c>
      <c r="E81" s="7">
        <v>0.55510752688172038</v>
      </c>
      <c r="F81" s="8"/>
      <c r="G81" s="9"/>
      <c r="H81" s="6">
        <v>1960</v>
      </c>
      <c r="I81" s="7">
        <v>0.37634408602150538</v>
      </c>
      <c r="J81" s="6">
        <v>243</v>
      </c>
      <c r="K81" s="7">
        <v>4.6658986175115207E-2</v>
      </c>
      <c r="L81" s="6">
        <v>8</v>
      </c>
      <c r="M81" s="7">
        <v>1.5360983102918587E-3</v>
      </c>
      <c r="N81" s="8"/>
      <c r="O81" s="9"/>
      <c r="P81" s="6">
        <v>2</v>
      </c>
      <c r="Q81" s="7">
        <v>3.8402457757296467E-4</v>
      </c>
      <c r="R81" s="6">
        <v>3</v>
      </c>
      <c r="S81" s="7">
        <v>5.76036866359447E-4</v>
      </c>
      <c r="T81" s="6">
        <v>101</v>
      </c>
      <c r="U81" s="7">
        <v>1.9393241167434717E-2</v>
      </c>
      <c r="V81" s="10">
        <v>5208</v>
      </c>
      <c r="W81" s="6"/>
      <c r="X81" s="6"/>
      <c r="Y81" s="6" t="s">
        <v>18</v>
      </c>
      <c r="Z81" s="6">
        <v>10</v>
      </c>
      <c r="AA81" s="7">
        <v>1.9201228878648233E-3</v>
      </c>
      <c r="AC81" s="12">
        <f>MAX(D81,H81,J81,Z81,R81,T81)</f>
        <v>2891</v>
      </c>
      <c r="AD81" s="13">
        <f>MAX(E81,I81,K81,AA81,S81,U81)</f>
        <v>0.55510752688172038</v>
      </c>
      <c r="AF81"/>
      <c r="AG81"/>
      <c r="AH81"/>
    </row>
    <row r="82" spans="1:34" s="2" customFormat="1" x14ac:dyDescent="0.4">
      <c r="A82" s="3">
        <v>81</v>
      </c>
      <c r="B82" s="4" t="s">
        <v>89</v>
      </c>
      <c r="C82" s="5">
        <v>15505</v>
      </c>
      <c r="D82" s="6">
        <v>2403</v>
      </c>
      <c r="E82" s="7">
        <v>0.25049515271552175</v>
      </c>
      <c r="F82" s="8"/>
      <c r="G82" s="9"/>
      <c r="H82" s="6">
        <v>3741</v>
      </c>
      <c r="I82" s="7">
        <v>0.38997185447722299</v>
      </c>
      <c r="J82" s="6">
        <v>3030</v>
      </c>
      <c r="K82" s="7">
        <v>0.3158553111643907</v>
      </c>
      <c r="L82" s="6">
        <v>46</v>
      </c>
      <c r="M82" s="7">
        <v>4.7951631397894299E-3</v>
      </c>
      <c r="N82" s="8"/>
      <c r="O82" s="9"/>
      <c r="P82" s="6">
        <v>9</v>
      </c>
      <c r="Q82" s="7">
        <v>9.3818409256749718E-4</v>
      </c>
      <c r="R82" s="6">
        <v>3</v>
      </c>
      <c r="S82" s="7">
        <v>3.1272803085583239E-4</v>
      </c>
      <c r="T82" s="6">
        <v>361</v>
      </c>
      <c r="U82" s="7">
        <v>3.7631606379651829E-2</v>
      </c>
      <c r="V82" s="10">
        <v>9593</v>
      </c>
      <c r="W82" s="6"/>
      <c r="X82" s="6"/>
      <c r="Y82" s="6" t="s">
        <v>18</v>
      </c>
      <c r="Z82" s="6">
        <v>55</v>
      </c>
      <c r="AA82" s="7">
        <v>5.7333472323569269E-3</v>
      </c>
      <c r="AC82" s="12">
        <f>MAX(D82,H82,J82,Z82,R82,T82)</f>
        <v>3741</v>
      </c>
      <c r="AD82" s="13">
        <f>MAX(E82,I82,K82,AA82,S82,U82)</f>
        <v>0.38997185447722299</v>
      </c>
      <c r="AF82"/>
      <c r="AG82"/>
      <c r="AH82"/>
    </row>
    <row r="83" spans="1:34" s="2" customFormat="1" x14ac:dyDescent="0.4">
      <c r="A83" s="3">
        <v>82</v>
      </c>
      <c r="B83" s="4" t="s">
        <v>142</v>
      </c>
      <c r="C83" s="5">
        <v>134910</v>
      </c>
      <c r="D83" s="6">
        <v>28642</v>
      </c>
      <c r="E83" s="7">
        <v>0.39356922019924423</v>
      </c>
      <c r="F83" s="8"/>
      <c r="G83" s="9"/>
      <c r="H83" s="6">
        <v>27761</v>
      </c>
      <c r="I83" s="7">
        <v>0.38146341463414635</v>
      </c>
      <c r="J83" s="6">
        <v>10507</v>
      </c>
      <c r="K83" s="7">
        <v>0.14437650291995877</v>
      </c>
      <c r="L83" s="6">
        <v>503</v>
      </c>
      <c r="M83" s="7">
        <v>6.9117141875644113E-3</v>
      </c>
      <c r="N83" s="8"/>
      <c r="O83" s="9"/>
      <c r="P83" s="6">
        <v>3365</v>
      </c>
      <c r="Q83" s="7">
        <v>4.6238406046032292E-2</v>
      </c>
      <c r="R83" s="6">
        <v>73</v>
      </c>
      <c r="S83" s="7">
        <v>1.0030917210580557E-3</v>
      </c>
      <c r="T83" s="6">
        <v>1682</v>
      </c>
      <c r="U83" s="7">
        <v>2.3112332531776022E-2</v>
      </c>
      <c r="V83" s="10">
        <v>72775</v>
      </c>
      <c r="W83" s="6">
        <v>242</v>
      </c>
      <c r="X83" s="7">
        <v>3.3253177602198558E-3</v>
      </c>
      <c r="Y83" s="6"/>
      <c r="Z83" s="8"/>
      <c r="AA83" s="9"/>
      <c r="AC83" s="12">
        <f t="shared" ref="AC83:AD86" si="4">MAX(D83,H83,J83,L83,R83,P83,T83)</f>
        <v>28642</v>
      </c>
      <c r="AD83" s="13">
        <f t="shared" si="4"/>
        <v>0.39356922019924423</v>
      </c>
      <c r="AF83"/>
      <c r="AG83"/>
      <c r="AH83"/>
    </row>
    <row r="84" spans="1:34" s="2" customFormat="1" x14ac:dyDescent="0.4">
      <c r="A84" s="3">
        <v>83</v>
      </c>
      <c r="B84" s="4" t="s">
        <v>143</v>
      </c>
      <c r="C84" s="5">
        <v>42810</v>
      </c>
      <c r="D84" s="6">
        <v>2171</v>
      </c>
      <c r="E84" s="7">
        <v>9.029655201098033E-2</v>
      </c>
      <c r="F84" s="8"/>
      <c r="G84" s="9"/>
      <c r="H84" s="6">
        <v>10534</v>
      </c>
      <c r="I84" s="7">
        <v>0.43813168073867653</v>
      </c>
      <c r="J84" s="6">
        <v>8907</v>
      </c>
      <c r="K84" s="7">
        <v>0.3704612569146945</v>
      </c>
      <c r="L84" s="6">
        <v>283</v>
      </c>
      <c r="M84" s="7">
        <v>1.1770577714927422E-2</v>
      </c>
      <c r="N84" s="8"/>
      <c r="O84" s="9"/>
      <c r="P84" s="6">
        <v>62</v>
      </c>
      <c r="Q84" s="7">
        <v>2.5787131389593647E-3</v>
      </c>
      <c r="R84" s="6">
        <v>4</v>
      </c>
      <c r="S84" s="7">
        <v>1.6636858961028157E-4</v>
      </c>
      <c r="T84" s="6">
        <v>804</v>
      </c>
      <c r="U84" s="7">
        <v>3.3440086511666599E-2</v>
      </c>
      <c r="V84" s="10">
        <v>24043</v>
      </c>
      <c r="W84" s="6">
        <v>1278</v>
      </c>
      <c r="X84" s="7">
        <v>5.3154764380484963E-2</v>
      </c>
      <c r="Y84" s="6"/>
      <c r="Z84" s="8"/>
      <c r="AA84" s="9"/>
      <c r="AC84" s="12">
        <f t="shared" si="4"/>
        <v>10534</v>
      </c>
      <c r="AD84" s="13">
        <f t="shared" si="4"/>
        <v>0.43813168073867653</v>
      </c>
      <c r="AF84"/>
      <c r="AG84"/>
      <c r="AH84"/>
    </row>
    <row r="85" spans="1:34" s="2" customFormat="1" x14ac:dyDescent="0.4">
      <c r="A85" s="3">
        <v>84</v>
      </c>
      <c r="B85" s="4" t="s">
        <v>90</v>
      </c>
      <c r="C85" s="5">
        <v>6724</v>
      </c>
      <c r="D85" s="6">
        <v>646</v>
      </c>
      <c r="E85" s="7">
        <v>0.16928721174004194</v>
      </c>
      <c r="F85" s="8"/>
      <c r="G85" s="9"/>
      <c r="H85" s="6">
        <v>1136</v>
      </c>
      <c r="I85" s="7">
        <v>0.2976939203354298</v>
      </c>
      <c r="J85" s="6">
        <v>629</v>
      </c>
      <c r="K85" s="7">
        <v>0.16483228511530398</v>
      </c>
      <c r="L85" s="6">
        <v>442</v>
      </c>
      <c r="M85" s="7">
        <v>0.11582809224318659</v>
      </c>
      <c r="N85" s="8"/>
      <c r="O85" s="9"/>
      <c r="P85" s="6">
        <v>823</v>
      </c>
      <c r="Q85" s="7">
        <v>0.21567085953878407</v>
      </c>
      <c r="R85" s="6">
        <v>49</v>
      </c>
      <c r="S85" s="7">
        <v>1.2840670859538784E-2</v>
      </c>
      <c r="T85" s="6">
        <v>91</v>
      </c>
      <c r="U85" s="7">
        <v>2.3846960167714884E-2</v>
      </c>
      <c r="V85" s="10">
        <v>3816</v>
      </c>
      <c r="W85" s="6"/>
      <c r="X85" s="6"/>
      <c r="Y85" s="6"/>
      <c r="Z85" s="8"/>
      <c r="AA85" s="9"/>
      <c r="AC85" s="12">
        <f t="shared" si="4"/>
        <v>1136</v>
      </c>
      <c r="AD85" s="13">
        <f t="shared" si="4"/>
        <v>0.2976939203354298</v>
      </c>
      <c r="AF85"/>
      <c r="AG85"/>
      <c r="AH85"/>
    </row>
    <row r="86" spans="1:34" s="2" customFormat="1" x14ac:dyDescent="0.4">
      <c r="A86" s="3">
        <v>85</v>
      </c>
      <c r="B86" s="4" t="s">
        <v>91</v>
      </c>
      <c r="C86" s="5">
        <v>18530</v>
      </c>
      <c r="D86" s="6">
        <v>4605</v>
      </c>
      <c r="E86" s="7">
        <v>0.38282483997007233</v>
      </c>
      <c r="F86" s="8"/>
      <c r="G86" s="9"/>
      <c r="H86" s="6">
        <v>3271</v>
      </c>
      <c r="I86" s="7">
        <v>0.27192617840219468</v>
      </c>
      <c r="J86" s="6">
        <v>3843</v>
      </c>
      <c r="K86" s="7">
        <v>0.3194779283398454</v>
      </c>
      <c r="L86" s="6">
        <v>55</v>
      </c>
      <c r="M86" s="7">
        <v>4.5722836478510271E-3</v>
      </c>
      <c r="N86" s="8"/>
      <c r="O86" s="9"/>
      <c r="P86" s="8"/>
      <c r="Q86" s="9"/>
      <c r="R86" s="6">
        <v>6</v>
      </c>
      <c r="S86" s="7">
        <v>4.987945797655665E-4</v>
      </c>
      <c r="T86" s="6">
        <v>249</v>
      </c>
      <c r="U86" s="7">
        <v>2.0699975060271013E-2</v>
      </c>
      <c r="V86" s="10">
        <v>12029</v>
      </c>
      <c r="W86" s="6"/>
      <c r="X86" s="6"/>
      <c r="Y86" s="6"/>
      <c r="Z86" s="8"/>
      <c r="AA86" s="9"/>
      <c r="AC86" s="12">
        <f t="shared" si="4"/>
        <v>4605</v>
      </c>
      <c r="AD86" s="13">
        <f t="shared" si="4"/>
        <v>0.38282483997007233</v>
      </c>
      <c r="AF86"/>
      <c r="AG86"/>
      <c r="AH86"/>
    </row>
    <row r="87" spans="1:34" s="2" customFormat="1" x14ac:dyDescent="0.4">
      <c r="A87" s="3">
        <v>86</v>
      </c>
      <c r="B87" s="4" t="s">
        <v>92</v>
      </c>
      <c r="C87" s="5">
        <v>38310</v>
      </c>
      <c r="D87" s="6">
        <v>1741</v>
      </c>
      <c r="E87" s="7">
        <v>7.7626181558765828E-2</v>
      </c>
      <c r="F87" s="8"/>
      <c r="G87" s="9"/>
      <c r="H87" s="6">
        <v>6503</v>
      </c>
      <c r="I87" s="7">
        <v>0.28995006242197252</v>
      </c>
      <c r="J87" s="6">
        <v>10485</v>
      </c>
      <c r="K87" s="7">
        <v>0.4674959871589085</v>
      </c>
      <c r="L87" s="6">
        <v>196</v>
      </c>
      <c r="M87" s="7">
        <v>8.7390761548064924E-3</v>
      </c>
      <c r="N87" s="8"/>
      <c r="O87" s="9"/>
      <c r="P87" s="6">
        <v>2529</v>
      </c>
      <c r="Q87" s="7">
        <v>0.11276083467094702</v>
      </c>
      <c r="R87" s="6">
        <v>29</v>
      </c>
      <c r="S87" s="7">
        <v>1.2930265739254504E-3</v>
      </c>
      <c r="T87" s="6">
        <v>945</v>
      </c>
      <c r="U87" s="7">
        <v>4.2134831460674156E-2</v>
      </c>
      <c r="V87" s="10">
        <v>22428</v>
      </c>
      <c r="W87" s="6"/>
      <c r="X87" s="6"/>
      <c r="Y87" s="6" t="s">
        <v>93</v>
      </c>
      <c r="Z87" s="6">
        <v>12422</v>
      </c>
      <c r="AA87" s="7">
        <v>0.55386124487248078</v>
      </c>
      <c r="AC87" s="12">
        <f>MAX(H87,Z87,R87,P87,T87)</f>
        <v>12422</v>
      </c>
      <c r="AD87" s="13">
        <f>MAX(I87,AA87,S87,Q87,U87)</f>
        <v>0.55386124487248078</v>
      </c>
      <c r="AF87"/>
      <c r="AG87"/>
      <c r="AH87"/>
    </row>
    <row r="88" spans="1:34" s="2" customFormat="1" x14ac:dyDescent="0.4">
      <c r="A88" s="3">
        <v>87</v>
      </c>
      <c r="B88" s="4" t="s">
        <v>94</v>
      </c>
      <c r="C88" s="5">
        <v>17807</v>
      </c>
      <c r="D88" s="6">
        <v>3546</v>
      </c>
      <c r="E88" s="7">
        <v>0.33601819387851795</v>
      </c>
      <c r="F88" s="8"/>
      <c r="G88" s="9"/>
      <c r="H88" s="6">
        <v>4746</v>
      </c>
      <c r="I88" s="7">
        <v>0.44972993461574906</v>
      </c>
      <c r="J88" s="6">
        <v>1179</v>
      </c>
      <c r="K88" s="7">
        <v>0.11172178527432958</v>
      </c>
      <c r="L88" s="6">
        <v>721</v>
      </c>
      <c r="M88" s="7">
        <v>6.8321804226286365E-2</v>
      </c>
      <c r="N88" s="8"/>
      <c r="O88" s="9"/>
      <c r="P88" s="8"/>
      <c r="Q88" s="9"/>
      <c r="R88" s="6">
        <v>9</v>
      </c>
      <c r="S88" s="7">
        <v>8.5283805552923342E-4</v>
      </c>
      <c r="T88" s="6">
        <v>352</v>
      </c>
      <c r="U88" s="7">
        <v>3.3355443949587796E-2</v>
      </c>
      <c r="V88" s="10">
        <v>10553</v>
      </c>
      <c r="W88" s="6"/>
      <c r="X88" s="6"/>
      <c r="Y88" s="6"/>
      <c r="Z88" s="8"/>
      <c r="AA88" s="9"/>
      <c r="AC88" s="12">
        <f>MAX(D88,H88,J88,L88,R88,P88,T88)</f>
        <v>4746</v>
      </c>
      <c r="AD88" s="13">
        <f>MAX(E88,I88,K88,M88,S88,Q88,U88)</f>
        <v>0.44972993461574906</v>
      </c>
      <c r="AF88"/>
      <c r="AG88"/>
      <c r="AH88"/>
    </row>
    <row r="89" spans="1:34" s="2" customFormat="1" x14ac:dyDescent="0.4">
      <c r="A89" s="3">
        <v>88</v>
      </c>
      <c r="B89" s="4" t="s">
        <v>95</v>
      </c>
      <c r="C89" s="5">
        <v>42207</v>
      </c>
      <c r="D89" s="6">
        <v>4205</v>
      </c>
      <c r="E89" s="7">
        <v>0.17780126849894293</v>
      </c>
      <c r="F89" s="8"/>
      <c r="G89" s="9"/>
      <c r="H89" s="6">
        <v>6792</v>
      </c>
      <c r="I89" s="7">
        <v>0.28718816067653274</v>
      </c>
      <c r="J89" s="6">
        <v>4686</v>
      </c>
      <c r="K89" s="7">
        <v>0.19813953488372094</v>
      </c>
      <c r="L89" s="6">
        <v>388</v>
      </c>
      <c r="M89" s="7">
        <v>1.6405919661733614E-2</v>
      </c>
      <c r="N89" s="8"/>
      <c r="O89" s="9"/>
      <c r="P89" s="6">
        <v>6275</v>
      </c>
      <c r="Q89" s="7">
        <v>0.26532769556025371</v>
      </c>
      <c r="R89" s="6">
        <v>38</v>
      </c>
      <c r="S89" s="7">
        <v>1.6067653276955602E-3</v>
      </c>
      <c r="T89" s="6">
        <v>1266</v>
      </c>
      <c r="U89" s="7">
        <v>5.3530655391120507E-2</v>
      </c>
      <c r="V89" s="10">
        <v>23650</v>
      </c>
      <c r="W89" s="6"/>
      <c r="X89" s="6"/>
      <c r="Y89" s="6" t="s">
        <v>96</v>
      </c>
      <c r="Z89" s="6">
        <v>8891</v>
      </c>
      <c r="AA89" s="7">
        <v>0.37594080338266384</v>
      </c>
      <c r="AC89" s="12">
        <f>MAX(H89,Z89,L89,R89,P89,T89)</f>
        <v>8891</v>
      </c>
      <c r="AD89" s="13">
        <f>MAX(I89,AA89,M89,S89,Q89,U89)</f>
        <v>0.37594080338266384</v>
      </c>
      <c r="AF89"/>
      <c r="AG89"/>
      <c r="AH89"/>
    </row>
    <row r="90" spans="1:34" s="2" customFormat="1" x14ac:dyDescent="0.4">
      <c r="A90" s="3">
        <v>89</v>
      </c>
      <c r="B90" s="4" t="s">
        <v>97</v>
      </c>
      <c r="C90" s="5">
        <v>51834</v>
      </c>
      <c r="D90" s="6">
        <v>6018</v>
      </c>
      <c r="E90" s="7">
        <v>0.26622428666224285</v>
      </c>
      <c r="F90" s="8"/>
      <c r="G90" s="9"/>
      <c r="H90" s="6">
        <v>6724</v>
      </c>
      <c r="I90" s="7">
        <v>0.29745631497456315</v>
      </c>
      <c r="J90" s="6">
        <v>7225</v>
      </c>
      <c r="K90" s="7">
        <v>0.3196195531961955</v>
      </c>
      <c r="L90" s="6">
        <v>1527</v>
      </c>
      <c r="M90" s="7">
        <v>6.7551426675514267E-2</v>
      </c>
      <c r="N90" s="8"/>
      <c r="O90" s="9"/>
      <c r="P90" s="6">
        <v>328</v>
      </c>
      <c r="Q90" s="7">
        <v>1.4510064145100641E-2</v>
      </c>
      <c r="R90" s="6">
        <v>41</v>
      </c>
      <c r="S90" s="7">
        <v>1.8137580181375801E-3</v>
      </c>
      <c r="T90" s="6">
        <v>742</v>
      </c>
      <c r="U90" s="7">
        <v>3.2824596328245963E-2</v>
      </c>
      <c r="V90" s="10">
        <v>22605</v>
      </c>
      <c r="W90" s="6"/>
      <c r="X90" s="6"/>
      <c r="Y90" s="6"/>
      <c r="Z90" s="8"/>
      <c r="AA90" s="9"/>
      <c r="AC90" s="12">
        <f t="shared" ref="AC90:AD94" si="5">MAX(D90,H90,J90,L90,R90,P90,T90)</f>
        <v>7225</v>
      </c>
      <c r="AD90" s="13">
        <f t="shared" si="5"/>
        <v>0.3196195531961955</v>
      </c>
      <c r="AF90"/>
      <c r="AG90"/>
      <c r="AH90"/>
    </row>
    <row r="91" spans="1:34" s="2" customFormat="1" x14ac:dyDescent="0.4">
      <c r="A91" s="3">
        <v>90</v>
      </c>
      <c r="B91" s="4" t="s">
        <v>98</v>
      </c>
      <c r="C91" s="5">
        <v>6039</v>
      </c>
      <c r="D91" s="6">
        <v>426</v>
      </c>
      <c r="E91" s="7">
        <v>0.10332282318699976</v>
      </c>
      <c r="F91" s="8"/>
      <c r="G91" s="9"/>
      <c r="H91" s="6">
        <v>1497</v>
      </c>
      <c r="I91" s="7">
        <v>0.36308513218530197</v>
      </c>
      <c r="J91" s="6">
        <v>1250</v>
      </c>
      <c r="K91" s="7">
        <v>0.30317729808391947</v>
      </c>
      <c r="L91" s="6">
        <v>27</v>
      </c>
      <c r="M91" s="7">
        <v>6.5486296386126604E-3</v>
      </c>
      <c r="N91" s="8"/>
      <c r="O91" s="9"/>
      <c r="P91" s="6">
        <v>821</v>
      </c>
      <c r="Q91" s="7">
        <v>0.19912684938151831</v>
      </c>
      <c r="R91" s="6">
        <v>3</v>
      </c>
      <c r="S91" s="7">
        <v>7.2762551540140675E-4</v>
      </c>
      <c r="T91" s="6">
        <v>99</v>
      </c>
      <c r="U91" s="7">
        <v>2.4011642008246424E-2</v>
      </c>
      <c r="V91" s="10">
        <v>4123</v>
      </c>
      <c r="W91" s="6"/>
      <c r="X91" s="6"/>
      <c r="Y91" s="6"/>
      <c r="Z91" s="8"/>
      <c r="AA91" s="9"/>
      <c r="AC91" s="12">
        <f t="shared" si="5"/>
        <v>1497</v>
      </c>
      <c r="AD91" s="13">
        <f t="shared" si="5"/>
        <v>0.36308513218530197</v>
      </c>
      <c r="AF91"/>
      <c r="AG91"/>
      <c r="AH91"/>
    </row>
    <row r="92" spans="1:34" s="21" customFormat="1" x14ac:dyDescent="0.4">
      <c r="A92" s="3">
        <v>91</v>
      </c>
      <c r="B92" s="4" t="s">
        <v>99</v>
      </c>
      <c r="C92" s="5">
        <v>40542</v>
      </c>
      <c r="D92" s="6">
        <v>2334</v>
      </c>
      <c r="E92" s="7">
        <v>0.10723146191307543</v>
      </c>
      <c r="F92" s="8"/>
      <c r="G92" s="9"/>
      <c r="H92" s="6">
        <v>7922</v>
      </c>
      <c r="I92" s="7">
        <v>0.36396214279150968</v>
      </c>
      <c r="J92" s="6">
        <v>9509</v>
      </c>
      <c r="K92" s="7">
        <v>0.43687402370669853</v>
      </c>
      <c r="L92" s="6">
        <v>1190</v>
      </c>
      <c r="M92" s="7">
        <v>5.4672424882844801E-2</v>
      </c>
      <c r="N92" s="8"/>
      <c r="O92" s="9"/>
      <c r="P92" s="8"/>
      <c r="Q92" s="9"/>
      <c r="R92" s="20">
        <v>9</v>
      </c>
      <c r="S92" s="7">
        <v>4.1348892768538087E-4</v>
      </c>
      <c r="T92" s="20">
        <v>802</v>
      </c>
      <c r="U92" s="7">
        <v>3.684645777818616E-2</v>
      </c>
      <c r="V92" s="10">
        <v>21766</v>
      </c>
      <c r="W92" s="6"/>
      <c r="X92" s="6"/>
      <c r="Y92" s="20"/>
      <c r="Z92" s="8"/>
      <c r="AA92" s="9"/>
      <c r="AC92" s="12">
        <f t="shared" si="5"/>
        <v>9509</v>
      </c>
      <c r="AD92" s="13">
        <f t="shared" si="5"/>
        <v>0.43687402370669853</v>
      </c>
      <c r="AF92"/>
      <c r="AG92"/>
      <c r="AH92"/>
    </row>
    <row r="93" spans="1:34" s="2" customFormat="1" x14ac:dyDescent="0.4">
      <c r="A93" s="3">
        <v>92</v>
      </c>
      <c r="B93" s="4" t="s">
        <v>144</v>
      </c>
      <c r="C93" s="5">
        <v>44539</v>
      </c>
      <c r="D93" s="6">
        <v>6297</v>
      </c>
      <c r="E93" s="7">
        <v>0.27497816593886465</v>
      </c>
      <c r="F93" s="8"/>
      <c r="G93" s="9"/>
      <c r="H93" s="6">
        <v>5028</v>
      </c>
      <c r="I93" s="7">
        <v>0.21956331877729257</v>
      </c>
      <c r="J93" s="6">
        <v>5846</v>
      </c>
      <c r="K93" s="7">
        <v>0.25528384279475985</v>
      </c>
      <c r="L93" s="6">
        <v>2125</v>
      </c>
      <c r="M93" s="7">
        <v>9.2794759825327505E-2</v>
      </c>
      <c r="N93" s="8"/>
      <c r="O93" s="9"/>
      <c r="P93" s="6">
        <v>2683</v>
      </c>
      <c r="Q93" s="7">
        <v>0.11716157205240174</v>
      </c>
      <c r="R93" s="20">
        <v>16</v>
      </c>
      <c r="S93" s="7">
        <v>6.9868995633187768E-4</v>
      </c>
      <c r="T93" s="20">
        <v>587</v>
      </c>
      <c r="U93" s="7">
        <v>2.5633187772925763E-2</v>
      </c>
      <c r="V93" s="10">
        <v>22900</v>
      </c>
      <c r="W93" s="6">
        <v>318</v>
      </c>
      <c r="X93" s="7">
        <v>1.388646288209607E-2</v>
      </c>
      <c r="Y93" s="20"/>
      <c r="Z93" s="8"/>
      <c r="AA93" s="9"/>
      <c r="AC93" s="12">
        <f t="shared" si="5"/>
        <v>6297</v>
      </c>
      <c r="AD93" s="13">
        <f t="shared" si="5"/>
        <v>0.27497816593886465</v>
      </c>
      <c r="AF93"/>
      <c r="AG93"/>
      <c r="AH93"/>
    </row>
    <row r="94" spans="1:34" s="2" customFormat="1" x14ac:dyDescent="0.4">
      <c r="A94" s="3">
        <v>93</v>
      </c>
      <c r="B94" s="4" t="s">
        <v>145</v>
      </c>
      <c r="C94" s="5">
        <v>31949</v>
      </c>
      <c r="D94" s="6">
        <v>1111</v>
      </c>
      <c r="E94" s="7">
        <v>7.2030601659751031E-2</v>
      </c>
      <c r="F94" s="8"/>
      <c r="G94" s="9"/>
      <c r="H94" s="6">
        <v>4992</v>
      </c>
      <c r="I94" s="7">
        <v>0.32365145228215769</v>
      </c>
      <c r="J94" s="6">
        <v>4893</v>
      </c>
      <c r="K94" s="7">
        <v>0.31723288381742737</v>
      </c>
      <c r="L94" s="6">
        <v>2823</v>
      </c>
      <c r="M94" s="7">
        <v>0.18302645228215766</v>
      </c>
      <c r="N94" s="8"/>
      <c r="O94" s="9"/>
      <c r="P94" s="6">
        <v>317</v>
      </c>
      <c r="Q94" s="7">
        <v>2.0552385892116182E-2</v>
      </c>
      <c r="R94" s="20">
        <v>13</v>
      </c>
      <c r="S94" s="7">
        <v>8.4284232365145232E-4</v>
      </c>
      <c r="T94" s="20">
        <v>340</v>
      </c>
      <c r="U94" s="7">
        <v>2.2043568464730292E-2</v>
      </c>
      <c r="V94" s="10">
        <v>15424</v>
      </c>
      <c r="W94" s="6">
        <v>935</v>
      </c>
      <c r="X94" s="7">
        <v>6.0619813278008298E-2</v>
      </c>
      <c r="Y94" s="20"/>
      <c r="Z94" s="8"/>
      <c r="AA94" s="9"/>
      <c r="AC94" s="12">
        <f t="shared" si="5"/>
        <v>4992</v>
      </c>
      <c r="AD94" s="13">
        <f t="shared" si="5"/>
        <v>0.32365145228215769</v>
      </c>
      <c r="AF94"/>
      <c r="AG94"/>
      <c r="AH94"/>
    </row>
    <row r="95" spans="1:34" s="2" customFormat="1" x14ac:dyDescent="0.4">
      <c r="A95" s="3">
        <v>94</v>
      </c>
      <c r="B95" s="4" t="s">
        <v>100</v>
      </c>
      <c r="C95" s="5">
        <v>14725</v>
      </c>
      <c r="D95" s="6">
        <v>1639</v>
      </c>
      <c r="E95" s="7">
        <v>0.19298245614035087</v>
      </c>
      <c r="F95" s="8"/>
      <c r="G95" s="9"/>
      <c r="H95" s="6">
        <v>3384</v>
      </c>
      <c r="I95" s="7">
        <v>0.398445778876722</v>
      </c>
      <c r="J95" s="6">
        <v>2874</v>
      </c>
      <c r="K95" s="7">
        <v>0.33839632638643591</v>
      </c>
      <c r="L95" s="6">
        <v>346</v>
      </c>
      <c r="M95" s="7">
        <v>4.0739432473801955E-2</v>
      </c>
      <c r="N95" s="8"/>
      <c r="O95" s="9"/>
      <c r="P95" s="8"/>
      <c r="Q95" s="9"/>
      <c r="R95" s="20">
        <v>6</v>
      </c>
      <c r="S95" s="7">
        <v>7.0646414694454254E-4</v>
      </c>
      <c r="T95" s="20">
        <v>244</v>
      </c>
      <c r="U95" s="7">
        <v>2.8729541975744732E-2</v>
      </c>
      <c r="V95" s="10">
        <v>8493</v>
      </c>
      <c r="W95" s="6"/>
      <c r="X95" s="6"/>
      <c r="Y95" s="20" t="s">
        <v>20</v>
      </c>
      <c r="Z95" s="6">
        <v>3220</v>
      </c>
      <c r="AA95" s="7">
        <v>0.37913575886023787</v>
      </c>
      <c r="AC95" s="12">
        <f>MAX(D95,H95,Z95,R95,P95,T95)</f>
        <v>3384</v>
      </c>
      <c r="AD95" s="13">
        <f>MAX(E95,I95,AA95,S95,Q95,U95)</f>
        <v>0.398445778876722</v>
      </c>
      <c r="AF95"/>
      <c r="AG95"/>
      <c r="AH95"/>
    </row>
    <row r="96" spans="1:34" s="2" customFormat="1" x14ac:dyDescent="0.4">
      <c r="A96" s="3">
        <v>95</v>
      </c>
      <c r="B96" s="4" t="s">
        <v>101</v>
      </c>
      <c r="C96" s="5">
        <v>11050</v>
      </c>
      <c r="D96" s="6">
        <v>522</v>
      </c>
      <c r="E96" s="7">
        <v>8.3107785384492913E-2</v>
      </c>
      <c r="F96" s="8"/>
      <c r="G96" s="9"/>
      <c r="H96" s="6">
        <v>1944</v>
      </c>
      <c r="I96" s="7">
        <v>0.30950485591466326</v>
      </c>
      <c r="J96" s="6">
        <v>3257</v>
      </c>
      <c r="K96" s="7">
        <v>0.51854800191052375</v>
      </c>
      <c r="L96" s="6">
        <v>40</v>
      </c>
      <c r="M96" s="7">
        <v>6.3684126731412194E-3</v>
      </c>
      <c r="N96" s="8"/>
      <c r="O96" s="9"/>
      <c r="P96" s="6">
        <v>369</v>
      </c>
      <c r="Q96" s="7">
        <v>5.8748606909727753E-2</v>
      </c>
      <c r="R96" s="20">
        <v>9</v>
      </c>
      <c r="S96" s="7">
        <v>1.4328928514567743E-3</v>
      </c>
      <c r="T96" s="20">
        <v>140</v>
      </c>
      <c r="U96" s="7">
        <v>2.2289444355994267E-2</v>
      </c>
      <c r="V96" s="10">
        <v>6281</v>
      </c>
      <c r="W96" s="6"/>
      <c r="X96" s="6"/>
      <c r="Y96" s="20"/>
      <c r="Z96" s="8"/>
      <c r="AA96" s="9"/>
      <c r="AC96" s="12">
        <f>MAX(D96,H96,J96,L96,R96,P96,T96)</f>
        <v>3257</v>
      </c>
      <c r="AD96" s="13">
        <f>MAX(E96,I96,K96,M96,S96,Q96,U96)</f>
        <v>0.51854800191052375</v>
      </c>
      <c r="AF96"/>
      <c r="AG96"/>
      <c r="AH96"/>
    </row>
    <row r="97" spans="1:34" s="2" customFormat="1" x14ac:dyDescent="0.4">
      <c r="A97" s="3">
        <v>96</v>
      </c>
      <c r="B97" s="4" t="s">
        <v>102</v>
      </c>
      <c r="C97" s="5">
        <v>42455</v>
      </c>
      <c r="D97" s="6">
        <v>8120</v>
      </c>
      <c r="E97" s="7">
        <v>0.37616973964606687</v>
      </c>
      <c r="F97" s="8"/>
      <c r="G97" s="9"/>
      <c r="H97" s="6">
        <v>10517</v>
      </c>
      <c r="I97" s="7">
        <v>0.48721393495784304</v>
      </c>
      <c r="J97" s="6">
        <v>2003</v>
      </c>
      <c r="K97" s="7">
        <v>9.2791624200870934E-2</v>
      </c>
      <c r="L97" s="6">
        <v>124</v>
      </c>
      <c r="M97" s="7">
        <v>5.7444640044473274E-3</v>
      </c>
      <c r="N97" s="8"/>
      <c r="O97" s="9"/>
      <c r="P97" s="6">
        <v>449</v>
      </c>
      <c r="Q97" s="7">
        <v>2.0800518854813304E-2</v>
      </c>
      <c r="R97" s="20">
        <v>14</v>
      </c>
      <c r="S97" s="7">
        <v>6.4856851663114984E-4</v>
      </c>
      <c r="T97" s="20">
        <v>359</v>
      </c>
      <c r="U97" s="7">
        <v>1.6631149819327343E-2</v>
      </c>
      <c r="V97" s="10">
        <v>21586</v>
      </c>
      <c r="W97" s="6"/>
      <c r="X97" s="6"/>
      <c r="Y97" s="20" t="s">
        <v>20</v>
      </c>
      <c r="Z97" s="6">
        <v>2127</v>
      </c>
      <c r="AA97" s="7">
        <v>9.8536088205318256E-2</v>
      </c>
      <c r="AC97" s="12">
        <f>MAX(D97,H97,Z97,R97,P97,T97)</f>
        <v>10517</v>
      </c>
      <c r="AD97" s="13">
        <f>MAX(E97,I97,AA97,S97,Q97,U97)</f>
        <v>0.48721393495784304</v>
      </c>
      <c r="AF97"/>
      <c r="AG97"/>
      <c r="AH97"/>
    </row>
    <row r="98" spans="1:34" s="2" customFormat="1" x14ac:dyDescent="0.4">
      <c r="A98" s="3">
        <v>97</v>
      </c>
      <c r="B98" s="4" t="s">
        <v>103</v>
      </c>
      <c r="C98" s="5">
        <v>18738</v>
      </c>
      <c r="D98" s="6">
        <v>4975</v>
      </c>
      <c r="E98" s="7">
        <v>0.47607655502392343</v>
      </c>
      <c r="F98" s="8"/>
      <c r="G98" s="9"/>
      <c r="H98" s="6">
        <v>3157</v>
      </c>
      <c r="I98" s="7">
        <v>0.30210526315789471</v>
      </c>
      <c r="J98" s="6">
        <v>2073</v>
      </c>
      <c r="K98" s="7">
        <v>0.19837320574162678</v>
      </c>
      <c r="L98" s="6">
        <v>38</v>
      </c>
      <c r="M98" s="7">
        <v>3.6363636363636364E-3</v>
      </c>
      <c r="N98" s="8"/>
      <c r="O98" s="9"/>
      <c r="P98" s="6">
        <v>18</v>
      </c>
      <c r="Q98" s="7">
        <v>1.7224880382775119E-3</v>
      </c>
      <c r="R98" s="20">
        <v>2</v>
      </c>
      <c r="S98" s="7">
        <v>1.9138755980861245E-4</v>
      </c>
      <c r="T98" s="20">
        <v>187</v>
      </c>
      <c r="U98" s="7">
        <v>1.7894736842105262E-2</v>
      </c>
      <c r="V98" s="10">
        <v>10450</v>
      </c>
      <c r="W98" s="6"/>
      <c r="X98" s="6"/>
      <c r="Y98" s="20" t="s">
        <v>18</v>
      </c>
      <c r="Z98" s="6">
        <v>56</v>
      </c>
      <c r="AA98" s="7">
        <v>5.358851674641148E-3</v>
      </c>
      <c r="AC98" s="12">
        <f>MAX(D98,H98,J98,Z98,R98,T98)</f>
        <v>4975</v>
      </c>
      <c r="AD98" s="13">
        <f>MAX(E98,I98,K98,AA98,S98,U98)</f>
        <v>0.47607655502392343</v>
      </c>
      <c r="AF98"/>
      <c r="AG98"/>
      <c r="AH98"/>
    </row>
    <row r="99" spans="1:34" s="2" customFormat="1" x14ac:dyDescent="0.4">
      <c r="A99" s="3">
        <v>98</v>
      </c>
      <c r="B99" s="4" t="s">
        <v>104</v>
      </c>
      <c r="C99" s="5">
        <v>9907</v>
      </c>
      <c r="D99" s="6">
        <v>1883</v>
      </c>
      <c r="E99" s="7">
        <v>0.30588044184535412</v>
      </c>
      <c r="F99" s="8"/>
      <c r="G99" s="9"/>
      <c r="H99" s="6">
        <v>2199</v>
      </c>
      <c r="I99" s="7">
        <v>0.35721247563352826</v>
      </c>
      <c r="J99" s="6">
        <v>1832</v>
      </c>
      <c r="K99" s="7">
        <v>0.29759584145549056</v>
      </c>
      <c r="L99" s="6">
        <v>46</v>
      </c>
      <c r="M99" s="7">
        <v>7.4723846653671211E-3</v>
      </c>
      <c r="N99" s="8"/>
      <c r="O99" s="9"/>
      <c r="P99" s="8"/>
      <c r="Q99" s="9"/>
      <c r="R99" s="20">
        <v>1</v>
      </c>
      <c r="S99" s="7">
        <v>1.6244314489928524E-4</v>
      </c>
      <c r="T99" s="20">
        <v>195</v>
      </c>
      <c r="U99" s="7">
        <v>3.1676413255360622E-2</v>
      </c>
      <c r="V99" s="10">
        <v>6156</v>
      </c>
      <c r="W99" s="6"/>
      <c r="X99" s="6"/>
      <c r="Y99" s="20"/>
      <c r="Z99" s="8"/>
      <c r="AA99" s="9"/>
      <c r="AC99" s="12">
        <f>MAX(D99,H99,J99,L99,R99,P99,T99)</f>
        <v>2199</v>
      </c>
      <c r="AD99" s="13">
        <f>MAX(E99,I99,K99,M99,S99,Q99,U99)</f>
        <v>0.35721247563352826</v>
      </c>
      <c r="AF99"/>
      <c r="AG99"/>
      <c r="AH99"/>
    </row>
    <row r="100" spans="1:34" s="2" customFormat="1" x14ac:dyDescent="0.4">
      <c r="A100" s="3">
        <v>99</v>
      </c>
      <c r="B100" s="4" t="s">
        <v>105</v>
      </c>
      <c r="C100" s="5">
        <v>2799</v>
      </c>
      <c r="D100" s="6">
        <v>384</v>
      </c>
      <c r="E100" s="7">
        <v>0.20178665265370468</v>
      </c>
      <c r="F100" s="8"/>
      <c r="G100" s="9"/>
      <c r="H100" s="6">
        <v>712</v>
      </c>
      <c r="I100" s="7">
        <v>0.37414608512874409</v>
      </c>
      <c r="J100" s="6">
        <v>769</v>
      </c>
      <c r="K100" s="7">
        <v>0.40409879138202837</v>
      </c>
      <c r="L100" s="6">
        <v>2</v>
      </c>
      <c r="M100" s="7">
        <v>1.0509721492380452E-3</v>
      </c>
      <c r="N100" s="8"/>
      <c r="O100" s="9"/>
      <c r="P100" s="6">
        <v>0</v>
      </c>
      <c r="Q100" s="7">
        <v>0</v>
      </c>
      <c r="R100" s="20">
        <v>0</v>
      </c>
      <c r="S100" s="7">
        <v>0</v>
      </c>
      <c r="T100" s="20">
        <v>36</v>
      </c>
      <c r="U100" s="7">
        <v>1.8917498686284815E-2</v>
      </c>
      <c r="V100" s="10">
        <v>1903</v>
      </c>
      <c r="W100" s="6"/>
      <c r="X100" s="6"/>
      <c r="Y100" s="20" t="s">
        <v>18</v>
      </c>
      <c r="Z100" s="6">
        <v>2</v>
      </c>
      <c r="AA100" s="7">
        <v>1.0509721492380452E-3</v>
      </c>
      <c r="AC100" s="12">
        <f>MAX(D100,H100,J100,Z100,R100,T100)</f>
        <v>769</v>
      </c>
      <c r="AD100" s="13">
        <f>MAX(E100,I100,K100,AA100,S100,U100)</f>
        <v>0.40409879138202837</v>
      </c>
      <c r="AF100"/>
      <c r="AG100"/>
      <c r="AH100"/>
    </row>
    <row r="101" spans="1:34" s="2" customFormat="1" x14ac:dyDescent="0.4">
      <c r="A101" s="22">
        <v>100</v>
      </c>
      <c r="B101" s="4" t="s">
        <v>106</v>
      </c>
      <c r="C101" s="5">
        <v>136967</v>
      </c>
      <c r="D101" s="6">
        <v>4579</v>
      </c>
      <c r="E101" s="7">
        <v>8.2608695652173908E-2</v>
      </c>
      <c r="F101" s="8"/>
      <c r="G101" s="9"/>
      <c r="H101" s="6">
        <v>15117</v>
      </c>
      <c r="I101" s="7">
        <v>0.27272235251668769</v>
      </c>
      <c r="J101" s="6">
        <v>32422</v>
      </c>
      <c r="K101" s="7">
        <v>0.58491791448674002</v>
      </c>
      <c r="L101" s="6">
        <v>643</v>
      </c>
      <c r="M101" s="7">
        <v>1.1600216489265741E-2</v>
      </c>
      <c r="N101" s="8"/>
      <c r="O101" s="9"/>
      <c r="P101" s="6">
        <v>1083</v>
      </c>
      <c r="Q101" s="7">
        <v>1.9538156233086777E-2</v>
      </c>
      <c r="R101" s="20">
        <v>71</v>
      </c>
      <c r="S101" s="7">
        <v>1.2808948222983944E-3</v>
      </c>
      <c r="T101" s="20">
        <v>1515</v>
      </c>
      <c r="U101" s="7">
        <v>2.733176979974743E-2</v>
      </c>
      <c r="V101" s="10">
        <v>55430</v>
      </c>
      <c r="W101" s="6"/>
      <c r="X101" s="6"/>
      <c r="Y101" s="20"/>
      <c r="Z101" s="8"/>
      <c r="AA101" s="9"/>
      <c r="AC101" s="12">
        <f>MAX(D101,H101,J101,L101,R101,P101,T101)</f>
        <v>32422</v>
      </c>
      <c r="AD101" s="13">
        <f>MAX(E101,I101,K101,M101,S101,Q101,U101)</f>
        <v>0.58491791448674002</v>
      </c>
      <c r="AF101"/>
      <c r="AG101"/>
      <c r="AH101"/>
    </row>
    <row r="102" spans="1:34" s="2" customFormat="1" x14ac:dyDescent="0.4">
      <c r="A102" s="22">
        <v>101</v>
      </c>
      <c r="B102" s="4" t="s">
        <v>107</v>
      </c>
      <c r="C102" s="5">
        <v>14707</v>
      </c>
      <c r="D102" s="6">
        <v>662</v>
      </c>
      <c r="E102" s="7">
        <v>7.590872606352482E-2</v>
      </c>
      <c r="F102" s="8"/>
      <c r="G102" s="9"/>
      <c r="H102" s="6">
        <v>2756</v>
      </c>
      <c r="I102" s="7">
        <v>0.31601880518289188</v>
      </c>
      <c r="J102" s="6">
        <v>4109</v>
      </c>
      <c r="K102" s="7">
        <v>0.47116156404082099</v>
      </c>
      <c r="L102" s="6">
        <v>918</v>
      </c>
      <c r="M102" s="7">
        <v>0.10526315789473684</v>
      </c>
      <c r="N102" s="8"/>
      <c r="O102" s="9"/>
      <c r="P102" s="8"/>
      <c r="Q102" s="9"/>
      <c r="R102" s="20">
        <v>8</v>
      </c>
      <c r="S102" s="7">
        <v>9.173259947253755E-4</v>
      </c>
      <c r="T102" s="20">
        <v>268</v>
      </c>
      <c r="U102" s="7">
        <v>3.0730420823300079E-2</v>
      </c>
      <c r="V102" s="10">
        <v>8721</v>
      </c>
      <c r="W102" s="6"/>
      <c r="X102" s="6"/>
      <c r="Y102" s="20" t="s">
        <v>20</v>
      </c>
      <c r="Z102" s="6">
        <v>5027</v>
      </c>
      <c r="AA102" s="7">
        <v>0.57642472193555783</v>
      </c>
      <c r="AC102" s="12">
        <f>MAX(D102,H102,Z102,R102,P102,T102)</f>
        <v>5027</v>
      </c>
      <c r="AD102" s="13">
        <f>MAX(E102,I102,AA102,S102,Q102,U102)</f>
        <v>0.57642472193555783</v>
      </c>
      <c r="AF102"/>
      <c r="AG102"/>
      <c r="AH102"/>
    </row>
    <row r="103" spans="1:34" s="2" customFormat="1" x14ac:dyDescent="0.4">
      <c r="A103" s="22">
        <v>102</v>
      </c>
      <c r="B103" s="4" t="s">
        <v>108</v>
      </c>
      <c r="C103" s="5">
        <v>37916</v>
      </c>
      <c r="D103" s="6">
        <v>8733</v>
      </c>
      <c r="E103" s="7">
        <v>0.43499701135684399</v>
      </c>
      <c r="F103" s="8"/>
      <c r="G103" s="9"/>
      <c r="H103" s="6">
        <v>8673</v>
      </c>
      <c r="I103" s="7">
        <v>0.43200836820083682</v>
      </c>
      <c r="J103" s="6">
        <v>1703</v>
      </c>
      <c r="K103" s="7">
        <v>8.4827654911336925E-2</v>
      </c>
      <c r="L103" s="6">
        <v>259</v>
      </c>
      <c r="M103" s="7">
        <v>1.290097629009763E-2</v>
      </c>
      <c r="N103" s="8"/>
      <c r="O103" s="9"/>
      <c r="P103" s="6">
        <v>119</v>
      </c>
      <c r="Q103" s="7">
        <v>5.9274755927475591E-3</v>
      </c>
      <c r="R103" s="20">
        <v>19</v>
      </c>
      <c r="S103" s="7">
        <v>9.4640366606893803E-4</v>
      </c>
      <c r="T103" s="20">
        <v>570</v>
      </c>
      <c r="U103" s="7">
        <v>2.8392109982068141E-2</v>
      </c>
      <c r="V103" s="10">
        <v>20076</v>
      </c>
      <c r="W103" s="6"/>
      <c r="X103" s="6"/>
      <c r="Y103" s="20" t="s">
        <v>18</v>
      </c>
      <c r="Z103" s="6">
        <v>378</v>
      </c>
      <c r="AA103" s="7">
        <v>1.8828451882845189E-2</v>
      </c>
      <c r="AC103" s="12">
        <f>MAX(D103,H103,J103,Z103,R103,T103)</f>
        <v>8733</v>
      </c>
      <c r="AD103" s="13">
        <f>MAX(E103,I103,K103,AA103,S103,U103)</f>
        <v>0.43499701135684399</v>
      </c>
      <c r="AF103"/>
      <c r="AG103"/>
      <c r="AH103"/>
    </row>
    <row r="104" spans="1:34" s="2" customFormat="1" x14ac:dyDescent="0.4">
      <c r="A104" s="22">
        <v>103</v>
      </c>
      <c r="B104" s="4" t="s">
        <v>109</v>
      </c>
      <c r="C104" s="5">
        <v>9536</v>
      </c>
      <c r="D104" s="6">
        <v>3308</v>
      </c>
      <c r="E104" s="7">
        <v>0.50045385779122542</v>
      </c>
      <c r="F104" s="8"/>
      <c r="G104" s="9"/>
      <c r="H104" s="6">
        <v>2424</v>
      </c>
      <c r="I104" s="7">
        <v>0.36671709531013613</v>
      </c>
      <c r="J104" s="6">
        <v>644</v>
      </c>
      <c r="K104" s="7">
        <v>9.742813918305597E-2</v>
      </c>
      <c r="L104" s="6">
        <v>34</v>
      </c>
      <c r="M104" s="7">
        <v>5.1437216338880484E-3</v>
      </c>
      <c r="N104" s="8"/>
      <c r="O104" s="9"/>
      <c r="P104" s="6">
        <v>16</v>
      </c>
      <c r="Q104" s="7">
        <v>2.420574886535552E-3</v>
      </c>
      <c r="R104" s="20">
        <v>3</v>
      </c>
      <c r="S104" s="7">
        <v>4.5385779122541603E-4</v>
      </c>
      <c r="T104" s="20">
        <v>181</v>
      </c>
      <c r="U104" s="7">
        <v>2.7382753403933435E-2</v>
      </c>
      <c r="V104" s="10">
        <v>6610</v>
      </c>
      <c r="W104" s="6"/>
      <c r="X104" s="6"/>
      <c r="Y104" s="20" t="s">
        <v>18</v>
      </c>
      <c r="Z104" s="6">
        <v>50</v>
      </c>
      <c r="AA104" s="7">
        <v>7.5642965204236008E-3</v>
      </c>
      <c r="AC104" s="12">
        <f>MAX(D104,H104,J104,Z104,R104,T104)</f>
        <v>3308</v>
      </c>
      <c r="AD104" s="13">
        <f>MAX(E104,I104,K104,AA104,S104,U104)</f>
        <v>0.50045385779122542</v>
      </c>
      <c r="AF104"/>
      <c r="AG104"/>
      <c r="AH104"/>
    </row>
    <row r="105" spans="1:34" s="2" customFormat="1" x14ac:dyDescent="0.4">
      <c r="A105" s="22">
        <v>104</v>
      </c>
      <c r="B105" s="4" t="s">
        <v>110</v>
      </c>
      <c r="C105" s="5">
        <v>29546</v>
      </c>
      <c r="D105" s="6">
        <v>3227</v>
      </c>
      <c r="E105" s="7">
        <v>0.20715111054050583</v>
      </c>
      <c r="F105" s="8"/>
      <c r="G105" s="9"/>
      <c r="H105" s="6">
        <v>3570</v>
      </c>
      <c r="I105" s="7">
        <v>0.22916934137886763</v>
      </c>
      <c r="J105" s="6">
        <v>5943</v>
      </c>
      <c r="K105" s="7">
        <v>0.38149955064835023</v>
      </c>
      <c r="L105" s="6">
        <v>1620</v>
      </c>
      <c r="M105" s="7">
        <v>0.10399281037360381</v>
      </c>
      <c r="N105" s="8"/>
      <c r="O105" s="9"/>
      <c r="P105" s="6">
        <v>853</v>
      </c>
      <c r="Q105" s="7">
        <v>5.4756708178200025E-2</v>
      </c>
      <c r="R105" s="20">
        <v>9</v>
      </c>
      <c r="S105" s="7">
        <v>5.7773783540890995E-4</v>
      </c>
      <c r="T105" s="20">
        <v>356</v>
      </c>
      <c r="U105" s="7">
        <v>2.2852741045063549E-2</v>
      </c>
      <c r="V105" s="10">
        <v>15578</v>
      </c>
      <c r="W105" s="6"/>
      <c r="X105" s="6"/>
      <c r="Y105" s="20"/>
      <c r="Z105" s="8"/>
      <c r="AA105" s="9"/>
      <c r="AC105" s="12">
        <f>MAX(D105,H105,J105,L105,R105,P105,T105)</f>
        <v>5943</v>
      </c>
      <c r="AD105" s="13">
        <f>MAX(E105,I105,K105,M105,S105,Q105,U105)</f>
        <v>0.38149955064835023</v>
      </c>
      <c r="AF105"/>
      <c r="AG105"/>
      <c r="AH105"/>
    </row>
    <row r="106" spans="1:34" s="2" customFormat="1" x14ac:dyDescent="0.4">
      <c r="A106" s="22">
        <v>105</v>
      </c>
      <c r="B106" s="4" t="s">
        <v>146</v>
      </c>
      <c r="C106" s="5">
        <v>541036</v>
      </c>
      <c r="D106" s="6">
        <v>84845</v>
      </c>
      <c r="E106" s="7">
        <v>0.40323462176407127</v>
      </c>
      <c r="F106" s="8"/>
      <c r="G106" s="9"/>
      <c r="H106" s="6">
        <v>55857</v>
      </c>
      <c r="I106" s="7">
        <v>0.2654661590886408</v>
      </c>
      <c r="J106" s="6">
        <v>59464</v>
      </c>
      <c r="K106" s="7">
        <v>0.28260879896963564</v>
      </c>
      <c r="L106" s="6">
        <v>1192</v>
      </c>
      <c r="M106" s="7">
        <v>5.6651030602012254E-3</v>
      </c>
      <c r="N106" s="8"/>
      <c r="O106" s="9"/>
      <c r="P106" s="6">
        <v>1652</v>
      </c>
      <c r="Q106" s="7">
        <v>7.8513005498761952E-3</v>
      </c>
      <c r="R106" s="20">
        <v>243</v>
      </c>
      <c r="S106" s="7">
        <v>1.1548825869369948E-3</v>
      </c>
      <c r="T106" s="20">
        <v>4558</v>
      </c>
      <c r="U106" s="7">
        <v>2.1662365560735895E-2</v>
      </c>
      <c r="V106" s="10">
        <v>210411</v>
      </c>
      <c r="W106" s="6">
        <v>2600</v>
      </c>
      <c r="X106" s="7">
        <v>1.2356768419902001E-2</v>
      </c>
      <c r="Y106" s="20" t="s">
        <v>20</v>
      </c>
      <c r="Z106" s="6">
        <v>60656</v>
      </c>
      <c r="AA106" s="7">
        <v>0.28827390202983683</v>
      </c>
      <c r="AC106" s="12">
        <f>MAX(D106,H106,Z106,R106,P106,T106)</f>
        <v>84845</v>
      </c>
      <c r="AD106" s="13">
        <f>MAX(E106,I106,AA106,S106,Q106,U106)</f>
        <v>0.40323462176407127</v>
      </c>
      <c r="AF106"/>
      <c r="AG106"/>
      <c r="AH106"/>
    </row>
    <row r="107" spans="1:34" s="2" customFormat="1" x14ac:dyDescent="0.4">
      <c r="A107" s="23">
        <v>106</v>
      </c>
      <c r="B107" s="4" t="s">
        <v>111</v>
      </c>
      <c r="C107" s="5">
        <v>23784</v>
      </c>
      <c r="D107" s="6">
        <v>93</v>
      </c>
      <c r="E107" s="7">
        <v>6.1822774712490857E-3</v>
      </c>
      <c r="F107" s="8"/>
      <c r="G107" s="9"/>
      <c r="H107" s="6">
        <v>3800</v>
      </c>
      <c r="I107" s="7">
        <v>0.25260918699727447</v>
      </c>
      <c r="J107" s="6">
        <v>5663</v>
      </c>
      <c r="K107" s="7">
        <v>0.37645416472778037</v>
      </c>
      <c r="L107" s="6">
        <v>4908</v>
      </c>
      <c r="M107" s="7">
        <v>0.32626470783753242</v>
      </c>
      <c r="N107" s="8"/>
      <c r="O107" s="9"/>
      <c r="P107" s="6">
        <v>12</v>
      </c>
      <c r="Q107" s="7">
        <v>7.977132220966563E-4</v>
      </c>
      <c r="R107" s="20">
        <v>0</v>
      </c>
      <c r="S107" s="7">
        <v>0</v>
      </c>
      <c r="T107" s="20">
        <v>567</v>
      </c>
      <c r="U107" s="7">
        <v>3.7691949744067005E-2</v>
      </c>
      <c r="V107" s="10">
        <v>15043</v>
      </c>
      <c r="W107" s="6"/>
      <c r="X107" s="6"/>
      <c r="Y107" s="20"/>
      <c r="Z107" s="8"/>
      <c r="AA107" s="9"/>
      <c r="AC107" s="12">
        <f>MAX(D107,H107,J107,L107,R107,P107,T107)</f>
        <v>5663</v>
      </c>
      <c r="AD107" s="13">
        <f>MAX(E107,I107,K107,M107,S107,Q107,U107)</f>
        <v>0.37645416472778037</v>
      </c>
      <c r="AF107"/>
      <c r="AG107"/>
      <c r="AH107"/>
    </row>
    <row r="108" spans="1:34" s="2" customFormat="1" x14ac:dyDescent="0.4">
      <c r="A108" s="22">
        <v>107</v>
      </c>
      <c r="B108" s="4" t="s">
        <v>112</v>
      </c>
      <c r="C108" s="5">
        <v>474700</v>
      </c>
      <c r="D108" s="6">
        <v>128139</v>
      </c>
      <c r="E108" s="7">
        <v>0.52448488420639017</v>
      </c>
      <c r="F108" s="8"/>
      <c r="G108" s="9"/>
      <c r="H108" s="6">
        <v>85778</v>
      </c>
      <c r="I108" s="7">
        <v>0.35109735831757494</v>
      </c>
      <c r="J108" s="6">
        <v>18510</v>
      </c>
      <c r="K108" s="7">
        <v>7.5763157248458946E-2</v>
      </c>
      <c r="L108" s="6">
        <v>2581</v>
      </c>
      <c r="M108" s="7">
        <v>1.0564273844315103E-2</v>
      </c>
      <c r="N108" s="8"/>
      <c r="O108" s="9"/>
      <c r="P108" s="6">
        <v>2720</v>
      </c>
      <c r="Q108" s="7">
        <v>1.1133213815008555E-2</v>
      </c>
      <c r="R108" s="20">
        <v>305</v>
      </c>
      <c r="S108" s="7">
        <v>1.248393460874121E-3</v>
      </c>
      <c r="T108" s="20">
        <v>6281</v>
      </c>
      <c r="U108" s="7">
        <v>2.5708719107378208E-2</v>
      </c>
      <c r="V108" s="10">
        <v>244314</v>
      </c>
      <c r="W108" s="6"/>
      <c r="X108" s="6"/>
      <c r="Y108" s="20" t="s">
        <v>18</v>
      </c>
      <c r="Z108" s="6">
        <v>5301</v>
      </c>
      <c r="AA108" s="7">
        <v>2.1697487659323656E-2</v>
      </c>
      <c r="AC108" s="12">
        <f>MAX(D108,H108,J108,Z108,R108,T108)</f>
        <v>128139</v>
      </c>
      <c r="AD108" s="13">
        <f>MAX(E108,I108,K108,AA108,S108,U108)</f>
        <v>0.52448488420639017</v>
      </c>
      <c r="AF108"/>
      <c r="AG108"/>
      <c r="AH108"/>
    </row>
    <row r="109" spans="1:34" s="2" customFormat="1" x14ac:dyDescent="0.4">
      <c r="A109" s="22">
        <v>108</v>
      </c>
      <c r="B109" s="4" t="s">
        <v>113</v>
      </c>
      <c r="C109" s="5">
        <v>8299</v>
      </c>
      <c r="D109" s="6">
        <v>1707</v>
      </c>
      <c r="E109" s="7">
        <v>0.31990254872563717</v>
      </c>
      <c r="F109" s="8"/>
      <c r="G109" s="9"/>
      <c r="H109" s="6">
        <v>2074</v>
      </c>
      <c r="I109" s="7">
        <v>0.38868065967016491</v>
      </c>
      <c r="J109" s="6">
        <v>1039</v>
      </c>
      <c r="K109" s="7">
        <v>0.1947151424287856</v>
      </c>
      <c r="L109" s="6">
        <v>223</v>
      </c>
      <c r="M109" s="7">
        <v>4.1791604197901053E-2</v>
      </c>
      <c r="N109" s="8"/>
      <c r="O109" s="9"/>
      <c r="P109" s="6">
        <v>162</v>
      </c>
      <c r="Q109" s="7">
        <v>3.0359820089955022E-2</v>
      </c>
      <c r="R109" s="20">
        <v>0</v>
      </c>
      <c r="S109" s="7">
        <v>0</v>
      </c>
      <c r="T109" s="20">
        <v>131</v>
      </c>
      <c r="U109" s="7">
        <v>2.4550224887556222E-2</v>
      </c>
      <c r="V109" s="10">
        <v>5336</v>
      </c>
      <c r="W109" s="6"/>
      <c r="X109" s="6"/>
      <c r="Y109" s="20" t="s">
        <v>20</v>
      </c>
      <c r="Z109" s="6">
        <v>1262</v>
      </c>
      <c r="AA109" s="7">
        <v>0.23650674662668666</v>
      </c>
      <c r="AC109" s="12">
        <f t="shared" ref="AC109:AD111" si="6">MAX(D109,H109,Z109,R109,P109,T109)</f>
        <v>2074</v>
      </c>
      <c r="AD109" s="13">
        <f t="shared" si="6"/>
        <v>0.38868065967016491</v>
      </c>
      <c r="AF109"/>
      <c r="AG109"/>
      <c r="AH109"/>
    </row>
    <row r="110" spans="1:34" s="2" customFormat="1" x14ac:dyDescent="0.4">
      <c r="A110" s="22">
        <v>109</v>
      </c>
      <c r="B110" s="4" t="s">
        <v>114</v>
      </c>
      <c r="C110" s="5">
        <v>65179</v>
      </c>
      <c r="D110" s="6">
        <v>4168</v>
      </c>
      <c r="E110" s="7">
        <v>0.13278960112144769</v>
      </c>
      <c r="F110" s="8"/>
      <c r="G110" s="9"/>
      <c r="H110" s="6">
        <v>8265</v>
      </c>
      <c r="I110" s="7">
        <v>0.26331719128329295</v>
      </c>
      <c r="J110" s="6">
        <v>17590</v>
      </c>
      <c r="K110" s="7">
        <v>0.560405250414171</v>
      </c>
      <c r="L110" s="6">
        <v>310</v>
      </c>
      <c r="M110" s="7">
        <v>9.8763858799541231E-3</v>
      </c>
      <c r="N110" s="8"/>
      <c r="O110" s="9"/>
      <c r="P110" s="8"/>
      <c r="Q110" s="9"/>
      <c r="R110" s="20">
        <v>26</v>
      </c>
      <c r="S110" s="7">
        <v>8.2834204154453933E-4</v>
      </c>
      <c r="T110" s="20">
        <v>1029</v>
      </c>
      <c r="U110" s="7">
        <v>3.2783229259589652E-2</v>
      </c>
      <c r="V110" s="10">
        <v>31388</v>
      </c>
      <c r="W110" s="6"/>
      <c r="X110" s="6"/>
      <c r="Y110" s="20" t="s">
        <v>20</v>
      </c>
      <c r="Z110" s="6">
        <v>17900</v>
      </c>
      <c r="AA110" s="7">
        <v>0.57028163629412509</v>
      </c>
      <c r="AC110" s="12">
        <f t="shared" si="6"/>
        <v>17900</v>
      </c>
      <c r="AD110" s="13">
        <f t="shared" si="6"/>
        <v>0.57028163629412509</v>
      </c>
      <c r="AF110"/>
      <c r="AG110"/>
      <c r="AH110"/>
    </row>
    <row r="111" spans="1:34" s="2" customFormat="1" x14ac:dyDescent="0.4">
      <c r="A111" s="22">
        <v>110</v>
      </c>
      <c r="B111" s="4" t="s">
        <v>115</v>
      </c>
      <c r="C111" s="5">
        <v>281397</v>
      </c>
      <c r="D111" s="6">
        <v>16024</v>
      </c>
      <c r="E111" s="7">
        <v>0.14910207499767378</v>
      </c>
      <c r="F111" s="8"/>
      <c r="G111" s="9"/>
      <c r="H111" s="6">
        <v>36568</v>
      </c>
      <c r="I111" s="7">
        <v>0.34026239880896997</v>
      </c>
      <c r="J111" s="6">
        <v>48955</v>
      </c>
      <c r="K111" s="7">
        <v>0.4555224713873639</v>
      </c>
      <c r="L111" s="6">
        <v>1331</v>
      </c>
      <c r="M111" s="7">
        <v>1.2384851586489254E-2</v>
      </c>
      <c r="N111" s="8"/>
      <c r="O111" s="9"/>
      <c r="P111" s="6">
        <v>1353</v>
      </c>
      <c r="Q111" s="7">
        <v>1.2589559877175025E-2</v>
      </c>
      <c r="R111" s="20">
        <v>314</v>
      </c>
      <c r="S111" s="7">
        <v>2.9217456034242115E-3</v>
      </c>
      <c r="T111" s="20">
        <v>2925</v>
      </c>
      <c r="U111" s="7">
        <v>2.7216897738903879E-2</v>
      </c>
      <c r="V111" s="10">
        <v>107470</v>
      </c>
      <c r="W111" s="6"/>
      <c r="X111" s="6"/>
      <c r="Y111" s="20" t="s">
        <v>20</v>
      </c>
      <c r="Z111" s="6">
        <v>50286</v>
      </c>
      <c r="AA111" s="7">
        <v>0.46790732297385318</v>
      </c>
      <c r="AC111" s="12">
        <f t="shared" si="6"/>
        <v>50286</v>
      </c>
      <c r="AD111" s="13">
        <f t="shared" si="6"/>
        <v>0.46790732297385318</v>
      </c>
      <c r="AF111"/>
      <c r="AG111"/>
      <c r="AH111"/>
    </row>
    <row r="112" spans="1:34" s="2" customFormat="1" ht="13.2" customHeight="1" x14ac:dyDescent="0.4">
      <c r="A112" s="22">
        <v>111</v>
      </c>
      <c r="B112" s="4" t="s">
        <v>147</v>
      </c>
      <c r="C112" s="5">
        <v>36591</v>
      </c>
      <c r="D112" s="6">
        <v>5730</v>
      </c>
      <c r="E112" s="7">
        <v>0.27058934642992066</v>
      </c>
      <c r="F112" s="8"/>
      <c r="G112" s="9"/>
      <c r="H112" s="6">
        <v>6609</v>
      </c>
      <c r="I112" s="7">
        <v>0.31209860219115981</v>
      </c>
      <c r="J112" s="6">
        <v>6510</v>
      </c>
      <c r="K112" s="7">
        <v>0.30742349829996224</v>
      </c>
      <c r="L112" s="6">
        <v>648</v>
      </c>
      <c r="M112" s="7">
        <v>3.0600680015111448E-2</v>
      </c>
      <c r="N112" s="8"/>
      <c r="O112" s="9"/>
      <c r="P112" s="6">
        <v>788</v>
      </c>
      <c r="Q112" s="7">
        <v>3.7211938043067626E-2</v>
      </c>
      <c r="R112" s="20">
        <v>32</v>
      </c>
      <c r="S112" s="7">
        <v>1.5111446921042689E-3</v>
      </c>
      <c r="T112" s="20">
        <v>547</v>
      </c>
      <c r="U112" s="7">
        <v>2.5831129580657346E-2</v>
      </c>
      <c r="V112" s="10">
        <v>21176</v>
      </c>
      <c r="W112" s="6">
        <v>312</v>
      </c>
      <c r="X112" s="7">
        <v>1.4733660748016623E-2</v>
      </c>
      <c r="Y112" s="20"/>
      <c r="Z112" s="8"/>
      <c r="AA112" s="9"/>
      <c r="AC112" s="12">
        <f>MAX(D112,H112,J112,L112,R112,P112,T112)</f>
        <v>6609</v>
      </c>
      <c r="AD112" s="13">
        <f>MAX(E112,I112,K112,M112,S112,Q112,U112)</f>
        <v>0.31209860219115981</v>
      </c>
      <c r="AF112"/>
      <c r="AG112"/>
      <c r="AH112"/>
    </row>
    <row r="113" spans="1:34" s="2" customFormat="1" x14ac:dyDescent="0.4">
      <c r="A113" s="22">
        <v>112</v>
      </c>
      <c r="B113" s="4" t="s">
        <v>116</v>
      </c>
      <c r="C113" s="5">
        <v>22000</v>
      </c>
      <c r="D113" s="6">
        <v>4798</v>
      </c>
      <c r="E113" s="7">
        <v>0.35214678899082569</v>
      </c>
      <c r="F113" s="8"/>
      <c r="G113" s="9"/>
      <c r="H113" s="6">
        <v>4469</v>
      </c>
      <c r="I113" s="7">
        <v>0.32800000000000001</v>
      </c>
      <c r="J113" s="6">
        <v>3104</v>
      </c>
      <c r="K113" s="7">
        <v>0.22781651376146789</v>
      </c>
      <c r="L113" s="6">
        <v>494</v>
      </c>
      <c r="M113" s="7">
        <v>3.6256880733944952E-2</v>
      </c>
      <c r="N113" s="8"/>
      <c r="O113" s="9"/>
      <c r="P113" s="8"/>
      <c r="Q113" s="9"/>
      <c r="R113" s="20">
        <v>17</v>
      </c>
      <c r="S113" s="7">
        <v>1.2477064220183486E-3</v>
      </c>
      <c r="T113" s="20">
        <v>743</v>
      </c>
      <c r="U113" s="7">
        <v>5.4532110091743122E-2</v>
      </c>
      <c r="V113" s="10">
        <v>13625</v>
      </c>
      <c r="W113" s="6"/>
      <c r="X113" s="6"/>
      <c r="Y113" s="20" t="s">
        <v>117</v>
      </c>
      <c r="Z113" s="6">
        <v>5292</v>
      </c>
      <c r="AA113" s="7">
        <v>0.38840366972477064</v>
      </c>
      <c r="AC113" s="12">
        <f>MAX(H113,J113,Z113,R113,P113,T113)</f>
        <v>5292</v>
      </c>
      <c r="AD113" s="13">
        <f>MAX(I113,K113,AA113,S113,Q113,U113)</f>
        <v>0.38840366972477064</v>
      </c>
      <c r="AF113"/>
      <c r="AG113"/>
      <c r="AH113"/>
    </row>
    <row r="114" spans="1:34" s="2" customFormat="1" x14ac:dyDescent="0.4">
      <c r="A114" s="22">
        <v>113</v>
      </c>
      <c r="B114" s="4" t="s">
        <v>118</v>
      </c>
      <c r="C114" s="5">
        <v>22357</v>
      </c>
      <c r="D114" s="6">
        <v>5551</v>
      </c>
      <c r="E114" s="7">
        <v>0.3823792794654543</v>
      </c>
      <c r="F114" s="8"/>
      <c r="G114" s="9"/>
      <c r="H114" s="6">
        <v>6239</v>
      </c>
      <c r="I114" s="7">
        <v>0.42977199145829026</v>
      </c>
      <c r="J114" s="6">
        <v>1185</v>
      </c>
      <c r="K114" s="7">
        <v>8.1628435627195697E-2</v>
      </c>
      <c r="L114" s="6">
        <v>798</v>
      </c>
      <c r="M114" s="7">
        <v>5.4970035131225461E-2</v>
      </c>
      <c r="N114" s="8"/>
      <c r="O114" s="9"/>
      <c r="P114" s="6">
        <v>194</v>
      </c>
      <c r="Q114" s="7">
        <v>1.3363642625886891E-2</v>
      </c>
      <c r="R114" s="20">
        <v>11</v>
      </c>
      <c r="S114" s="7">
        <v>7.5773231383894745E-4</v>
      </c>
      <c r="T114" s="20">
        <v>539</v>
      </c>
      <c r="U114" s="7">
        <v>3.7128883378108428E-2</v>
      </c>
      <c r="V114" s="10">
        <v>14517</v>
      </c>
      <c r="W114" s="6"/>
      <c r="X114" s="6"/>
      <c r="Y114" s="20" t="s">
        <v>24</v>
      </c>
      <c r="Z114" s="6">
        <v>2177</v>
      </c>
      <c r="AA114" s="7">
        <v>0.14996211338430807</v>
      </c>
      <c r="AC114" s="12">
        <f>MAX(D114,H114,R114,Z114,T114)</f>
        <v>6239</v>
      </c>
      <c r="AD114" s="13">
        <f>MAX(E114,I114,S114,AA114,U114)</f>
        <v>0.42977199145829026</v>
      </c>
      <c r="AF114"/>
      <c r="AG114"/>
      <c r="AH114"/>
    </row>
    <row r="115" spans="1:34" s="2" customFormat="1" x14ac:dyDescent="0.4">
      <c r="A115" s="22">
        <v>114</v>
      </c>
      <c r="B115" s="4" t="s">
        <v>119</v>
      </c>
      <c r="C115" s="5">
        <v>28936</v>
      </c>
      <c r="D115" s="6">
        <v>2488</v>
      </c>
      <c r="E115" s="7">
        <v>0.14699279215408248</v>
      </c>
      <c r="F115" s="8"/>
      <c r="G115" s="9"/>
      <c r="H115" s="6">
        <v>5064</v>
      </c>
      <c r="I115" s="7">
        <v>0.2991846862814605</v>
      </c>
      <c r="J115" s="6">
        <v>3996</v>
      </c>
      <c r="K115" s="7">
        <v>0.23608649415101027</v>
      </c>
      <c r="L115" s="6">
        <v>181</v>
      </c>
      <c r="M115" s="7">
        <v>1.0693607467801016E-2</v>
      </c>
      <c r="N115" s="8"/>
      <c r="O115" s="9"/>
      <c r="P115" s="6">
        <v>4363</v>
      </c>
      <c r="Q115" s="7">
        <v>0.25776911260782226</v>
      </c>
      <c r="R115" s="20">
        <v>12</v>
      </c>
      <c r="S115" s="7">
        <v>7.0896845090393477E-4</v>
      </c>
      <c r="T115" s="20">
        <v>822</v>
      </c>
      <c r="U115" s="7">
        <v>4.8564338886919529E-2</v>
      </c>
      <c r="V115" s="10">
        <v>16926</v>
      </c>
      <c r="W115" s="6"/>
      <c r="X115" s="6"/>
      <c r="Y115" s="20" t="s">
        <v>20</v>
      </c>
      <c r="Z115" s="6">
        <v>4177</v>
      </c>
      <c r="AA115" s="7">
        <v>0.24678010161881131</v>
      </c>
      <c r="AC115" s="12">
        <f>MAX(D115,H115,Z115,R115,P115,T115)</f>
        <v>5064</v>
      </c>
      <c r="AD115" s="13">
        <f>MAX(E115,I115,AA115,S115,Q115,U115)</f>
        <v>0.2991846862814605</v>
      </c>
      <c r="AF115"/>
      <c r="AG115"/>
      <c r="AH115"/>
    </row>
    <row r="116" spans="1:34" s="2" customFormat="1" x14ac:dyDescent="0.4">
      <c r="A116" s="22">
        <v>115</v>
      </c>
      <c r="B116" s="4" t="s">
        <v>120</v>
      </c>
      <c r="C116" s="5">
        <v>39909</v>
      </c>
      <c r="D116" s="6">
        <v>2492</v>
      </c>
      <c r="E116" s="7">
        <v>0.11068176771041528</v>
      </c>
      <c r="F116" s="8"/>
      <c r="G116" s="9"/>
      <c r="H116" s="6">
        <v>9661</v>
      </c>
      <c r="I116" s="7">
        <v>0.42909171663335555</v>
      </c>
      <c r="J116" s="6">
        <v>7782</v>
      </c>
      <c r="K116" s="7">
        <v>0.34563624250499669</v>
      </c>
      <c r="L116" s="6">
        <v>867</v>
      </c>
      <c r="M116" s="7">
        <v>3.8507661558960696E-2</v>
      </c>
      <c r="N116" s="8"/>
      <c r="O116" s="9"/>
      <c r="P116" s="6">
        <v>182</v>
      </c>
      <c r="Q116" s="7">
        <v>8.0834998889629129E-3</v>
      </c>
      <c r="R116" s="20">
        <v>28</v>
      </c>
      <c r="S116" s="7">
        <v>1.243615367532756E-3</v>
      </c>
      <c r="T116" s="20">
        <v>1503</v>
      </c>
      <c r="U116" s="7">
        <v>6.6755496335776154E-2</v>
      </c>
      <c r="V116" s="10">
        <v>22515</v>
      </c>
      <c r="W116" s="6"/>
      <c r="X116" s="6"/>
      <c r="Y116" s="20"/>
      <c r="Z116" s="8"/>
      <c r="AA116" s="9"/>
      <c r="AC116" s="12">
        <f>MAX(D116,H116,J116,L116,R116,P116,T116)</f>
        <v>9661</v>
      </c>
      <c r="AD116" s="13">
        <f>MAX(E116,I116,K116,M116,S116,Q116,U116)</f>
        <v>0.42909171663335555</v>
      </c>
      <c r="AF116"/>
      <c r="AG116"/>
      <c r="AH116"/>
    </row>
    <row r="117" spans="1:34" s="2" customFormat="1" x14ac:dyDescent="0.4">
      <c r="A117" s="22">
        <v>116</v>
      </c>
      <c r="B117" s="4" t="s">
        <v>121</v>
      </c>
      <c r="C117" s="5">
        <v>28753</v>
      </c>
      <c r="D117" s="6">
        <v>4597</v>
      </c>
      <c r="E117" s="7">
        <v>0.26480414746543779</v>
      </c>
      <c r="F117" s="8"/>
      <c r="G117" s="9"/>
      <c r="H117" s="6">
        <v>5074</v>
      </c>
      <c r="I117" s="7">
        <v>0.29228110599078339</v>
      </c>
      <c r="J117" s="6">
        <v>6116</v>
      </c>
      <c r="K117" s="7">
        <v>0.35230414746543781</v>
      </c>
      <c r="L117" s="6">
        <v>855</v>
      </c>
      <c r="M117" s="7">
        <v>4.9251152073732721E-2</v>
      </c>
      <c r="N117" s="8"/>
      <c r="O117" s="9"/>
      <c r="P117" s="6">
        <v>199</v>
      </c>
      <c r="Q117" s="7">
        <v>1.1463133640552995E-2</v>
      </c>
      <c r="R117" s="20">
        <v>8</v>
      </c>
      <c r="S117" s="7">
        <v>4.608294930875576E-4</v>
      </c>
      <c r="T117" s="20">
        <v>511</v>
      </c>
      <c r="U117" s="7">
        <v>2.9435483870967741E-2</v>
      </c>
      <c r="V117" s="10">
        <v>17360</v>
      </c>
      <c r="W117" s="6"/>
      <c r="X117" s="6"/>
      <c r="Y117" s="20" t="s">
        <v>122</v>
      </c>
      <c r="Z117" s="6">
        <v>4796</v>
      </c>
      <c r="AA117" s="7">
        <v>0.2762672811059908</v>
      </c>
      <c r="AC117" s="12">
        <f>MAX(H117,J117,L117,R117,Z117,T117)</f>
        <v>6116</v>
      </c>
      <c r="AD117" s="13">
        <f>MAX(I117,K117,M117,S117,AA117,U117)</f>
        <v>0.35230414746543781</v>
      </c>
      <c r="AF117"/>
      <c r="AG117"/>
      <c r="AH117"/>
    </row>
    <row r="118" spans="1:34" s="24" customFormat="1" x14ac:dyDescent="0.4">
      <c r="A118" s="22">
        <v>117</v>
      </c>
      <c r="B118" s="4" t="s">
        <v>123</v>
      </c>
      <c r="C118" s="5">
        <v>2346</v>
      </c>
      <c r="D118" s="6">
        <v>633</v>
      </c>
      <c r="E118" s="7">
        <v>0.35702199661590522</v>
      </c>
      <c r="F118" s="8"/>
      <c r="G118" s="9"/>
      <c r="H118" s="6">
        <v>593</v>
      </c>
      <c r="I118" s="7">
        <v>0.33446136491821771</v>
      </c>
      <c r="J118" s="6">
        <v>465</v>
      </c>
      <c r="K118" s="7">
        <v>0.26226734348561759</v>
      </c>
      <c r="L118" s="6">
        <v>43</v>
      </c>
      <c r="M118" s="7">
        <v>2.4252679075014102E-2</v>
      </c>
      <c r="N118" s="8"/>
      <c r="O118" s="9"/>
      <c r="P118" s="8"/>
      <c r="Q118" s="9"/>
      <c r="R118" s="20">
        <v>0</v>
      </c>
      <c r="S118" s="7">
        <v>0</v>
      </c>
      <c r="T118" s="20">
        <v>39</v>
      </c>
      <c r="U118" s="7">
        <v>2.1996615905245348E-2</v>
      </c>
      <c r="V118" s="10">
        <v>1773</v>
      </c>
      <c r="W118" s="6"/>
      <c r="X118" s="6"/>
      <c r="Y118" s="20"/>
      <c r="Z118" s="8"/>
      <c r="AA118" s="9"/>
      <c r="AC118" s="12">
        <f>MAX(D118,H118,J118,L118,R118,P118,T118)</f>
        <v>633</v>
      </c>
      <c r="AD118" s="13">
        <f>MAX(E118,I118,K118,M118,S118,Q118,U118)</f>
        <v>0.35702199661590522</v>
      </c>
      <c r="AF118"/>
      <c r="AG118"/>
      <c r="AH118"/>
    </row>
    <row r="119" spans="1:34" s="2" customFormat="1" x14ac:dyDescent="0.4">
      <c r="A119" s="22">
        <v>118</v>
      </c>
      <c r="B119" s="4" t="s">
        <v>124</v>
      </c>
      <c r="C119" s="5">
        <v>9343</v>
      </c>
      <c r="D119" s="6">
        <v>595</v>
      </c>
      <c r="E119" s="7">
        <v>0.10310171547392133</v>
      </c>
      <c r="F119" s="8"/>
      <c r="G119" s="9"/>
      <c r="H119" s="6">
        <v>2248</v>
      </c>
      <c r="I119" s="7">
        <v>0.38953387627794145</v>
      </c>
      <c r="J119" s="6">
        <v>1197</v>
      </c>
      <c r="K119" s="7">
        <v>0.20741639230635939</v>
      </c>
      <c r="L119" s="6">
        <v>132</v>
      </c>
      <c r="M119" s="7">
        <v>2.2872985617743893E-2</v>
      </c>
      <c r="N119" s="8"/>
      <c r="O119" s="9"/>
      <c r="P119" s="6">
        <v>1376</v>
      </c>
      <c r="Q119" s="7">
        <v>0.23843354704557268</v>
      </c>
      <c r="R119" s="20">
        <v>3</v>
      </c>
      <c r="S119" s="7">
        <v>5.1984058222145208E-4</v>
      </c>
      <c r="T119" s="20">
        <v>220</v>
      </c>
      <c r="U119" s="7">
        <v>3.812164269623982E-2</v>
      </c>
      <c r="V119" s="10">
        <v>5771</v>
      </c>
      <c r="W119" s="6"/>
      <c r="X119" s="6"/>
      <c r="Y119" s="20" t="s">
        <v>20</v>
      </c>
      <c r="Z119" s="6">
        <v>1329</v>
      </c>
      <c r="AA119" s="7">
        <v>0.23028937792410328</v>
      </c>
      <c r="AC119" s="12">
        <f>MAX(D119,H119,Z119,R119,P119,T119)</f>
        <v>2248</v>
      </c>
      <c r="AD119" s="13">
        <f>MAX(E119,I119,AA119,S119,Q119,U119)</f>
        <v>0.38953387627794145</v>
      </c>
      <c r="AF119"/>
      <c r="AG119"/>
      <c r="AH119"/>
    </row>
    <row r="120" spans="1:34" s="2" customFormat="1" x14ac:dyDescent="0.4">
      <c r="A120" s="22">
        <v>119</v>
      </c>
      <c r="B120" s="4" t="s">
        <v>148</v>
      </c>
      <c r="C120" s="5">
        <v>80298</v>
      </c>
      <c r="D120" s="6">
        <v>11605</v>
      </c>
      <c r="E120" s="7">
        <v>0.28791525045277494</v>
      </c>
      <c r="F120" s="8"/>
      <c r="G120" s="9"/>
      <c r="H120" s="6">
        <v>11348</v>
      </c>
      <c r="I120" s="7">
        <v>0.28153918674175704</v>
      </c>
      <c r="J120" s="6">
        <v>5244</v>
      </c>
      <c r="K120" s="7">
        <v>0.13010147120847496</v>
      </c>
      <c r="L120" s="6">
        <v>7843</v>
      </c>
      <c r="M120" s="7">
        <v>0.19458158632495595</v>
      </c>
      <c r="N120" s="8"/>
      <c r="O120" s="9"/>
      <c r="P120" s="6">
        <v>2050</v>
      </c>
      <c r="Q120" s="7">
        <v>5.0859652169598334E-2</v>
      </c>
      <c r="R120" s="20">
        <v>51</v>
      </c>
      <c r="S120" s="7">
        <v>1.2652889076339097E-3</v>
      </c>
      <c r="T120" s="20">
        <v>1600</v>
      </c>
      <c r="U120" s="7">
        <v>3.9695338278710891E-2</v>
      </c>
      <c r="V120" s="10">
        <v>40307</v>
      </c>
      <c r="W120" s="6">
        <v>566</v>
      </c>
      <c r="X120" s="7">
        <v>1.4042225916093979E-2</v>
      </c>
      <c r="Y120" s="20"/>
      <c r="Z120" s="8"/>
      <c r="AA120" s="9"/>
      <c r="AC120" s="12">
        <f>MAX(D120,H120,J120,L120,R120,P120,T120)</f>
        <v>11605</v>
      </c>
      <c r="AD120" s="13">
        <f>MAX(E120,I120,K120,M120,S120,Q120,U120)</f>
        <v>0.28791525045277494</v>
      </c>
      <c r="AF120"/>
      <c r="AG120"/>
      <c r="AH120"/>
    </row>
    <row r="121" spans="1:34" s="2" customFormat="1" x14ac:dyDescent="0.4">
      <c r="A121" s="22">
        <v>120</v>
      </c>
      <c r="B121" s="4" t="s">
        <v>125</v>
      </c>
      <c r="C121" s="5">
        <v>8931</v>
      </c>
      <c r="D121" s="6">
        <v>1858</v>
      </c>
      <c r="E121" s="7">
        <v>0.34211010863561037</v>
      </c>
      <c r="F121" s="8"/>
      <c r="G121" s="9"/>
      <c r="H121" s="6">
        <v>1871</v>
      </c>
      <c r="I121" s="7">
        <v>0.34450377462714049</v>
      </c>
      <c r="J121" s="6">
        <v>1491</v>
      </c>
      <c r="K121" s="7">
        <v>0.27453507641318359</v>
      </c>
      <c r="L121" s="6">
        <v>26</v>
      </c>
      <c r="M121" s="7">
        <v>4.7873319830602102E-3</v>
      </c>
      <c r="N121" s="8"/>
      <c r="O121" s="9"/>
      <c r="P121" s="6">
        <v>10</v>
      </c>
      <c r="Q121" s="7">
        <v>1.8412815319462346E-3</v>
      </c>
      <c r="R121" s="20">
        <v>0</v>
      </c>
      <c r="S121" s="7">
        <v>0</v>
      </c>
      <c r="T121" s="20">
        <v>175</v>
      </c>
      <c r="U121" s="7">
        <v>3.2222426809059103E-2</v>
      </c>
      <c r="V121" s="10">
        <v>5431</v>
      </c>
      <c r="W121" s="6"/>
      <c r="X121" s="6"/>
      <c r="Y121" s="20" t="s">
        <v>18</v>
      </c>
      <c r="Z121" s="6">
        <v>36</v>
      </c>
      <c r="AA121" s="7">
        <v>6.6286135150064448E-3</v>
      </c>
      <c r="AC121" s="12">
        <f>MAX(D121,H121,J121,Z121,R121,T121)</f>
        <v>1871</v>
      </c>
      <c r="AD121" s="13">
        <f>MAX(E121,I121,K121,AA121,S121,U121)</f>
        <v>0.34450377462714049</v>
      </c>
      <c r="AF121"/>
      <c r="AG121"/>
      <c r="AH121"/>
    </row>
    <row r="122" spans="1:34" s="2" customFormat="1" x14ac:dyDescent="0.4">
      <c r="A122" s="22">
        <v>121</v>
      </c>
      <c r="B122" s="4" t="s">
        <v>126</v>
      </c>
      <c r="C122" s="5">
        <v>72161</v>
      </c>
      <c r="D122" s="6">
        <v>6099</v>
      </c>
      <c r="E122" s="7">
        <v>0.21328157784305496</v>
      </c>
      <c r="F122" s="8"/>
      <c r="G122" s="9"/>
      <c r="H122" s="6">
        <v>13815</v>
      </c>
      <c r="I122" s="7">
        <v>0.48310952580780531</v>
      </c>
      <c r="J122" s="6">
        <v>6135</v>
      </c>
      <c r="K122" s="7">
        <v>0.21454049517415022</v>
      </c>
      <c r="L122" s="6">
        <v>233</v>
      </c>
      <c r="M122" s="7">
        <v>8.1479927262554201E-3</v>
      </c>
      <c r="N122" s="8"/>
      <c r="O122" s="9"/>
      <c r="P122" s="6">
        <v>1591</v>
      </c>
      <c r="Q122" s="7">
        <v>5.5637152049237658E-2</v>
      </c>
      <c r="R122" s="20">
        <v>31</v>
      </c>
      <c r="S122" s="7">
        <v>1.0840677017764722E-3</v>
      </c>
      <c r="T122" s="20">
        <v>692</v>
      </c>
      <c r="U122" s="7">
        <v>2.4199188697719962E-2</v>
      </c>
      <c r="V122" s="10">
        <v>28596</v>
      </c>
      <c r="W122" s="6"/>
      <c r="X122" s="6"/>
      <c r="Y122" s="20"/>
      <c r="Z122" s="8"/>
      <c r="AA122" s="9"/>
      <c r="AC122" s="12">
        <f>MAX(D122,H122,J122,L122,R122,P122,T122)</f>
        <v>13815</v>
      </c>
      <c r="AD122" s="13">
        <f>MAX(E122,I122,K122,M122,S122,Q122,U122)</f>
        <v>0.48310952580780531</v>
      </c>
      <c r="AF122"/>
      <c r="AG122"/>
      <c r="AH122"/>
    </row>
    <row r="123" spans="1:34" s="2" customFormat="1" x14ac:dyDescent="0.4">
      <c r="A123" s="22">
        <v>122</v>
      </c>
      <c r="B123" s="4" t="s">
        <v>127</v>
      </c>
      <c r="C123" s="5">
        <v>203108</v>
      </c>
      <c r="D123" s="6">
        <v>12751</v>
      </c>
      <c r="E123" s="7">
        <v>0.17512944828249255</v>
      </c>
      <c r="F123" s="8"/>
      <c r="G123" s="9"/>
      <c r="H123" s="6">
        <v>20609</v>
      </c>
      <c r="I123" s="7">
        <v>0.28305566619511324</v>
      </c>
      <c r="J123" s="6">
        <v>33954</v>
      </c>
      <c r="K123" s="7">
        <v>0.46634344655193727</v>
      </c>
      <c r="L123" s="6">
        <v>1526</v>
      </c>
      <c r="M123" s="7">
        <v>2.0958947382878491E-2</v>
      </c>
      <c r="N123" s="8"/>
      <c r="O123" s="9"/>
      <c r="P123" s="6">
        <v>1262</v>
      </c>
      <c r="Q123" s="7">
        <v>1.7333022016508947E-2</v>
      </c>
      <c r="R123" s="20">
        <v>117</v>
      </c>
      <c r="S123" s="7">
        <v>1.606944196459229E-3</v>
      </c>
      <c r="T123" s="20">
        <v>2590</v>
      </c>
      <c r="U123" s="7">
        <v>3.5572525374610281E-2</v>
      </c>
      <c r="V123" s="10">
        <v>72809</v>
      </c>
      <c r="W123" s="6"/>
      <c r="X123" s="6"/>
      <c r="Y123" s="20" t="s">
        <v>117</v>
      </c>
      <c r="Z123" s="6">
        <v>14277</v>
      </c>
      <c r="AA123" s="7">
        <v>0.19608839566537103</v>
      </c>
      <c r="AC123" s="12">
        <f>MAX(H123,J123,Z123,R123,P123,T123)</f>
        <v>33954</v>
      </c>
      <c r="AD123" s="13">
        <f>MAX(I123,K123,AA123,S123,Q123,U123)</f>
        <v>0.46634344655193727</v>
      </c>
      <c r="AF123"/>
      <c r="AG123"/>
      <c r="AH123"/>
    </row>
    <row r="124" spans="1:34" s="2" customFormat="1" x14ac:dyDescent="0.4">
      <c r="A124" s="22">
        <v>123</v>
      </c>
      <c r="B124" s="4" t="s">
        <v>128</v>
      </c>
      <c r="C124" s="5">
        <v>19037</v>
      </c>
      <c r="D124" s="6">
        <v>549</v>
      </c>
      <c r="E124" s="7">
        <v>5.0795706883789787E-2</v>
      </c>
      <c r="F124" s="8"/>
      <c r="G124" s="9"/>
      <c r="H124" s="6">
        <v>5299</v>
      </c>
      <c r="I124" s="7">
        <v>0.49028497409326427</v>
      </c>
      <c r="J124" s="6">
        <v>4385</v>
      </c>
      <c r="K124" s="7">
        <v>0.40571798667653591</v>
      </c>
      <c r="L124" s="6">
        <v>119</v>
      </c>
      <c r="M124" s="7">
        <v>1.1010362694300517E-2</v>
      </c>
      <c r="N124" s="8"/>
      <c r="O124" s="9"/>
      <c r="P124" s="6">
        <v>71</v>
      </c>
      <c r="Q124" s="7">
        <v>6.5692079940784607E-3</v>
      </c>
      <c r="R124" s="20">
        <v>8</v>
      </c>
      <c r="S124" s="7">
        <v>7.4019245003700959E-4</v>
      </c>
      <c r="T124" s="20">
        <v>377</v>
      </c>
      <c r="U124" s="7">
        <v>3.4881569207994081E-2</v>
      </c>
      <c r="V124" s="10">
        <v>10808</v>
      </c>
      <c r="W124" s="6"/>
      <c r="X124" s="6"/>
      <c r="Y124" s="20"/>
      <c r="Z124" s="8"/>
      <c r="AA124" s="9"/>
      <c r="AC124" s="12">
        <f>MAX(D124,H124,J124,L124,R124,P124,T124)</f>
        <v>5299</v>
      </c>
      <c r="AD124" s="13">
        <f>MAX(E124,I124,K124,M124,S124,Q124,U124)</f>
        <v>0.49028497409326427</v>
      </c>
      <c r="AF124"/>
      <c r="AG124"/>
      <c r="AH124"/>
    </row>
    <row r="125" spans="1:34" s="2" customFormat="1" x14ac:dyDescent="0.4">
      <c r="A125" s="25">
        <v>124</v>
      </c>
      <c r="B125" s="15" t="s">
        <v>129</v>
      </c>
      <c r="C125" s="16">
        <v>40433</v>
      </c>
      <c r="D125" s="6">
        <v>9509</v>
      </c>
      <c r="E125" s="7">
        <v>0.41899096717338619</v>
      </c>
      <c r="F125" s="8"/>
      <c r="G125" s="9"/>
      <c r="H125" s="6">
        <v>6685</v>
      </c>
      <c r="I125" s="7">
        <v>0.29455827274730118</v>
      </c>
      <c r="J125" s="6">
        <v>3777</v>
      </c>
      <c r="K125" s="7">
        <v>0.16642432253800396</v>
      </c>
      <c r="L125" s="6">
        <v>267</v>
      </c>
      <c r="M125" s="7">
        <v>1.1764705882352941E-2</v>
      </c>
      <c r="N125" s="8"/>
      <c r="O125" s="9"/>
      <c r="P125" s="6">
        <v>1040</v>
      </c>
      <c r="Q125" s="7">
        <v>4.5825071601674379E-2</v>
      </c>
      <c r="R125" s="20">
        <v>57</v>
      </c>
      <c r="S125" s="7">
        <v>2.5115664243225378E-3</v>
      </c>
      <c r="T125" s="20">
        <v>1360</v>
      </c>
      <c r="U125" s="7">
        <v>5.9925093632958802E-2</v>
      </c>
      <c r="V125" s="10">
        <v>22695</v>
      </c>
      <c r="W125" s="6"/>
      <c r="X125" s="6"/>
      <c r="Y125" s="20"/>
      <c r="Z125" s="8"/>
      <c r="AA125" s="9"/>
      <c r="AC125" s="12">
        <f>MAX(D125,H125,J125,L125,R125,P125,T125)</f>
        <v>9509</v>
      </c>
      <c r="AD125" s="13">
        <f>MAX(E125,I125,K125,M125,S125,Q125,U125)</f>
        <v>0.41899096717338619</v>
      </c>
      <c r="AF125"/>
      <c r="AG125"/>
      <c r="AH125"/>
    </row>
    <row r="126" spans="1:34" s="2" customFormat="1" x14ac:dyDescent="0.4">
      <c r="A126" s="22">
        <v>125</v>
      </c>
      <c r="B126" s="4" t="s">
        <v>130</v>
      </c>
      <c r="C126" s="5">
        <v>4278</v>
      </c>
      <c r="D126" s="6">
        <v>654</v>
      </c>
      <c r="E126" s="7">
        <v>0.22963483146067415</v>
      </c>
      <c r="F126" s="8"/>
      <c r="G126" s="9"/>
      <c r="H126" s="6">
        <v>730</v>
      </c>
      <c r="I126" s="7">
        <v>0.2563202247191011</v>
      </c>
      <c r="J126" s="6">
        <v>337</v>
      </c>
      <c r="K126" s="7">
        <v>0.11832865168539326</v>
      </c>
      <c r="L126" s="6">
        <v>22</v>
      </c>
      <c r="M126" s="7">
        <v>7.7247191011235953E-3</v>
      </c>
      <c r="N126" s="8"/>
      <c r="O126" s="9"/>
      <c r="P126" s="6">
        <v>871</v>
      </c>
      <c r="Q126" s="7">
        <v>0.30582865168539325</v>
      </c>
      <c r="R126" s="20">
        <v>151</v>
      </c>
      <c r="S126" s="7">
        <v>5.3019662921348312E-2</v>
      </c>
      <c r="T126" s="20">
        <v>83</v>
      </c>
      <c r="U126" s="7">
        <v>2.914325842696629E-2</v>
      </c>
      <c r="V126" s="10">
        <v>2848</v>
      </c>
      <c r="W126" s="6"/>
      <c r="X126" s="6"/>
      <c r="Y126" s="20" t="s">
        <v>18</v>
      </c>
      <c r="Z126" s="6">
        <v>893</v>
      </c>
      <c r="AA126" s="7">
        <v>0.31355337078651685</v>
      </c>
      <c r="AC126" s="12">
        <f>MAX(D126,H126,J126,Z126,R126,T126)</f>
        <v>893</v>
      </c>
      <c r="AD126" s="13">
        <f>MAX(E126,I126,K126,AA126,S126,U126)</f>
        <v>0.31355337078651685</v>
      </c>
      <c r="AF126"/>
      <c r="AG126"/>
      <c r="AH126"/>
    </row>
  </sheetData>
  <mergeCells count="12">
    <mergeCell ref="J1:K1"/>
    <mergeCell ref="F1:G1"/>
    <mergeCell ref="R1:S1"/>
    <mergeCell ref="D1:E1"/>
    <mergeCell ref="H1:I1"/>
    <mergeCell ref="L1:M1"/>
    <mergeCell ref="P1:Q1"/>
    <mergeCell ref="AC1:AD1"/>
    <mergeCell ref="Y1:AA1"/>
    <mergeCell ref="W1:X1"/>
    <mergeCell ref="T1:U1"/>
    <mergeCell ref="N1:O1"/>
  </mergeCells>
  <phoneticPr fontId="0" type="noConversion"/>
  <conditionalFormatting sqref="D2:D126">
    <cfRule type="cellIs" dxfId="13" priority="1" stopIfTrue="1" operator="equal">
      <formula>$AC2</formula>
    </cfRule>
  </conditionalFormatting>
  <conditionalFormatting sqref="E2:E126">
    <cfRule type="cellIs" dxfId="12" priority="2" stopIfTrue="1" operator="equal">
      <formula>$AD2</formula>
    </cfRule>
  </conditionalFormatting>
  <conditionalFormatting sqref="H2:H63 H65:H126 F64">
    <cfRule type="cellIs" dxfId="11" priority="3" stopIfTrue="1" operator="equal">
      <formula>$AC2</formula>
    </cfRule>
  </conditionalFormatting>
  <conditionalFormatting sqref="I2:I63 I65:I126 G64">
    <cfRule type="cellIs" dxfId="10" priority="4" stopIfTrue="1" operator="equal">
      <formula>$AD2</formula>
    </cfRule>
  </conditionalFormatting>
  <conditionalFormatting sqref="J2:J126">
    <cfRule type="cellIs" dxfId="9" priority="5" stopIfTrue="1" operator="equal">
      <formula>$AC2</formula>
    </cfRule>
  </conditionalFormatting>
  <conditionalFormatting sqref="K2:K126">
    <cfRule type="cellIs" dxfId="8" priority="6" stopIfTrue="1" operator="equal">
      <formula>$AD2</formula>
    </cfRule>
  </conditionalFormatting>
  <conditionalFormatting sqref="L2:L126">
    <cfRule type="cellIs" dxfId="7" priority="7" stopIfTrue="1" operator="equal">
      <formula>$AC2</formula>
    </cfRule>
  </conditionalFormatting>
  <conditionalFormatting sqref="M2:M126">
    <cfRule type="cellIs" dxfId="6" priority="8" stopIfTrue="1" operator="equal">
      <formula>$AD2</formula>
    </cfRule>
  </conditionalFormatting>
  <conditionalFormatting sqref="P2:P4 P6:P15 P19:P27 P29:P41 P44:P62 P64 P66:P67 P69:P78 P81:P85 P87 P89:P91 P93:P94 P96:P98 P100:P101 P103:P109 P111:P112 P114:P117 P119:P126">
    <cfRule type="cellIs" dxfId="5" priority="9" stopIfTrue="1" operator="equal">
      <formula>$AC2</formula>
    </cfRule>
  </conditionalFormatting>
  <conditionalFormatting sqref="Q2:Q4 Q6:Q15 Q19:Q27 Q29:Q41 Q44:Q62 Q64 Q66:Q67 Q69:Q78 Q81:Q85 Q87 Q89:Q91 Q93:Q94 Q96:Q98 Q100:Q101 Q103:Q109 Q111:Q112 Q114:Q117 Q119:Q126">
    <cfRule type="cellIs" dxfId="4" priority="10" stopIfTrue="1" operator="equal">
      <formula>$AD2</formula>
    </cfRule>
  </conditionalFormatting>
  <conditionalFormatting sqref="Z2 Z4:Z6 Z8 Z11 Z13:Z15 Z22 Z24:Z25 Z30:Z31 Z33 Z35:Z36 Z39 Z41:Z42 Z44:Z47 Z49 Z51 Z53:Z54 Z56:Z59 Z67:Z68 Z72:Z73 Z76:Z77 Z79 Z81:Z82 Z87 Z89 Z95 Z97:Z98 Z100 Z102:Z104 Z108:Z111 Z113:Z115 Z117 Z119 Z121 Z123 Z126 Z106 Z63:Z65">
    <cfRule type="cellIs" dxfId="3" priority="11" stopIfTrue="1" operator="equal">
      <formula>$AC2</formula>
    </cfRule>
  </conditionalFormatting>
  <conditionalFormatting sqref="AA2 AA4:AA6 AA8 AA11 AA13:AA15 AA22 AA24:AA25 AA30:AA31 AA33 AA35:AA36 AA39 AA41:AA42 AA44:AA47 AA49 AA51 AA53:AA54 AA56:AA59 AA67:AA68 AA72:AA73 AA76:AA77 AA79 AA81:AA82 AA87 AA89 AA95 AA97:AA98 AA100 AA102:AA104 AA108:AA111 AA113:AA115 AA117 AA119 AA121 AA123 AA126 AA106 AA63:AA65">
    <cfRule type="cellIs" dxfId="2" priority="12" stopIfTrue="1" operator="equal">
      <formula>$AD2</formula>
    </cfRule>
  </conditionalFormatting>
  <conditionalFormatting sqref="N64">
    <cfRule type="cellIs" dxfId="1" priority="13" stopIfTrue="1" operator="equal">
      <formula>$AC64</formula>
    </cfRule>
  </conditionalFormatting>
  <conditionalFormatting sqref="O64">
    <cfRule type="cellIs" dxfId="0" priority="14" stopIfTrue="1" operator="equal">
      <formula>$AD64</formula>
    </cfRule>
  </conditionalFormatting>
  <printOptions horizontalCentered="1"/>
  <pageMargins left="0.49" right="0.16" top="0.47244094488188981" bottom="0.51181102362204722" header="0.27559055118110237" footer="0.27559055118110237"/>
  <pageSetup scale="64" orientation="landscape" r:id="rId1"/>
  <headerFooter alignWithMargins="0">
    <oddFooter>&amp;L&amp;"Arial Narrow,Normal"&amp;9&amp;Z&amp;F - &amp;A&amp;C&amp;"Arial Narrow,Normal"&amp;9&amp;D&amp;R&amp;"Arial Narrow,Normal"&amp;9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computo mpal con anuladas TEEM</vt:lpstr>
      <vt:lpstr>'computo mpal con anuladas TEEM'!Print_Area</vt:lpstr>
      <vt:lpstr>'computo mpal con anuladas TEEM'!Print_Titles</vt:lpstr>
    </vt:vector>
  </TitlesOfParts>
  <Company>IEEM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UIE</dc:creator>
  <cp:lastModifiedBy>Luis David Sosa Rodríguez</cp:lastModifiedBy>
  <dcterms:created xsi:type="dcterms:W3CDTF">2006-10-05T16:09:55Z</dcterms:created>
  <dcterms:modified xsi:type="dcterms:W3CDTF">2022-11-25T03:36:05Z</dcterms:modified>
</cp:coreProperties>
</file>