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zhengba\trunk\csv2json\xls\"/>
    </mc:Choice>
  </mc:AlternateContent>
  <xr:revisionPtr revIDLastSave="0" documentId="13_ncr:1_{55E300BC-3D7A-4251-92FC-C695324D70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I43" i="1"/>
  <c r="H43" i="1"/>
  <c r="G43" i="1"/>
  <c r="E43" i="1"/>
  <c r="D43" i="1"/>
  <c r="C43" i="1"/>
  <c r="H42" i="1"/>
  <c r="J42" i="1"/>
  <c r="I42" i="1"/>
  <c r="G42" i="1"/>
  <c r="E42" i="1"/>
  <c r="D42" i="1"/>
  <c r="C42" i="1"/>
  <c r="J41" i="1"/>
  <c r="J40" i="1" s="1"/>
  <c r="J39" i="1" s="1"/>
  <c r="J38" i="1" s="1"/>
  <c r="J37" i="1" s="1"/>
  <c r="J36" i="1" s="1"/>
  <c r="J35" i="1" s="1"/>
  <c r="J34" i="1" s="1"/>
  <c r="J33" i="1" s="1"/>
  <c r="J32" i="1" s="1"/>
  <c r="J31" i="1" s="1"/>
  <c r="J30" i="1" s="1"/>
  <c r="J29" i="1" s="1"/>
  <c r="J28" i="1" s="1"/>
  <c r="J27" i="1" s="1"/>
  <c r="J26" i="1" s="1"/>
  <c r="J25" i="1" s="1"/>
  <c r="J24" i="1" s="1"/>
  <c r="J23" i="1" s="1"/>
  <c r="J22" i="1" s="1"/>
  <c r="J21" i="1" s="1"/>
  <c r="J20" i="1" s="1"/>
  <c r="J19" i="1" s="1"/>
  <c r="J18" i="1" s="1"/>
  <c r="J17" i="1" s="1"/>
  <c r="J16" i="1" s="1"/>
  <c r="J15" i="1" s="1"/>
  <c r="J14" i="1" s="1"/>
  <c r="J13" i="1" s="1"/>
  <c r="J12" i="1" s="1"/>
  <c r="J11" i="1" s="1"/>
  <c r="J10" i="1" s="1"/>
  <c r="J9" i="1" s="1"/>
  <c r="J8" i="1" s="1"/>
  <c r="J7" i="1" s="1"/>
  <c r="J6" i="1" s="1"/>
  <c r="J5" i="1" s="1"/>
  <c r="J4" i="1" s="1"/>
  <c r="J3" i="1" s="1"/>
  <c r="I41" i="1"/>
  <c r="H41" i="1"/>
  <c r="C41" i="1"/>
  <c r="D41" i="1"/>
  <c r="E41" i="1"/>
  <c r="G41" i="1"/>
  <c r="I40" i="1"/>
  <c r="H40" i="1"/>
  <c r="G40" i="1"/>
  <c r="E40" i="1"/>
  <c r="D40" i="1"/>
  <c r="C40" i="1"/>
  <c r="C39" i="1" l="1"/>
  <c r="D39" i="1"/>
  <c r="E39" i="1"/>
  <c r="G39" i="1"/>
  <c r="H39" i="1"/>
  <c r="I39" i="1"/>
  <c r="C38" i="1" l="1"/>
  <c r="J2" i="1"/>
  <c r="I38" i="1"/>
  <c r="H38" i="1"/>
  <c r="G38" i="1"/>
  <c r="E38" i="1"/>
  <c r="D38" i="1"/>
  <c r="H37" i="1"/>
  <c r="G37" i="1"/>
  <c r="E37" i="1"/>
  <c r="D37" i="1"/>
  <c r="C37" i="1"/>
  <c r="I36" i="1"/>
  <c r="H36" i="1"/>
  <c r="G36" i="1"/>
  <c r="E36" i="1"/>
  <c r="D36" i="1"/>
  <c r="C36" i="1"/>
  <c r="I35" i="1"/>
  <c r="H35" i="1"/>
  <c r="G35" i="1"/>
  <c r="E35" i="1"/>
  <c r="D35" i="1"/>
  <c r="C35" i="1"/>
  <c r="I34" i="1"/>
  <c r="H34" i="1"/>
  <c r="G34" i="1"/>
  <c r="E34" i="1"/>
  <c r="D34" i="1"/>
  <c r="C34" i="1"/>
  <c r="I33" i="1"/>
  <c r="H33" i="1"/>
  <c r="E33" i="1"/>
  <c r="D33" i="1"/>
  <c r="C33" i="1"/>
  <c r="I32" i="1"/>
  <c r="H32" i="1"/>
  <c r="G32" i="1"/>
  <c r="E32" i="1"/>
  <c r="D32" i="1"/>
  <c r="C32" i="1"/>
  <c r="I31" i="1"/>
  <c r="H31" i="1"/>
  <c r="E31" i="1"/>
  <c r="D31" i="1"/>
  <c r="C31" i="1"/>
  <c r="I30" i="1"/>
  <c r="H30" i="1"/>
  <c r="G30" i="1"/>
  <c r="E30" i="1"/>
  <c r="D30" i="1"/>
  <c r="C30" i="1"/>
  <c r="I29" i="1"/>
  <c r="H29" i="1"/>
  <c r="G29" i="1"/>
  <c r="E29" i="1"/>
  <c r="D29" i="1"/>
  <c r="C29" i="1"/>
  <c r="I28" i="1"/>
  <c r="H28" i="1"/>
  <c r="G28" i="1"/>
  <c r="E28" i="1"/>
  <c r="D28" i="1"/>
  <c r="C28" i="1"/>
  <c r="I27" i="1"/>
  <c r="H27" i="1"/>
  <c r="G27" i="1"/>
  <c r="E27" i="1"/>
  <c r="D27" i="1"/>
  <c r="C27" i="1"/>
  <c r="I26" i="1"/>
  <c r="H26" i="1"/>
  <c r="G26" i="1"/>
  <c r="E26" i="1"/>
  <c r="D26" i="1"/>
  <c r="C26" i="1"/>
  <c r="I25" i="1"/>
  <c r="H25" i="1"/>
  <c r="G25" i="1"/>
  <c r="E25" i="1"/>
  <c r="D25" i="1"/>
  <c r="C25" i="1"/>
  <c r="I24" i="1"/>
  <c r="H24" i="1"/>
  <c r="G24" i="1"/>
  <c r="E24" i="1"/>
  <c r="D24" i="1"/>
  <c r="C24" i="1"/>
  <c r="I23" i="1"/>
  <c r="H23" i="1"/>
  <c r="G23" i="1"/>
  <c r="E23" i="1"/>
  <c r="D23" i="1"/>
  <c r="C23" i="1"/>
  <c r="I22" i="1"/>
  <c r="H22" i="1"/>
  <c r="G22" i="1"/>
  <c r="E22" i="1"/>
  <c r="D22" i="1"/>
  <c r="C22" i="1"/>
  <c r="I21" i="1"/>
  <c r="H21" i="1"/>
  <c r="G21" i="1"/>
  <c r="E21" i="1"/>
  <c r="D21" i="1"/>
  <c r="C21" i="1"/>
  <c r="I20" i="1"/>
  <c r="H20" i="1"/>
  <c r="G20" i="1"/>
  <c r="E20" i="1"/>
  <c r="D20" i="1"/>
  <c r="C20" i="1"/>
  <c r="I19" i="1"/>
  <c r="H19" i="1"/>
  <c r="G19" i="1"/>
  <c r="E19" i="1"/>
  <c r="D19" i="1"/>
  <c r="C19" i="1"/>
  <c r="I18" i="1"/>
  <c r="H18" i="1"/>
  <c r="G18" i="1"/>
  <c r="E18" i="1"/>
  <c r="D18" i="1"/>
  <c r="C18" i="1"/>
  <c r="I17" i="1"/>
  <c r="H17" i="1"/>
  <c r="E17" i="1"/>
  <c r="D17" i="1"/>
  <c r="C17" i="1"/>
  <c r="I16" i="1"/>
  <c r="H16" i="1"/>
  <c r="G16" i="1"/>
  <c r="E16" i="1"/>
  <c r="D16" i="1"/>
  <c r="C16" i="1"/>
  <c r="I15" i="1"/>
  <c r="H15" i="1"/>
  <c r="G15" i="1"/>
  <c r="E15" i="1"/>
  <c r="D15" i="1"/>
  <c r="C15" i="1"/>
  <c r="I14" i="1"/>
  <c r="H14" i="1"/>
  <c r="G14" i="1"/>
  <c r="E14" i="1"/>
  <c r="D14" i="1"/>
  <c r="C14" i="1"/>
  <c r="I13" i="1"/>
  <c r="H13" i="1"/>
  <c r="G13" i="1"/>
  <c r="E13" i="1"/>
  <c r="D13" i="1"/>
  <c r="C13" i="1"/>
  <c r="I12" i="1"/>
  <c r="H12" i="1"/>
  <c r="G12" i="1"/>
  <c r="E12" i="1"/>
  <c r="D12" i="1"/>
  <c r="C12" i="1"/>
  <c r="I11" i="1"/>
  <c r="H11" i="1"/>
  <c r="G11" i="1"/>
  <c r="E11" i="1"/>
  <c r="D11" i="1"/>
  <c r="C11" i="1"/>
  <c r="I10" i="1"/>
  <c r="H10" i="1"/>
  <c r="G10" i="1"/>
  <c r="E10" i="1"/>
  <c r="D10" i="1"/>
  <c r="C10" i="1"/>
  <c r="I9" i="1"/>
  <c r="H9" i="1"/>
  <c r="G9" i="1"/>
  <c r="E9" i="1"/>
  <c r="D9" i="1"/>
  <c r="C9" i="1"/>
  <c r="I8" i="1"/>
  <c r="H8" i="1"/>
  <c r="G8" i="1"/>
  <c r="E8" i="1"/>
  <c r="D8" i="1"/>
  <c r="C8" i="1"/>
  <c r="I7" i="1"/>
  <c r="H7" i="1"/>
  <c r="G7" i="1"/>
  <c r="E7" i="1"/>
  <c r="D7" i="1"/>
  <c r="C7" i="1"/>
  <c r="I6" i="1"/>
  <c r="H6" i="1"/>
  <c r="G6" i="1"/>
  <c r="E6" i="1"/>
  <c r="D6" i="1"/>
  <c r="C6" i="1"/>
  <c r="I5" i="1"/>
  <c r="H5" i="1"/>
  <c r="G5" i="1"/>
  <c r="E5" i="1"/>
  <c r="D5" i="1"/>
  <c r="C5" i="1"/>
  <c r="H4" i="1"/>
  <c r="G4" i="1"/>
  <c r="E4" i="1"/>
  <c r="D4" i="1"/>
  <c r="C4" i="1"/>
  <c r="H3" i="1"/>
  <c r="G3" i="1"/>
  <c r="E3" i="1"/>
  <c r="D3" i="1"/>
  <c r="C3" i="1"/>
  <c r="I2" i="1"/>
  <c r="H2" i="1"/>
</calcChain>
</file>

<file path=xl/sharedStrings.xml><?xml version="1.0" encoding="utf-8"?>
<sst xmlns="http://schemas.openxmlformats.org/spreadsheetml/2006/main" count="141" uniqueCount="81">
  <si>
    <t>皮肤id</t>
  </si>
  <si>
    <t>名称</t>
  </si>
  <si>
    <t>模型1</t>
  </si>
  <si>
    <t>模型2</t>
  </si>
  <si>
    <t>模型3</t>
  </si>
  <si>
    <t>属性</t>
  </si>
  <si>
    <t>种族</t>
  </si>
  <si>
    <t>配图</t>
  </si>
  <si>
    <t>配音</t>
  </si>
  <si>
    <t>排序</t>
  </si>
  <si>
    <t>分解奖励</t>
  </si>
  <si>
    <t>至高圣女</t>
  </si>
  <si>
    <t>6202a</t>
  </si>
  <si>
    <t>"atkpro": 20,"hppro": 30,"gedangpro": 50</t>
  </si>
  <si>
    <t>[{"a": "item", "t": "2090", "n": 10}]</t>
  </si>
  <si>
    <t>死亡裁决</t>
  </si>
  <si>
    <t>"atkpro": 30,"hppro": 20,"miankongpro": 50</t>
  </si>
  <si>
    <t>"11085","11086","1108a"</t>
  </si>
  <si>
    <t>海滩丽影</t>
  </si>
  <si>
    <t>"atkpro": 20,"hppro": 30,"miankongpro": 50</t>
  </si>
  <si>
    <t>"31105","31106","3110a"</t>
  </si>
  <si>
    <t>[{"a": "item", "t": "2090", "n": 3}]</t>
  </si>
  <si>
    <t>邪龙霸主</t>
  </si>
  <si>
    <t>[{"a": "item", "t": "2090", "n": 6}]</t>
  </si>
  <si>
    <t>死亡之主</t>
  </si>
  <si>
    <t>"atkpro": 20,"hppro": 30,"baoshangpro": 50</t>
  </si>
  <si>
    <t>欢乐奶牛</t>
  </si>
  <si>
    <t>"atkpro": 30,"hppro": 20,"undpspro": 50</t>
  </si>
  <si>
    <t>[{"a": "item", "t": "2090", "n": 1}]</t>
  </si>
  <si>
    <t>虚空女王</t>
  </si>
  <si>
    <t>"atkpro": 30,"hppro": 20,"skilldpspro": 50</t>
  </si>
  <si>
    <t>至尊情圣</t>
  </si>
  <si>
    <t>"atkpro": 20,"hppro": 30,"baojipro": 50</t>
  </si>
  <si>
    <t>黄金王者</t>
  </si>
  <si>
    <t>"atkpro": 30,"hppro": 20,"baoshangpro": 50</t>
  </si>
  <si>
    <t>森林圣女</t>
  </si>
  <si>
    <t>"atkpro": 30,"hppro": 20,"baojipro": 50</t>
  </si>
  <si>
    <t>电音女王</t>
  </si>
  <si>
    <t>"atkpro": 30,"hppro": 20,"gedangpro": 50</t>
  </si>
  <si>
    <t>终结杀手</t>
  </si>
  <si>
    <t>怒火修罗</t>
  </si>
  <si>
    <t>先古守卫</t>
  </si>
  <si>
    <t>无畏勇士</t>
  </si>
  <si>
    <t>虚空剑圣</t>
  </si>
  <si>
    <t>秘密兵器</t>
  </si>
  <si>
    <t>堕落天使</t>
  </si>
  <si>
    <t>"atkpro": 20,"hppro": 30,"undpspro": 50</t>
  </si>
  <si>
    <t>白袍法师</t>
  </si>
  <si>
    <t>暗夜轮舞</t>
  </si>
  <si>
    <r>
      <rPr>
        <sz val="12"/>
        <color theme="1"/>
        <rFont val="微软雅黑"/>
        <family val="2"/>
        <charset val="134"/>
      </rPr>
      <t xml:space="preserve">"atkpro": 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 xml:space="preserve">0,"hppro": </t>
    </r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0,"baojipro": 50</t>
    </r>
  </si>
  <si>
    <t>野性王者</t>
  </si>
  <si>
    <t>光耀国王</t>
  </si>
  <si>
    <t>"atkpro": 30,"hppro": 20,"speedpro": 10</t>
  </si>
  <si>
    <t>无尽暗夜</t>
  </si>
  <si>
    <t>华丽梦蝶</t>
  </si>
  <si>
    <t>剧毒杀手</t>
  </si>
  <si>
    <t>暗夜魔女</t>
  </si>
  <si>
    <t>死兆之翼</t>
  </si>
  <si>
    <t>魔猴降临</t>
  </si>
  <si>
    <t>绿林侠盗</t>
  </si>
  <si>
    <t>"atkpro": 20,"hppro": 30,"skilldpspro": 50</t>
  </si>
  <si>
    <t>黑暗武士</t>
  </si>
  <si>
    <t>无畏之牛</t>
  </si>
  <si>
    <t>摇滚歌手</t>
  </si>
  <si>
    <t>仿生狂鸦</t>
  </si>
  <si>
    <t>断罪战魂</t>
  </si>
  <si>
    <t>怒海狂鲨</t>
  </si>
  <si>
    <t>圣堂隐侍</t>
  </si>
  <si>
    <t>"6402001"</t>
  </si>
  <si>
    <t>甜品大师</t>
    <phoneticPr fontId="4" type="noConversion"/>
  </si>
  <si>
    <t>烈焰蔷薇</t>
    <phoneticPr fontId="4" type="noConversion"/>
  </si>
  <si>
    <t>[{"a": "item", "t": "2090", "n": 6}]</t>
    <phoneticPr fontId="4" type="noConversion"/>
  </si>
  <si>
    <t>赛博战警</t>
    <phoneticPr fontId="4" type="noConversion"/>
  </si>
  <si>
    <t>"atkpro": 20,"hppro": 30,"realinjurypro": 50</t>
    <phoneticPr fontId="4" type="noConversion"/>
  </si>
  <si>
    <t>[{"a": "item", "t": "2090", "n": 10}]</t>
    <phoneticPr fontId="4" type="noConversion"/>
  </si>
  <si>
    <t>机械战警</t>
    <phoneticPr fontId="4" type="noConversion"/>
  </si>
  <si>
    <t>"atkpro": 30,"hppro": 20,"baojipro": 50</t>
    <phoneticPr fontId="4" type="noConversion"/>
  </si>
  <si>
    <t>"atkpro": 20,"hppro": 30,"baoshangpro": 50</t>
    <phoneticPr fontId="4" type="noConversion"/>
  </si>
  <si>
    <t>"atkpro": 30,"hppro": 20,"baoshangpro": 50</t>
    <phoneticPr fontId="4" type="noConversion"/>
  </si>
  <si>
    <t>未来传奇</t>
    <phoneticPr fontId="4" type="noConversion"/>
  </si>
  <si>
    <t>游园伊人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</si>
</sst>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rgb="FF171A1D"/>
      <name val="Segoe UI"/>
      <family val="2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5" zoomScaleNormal="85" workbookViewId="0">
      <pane ySplit="1" topLeftCell="A11" activePane="bottomLeft" state="frozen"/>
      <selection pane="bottomLeft" activeCell="F42" sqref="F42"/>
    </sheetView>
  </sheetViews>
  <sheetFormatPr defaultColWidth="9" defaultRowHeight="17.25" x14ac:dyDescent="0.3"/>
  <cols>
    <col min="1" max="1" width="11.5" style="2" customWidth="1"/>
    <col min="2" max="2" width="11.125" style="2" customWidth="1"/>
    <col min="3" max="5" width="25" style="2" customWidth="1"/>
    <col min="6" max="6" width="45" style="2" customWidth="1"/>
    <col min="7" max="7" width="10.5" style="2" customWidth="1"/>
    <col min="8" max="8" width="23" style="2" customWidth="1"/>
    <col min="9" max="9" width="25.5" style="2" customWidth="1"/>
    <col min="10" max="10" width="9" style="2"/>
    <col min="11" max="11" width="44.625" style="2" customWidth="1"/>
    <col min="12" max="16384" width="9" style="2"/>
  </cols>
  <sheetData>
    <row r="1" spans="1:11" s="1" customFormat="1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>
        <v>6202001</v>
      </c>
      <c r="B2" s="2" t="s">
        <v>11</v>
      </c>
      <c r="C2" s="3">
        <v>62025</v>
      </c>
      <c r="D2" s="3">
        <v>62026</v>
      </c>
      <c r="E2" s="2" t="s">
        <v>12</v>
      </c>
      <c r="F2" s="2" t="s">
        <v>13</v>
      </c>
      <c r="G2" s="3">
        <v>6</v>
      </c>
      <c r="H2" s="2" t="str">
        <f>"img_pf_"&amp;A2&amp;".png"</f>
        <v>img_pf_6202001.png</v>
      </c>
      <c r="I2" s="2" t="str">
        <f>""""&amp;A2&amp;""""</f>
        <v>"6202001"</v>
      </c>
      <c r="J2" s="2">
        <f>IF(J3=0,1,J3+1)</f>
        <v>42</v>
      </c>
      <c r="K2" s="2" t="s">
        <v>14</v>
      </c>
    </row>
    <row r="3" spans="1:11" x14ac:dyDescent="0.3">
      <c r="A3" s="2">
        <v>1108001</v>
      </c>
      <c r="B3" s="2" t="s">
        <v>15</v>
      </c>
      <c r="C3" s="2" t="str">
        <f>LEFT(A3,4)&amp;"5"</f>
        <v>11085</v>
      </c>
      <c r="D3" s="2" t="str">
        <f>LEFT(A3,4)&amp;"6"</f>
        <v>11086</v>
      </c>
      <c r="E3" s="2" t="str">
        <f>LEFT(A3,4)&amp;"a"</f>
        <v>1108a</v>
      </c>
      <c r="F3" s="2" t="s">
        <v>16</v>
      </c>
      <c r="G3" s="2" t="str">
        <f>LEFT(A3)</f>
        <v>1</v>
      </c>
      <c r="H3" s="2" t="str">
        <f>"img_pf_"&amp;A3&amp;".png"</f>
        <v>img_pf_1108001.png</v>
      </c>
      <c r="I3" s="2" t="s">
        <v>17</v>
      </c>
      <c r="J3" s="2">
        <f t="shared" ref="J3:J43" si="0">IF(J4=0,1,J4+1)</f>
        <v>41</v>
      </c>
      <c r="K3" s="2" t="s">
        <v>14</v>
      </c>
    </row>
    <row r="4" spans="1:11" x14ac:dyDescent="0.3">
      <c r="A4" s="2">
        <v>3110001</v>
      </c>
      <c r="B4" s="2" t="s">
        <v>18</v>
      </c>
      <c r="C4" s="2" t="str">
        <f t="shared" ref="C4:C12" si="1">LEFT(A4,4)&amp;"5"</f>
        <v>31105</v>
      </c>
      <c r="D4" s="2" t="str">
        <f t="shared" ref="D4:D12" si="2">LEFT(A4,4)&amp;"6"</f>
        <v>31106</v>
      </c>
      <c r="E4" s="2" t="str">
        <f t="shared" ref="E4:E12" si="3">LEFT(A4,4)&amp;"a"</f>
        <v>3110a</v>
      </c>
      <c r="F4" s="2" t="s">
        <v>19</v>
      </c>
      <c r="G4" s="2" t="str">
        <f t="shared" ref="G4:G12" si="4">LEFT(A4)</f>
        <v>3</v>
      </c>
      <c r="H4" s="2" t="str">
        <f t="shared" ref="H4:H12" si="5">"img_pf_"&amp;A4&amp;".png"</f>
        <v>img_pf_3110001.png</v>
      </c>
      <c r="I4" s="2" t="s">
        <v>20</v>
      </c>
      <c r="J4" s="2">
        <f t="shared" si="0"/>
        <v>40</v>
      </c>
      <c r="K4" s="2" t="s">
        <v>21</v>
      </c>
    </row>
    <row r="5" spans="1:11" x14ac:dyDescent="0.3">
      <c r="A5" s="2">
        <v>3109001</v>
      </c>
      <c r="B5" s="2" t="s">
        <v>22</v>
      </c>
      <c r="C5" s="2" t="str">
        <f t="shared" si="1"/>
        <v>31095</v>
      </c>
      <c r="D5" s="2" t="str">
        <f t="shared" si="2"/>
        <v>31096</v>
      </c>
      <c r="E5" s="2" t="str">
        <f t="shared" si="3"/>
        <v>3109a</v>
      </c>
      <c r="F5" s="2" t="s">
        <v>16</v>
      </c>
      <c r="G5" s="2" t="str">
        <f t="shared" si="4"/>
        <v>3</v>
      </c>
      <c r="H5" s="2" t="str">
        <f t="shared" si="5"/>
        <v>img_pf_3109001.png</v>
      </c>
      <c r="I5" s="2" t="str">
        <f t="shared" ref="I5:I12" si="6">""""&amp;A5&amp;""""</f>
        <v>"3109001"</v>
      </c>
      <c r="J5" s="2">
        <f t="shared" si="0"/>
        <v>39</v>
      </c>
      <c r="K5" s="2" t="s">
        <v>23</v>
      </c>
    </row>
    <row r="6" spans="1:11" x14ac:dyDescent="0.3">
      <c r="A6" s="2">
        <v>5501001</v>
      </c>
      <c r="B6" s="2" t="s">
        <v>24</v>
      </c>
      <c r="C6" s="2" t="str">
        <f t="shared" si="1"/>
        <v>55015</v>
      </c>
      <c r="D6" s="2" t="str">
        <f t="shared" si="2"/>
        <v>55016</v>
      </c>
      <c r="E6" s="2" t="str">
        <f t="shared" si="3"/>
        <v>5501a</v>
      </c>
      <c r="F6" s="2" t="s">
        <v>25</v>
      </c>
      <c r="G6" s="2" t="str">
        <f t="shared" si="4"/>
        <v>5</v>
      </c>
      <c r="H6" s="2" t="str">
        <f t="shared" si="5"/>
        <v>img_pf_5501001.png</v>
      </c>
      <c r="I6" s="2" t="str">
        <f t="shared" si="6"/>
        <v>"5501001"</v>
      </c>
      <c r="J6" s="2">
        <f t="shared" si="0"/>
        <v>38</v>
      </c>
      <c r="K6" s="2" t="s">
        <v>14</v>
      </c>
    </row>
    <row r="7" spans="1:11" x14ac:dyDescent="0.3">
      <c r="A7" s="2">
        <v>4106001</v>
      </c>
      <c r="B7" s="2" t="s">
        <v>26</v>
      </c>
      <c r="C7" s="2" t="str">
        <f t="shared" si="1"/>
        <v>41065</v>
      </c>
      <c r="D7" s="2" t="str">
        <f t="shared" si="2"/>
        <v>41066</v>
      </c>
      <c r="E7" s="2" t="str">
        <f t="shared" si="3"/>
        <v>4106a</v>
      </c>
      <c r="F7" s="2" t="s">
        <v>27</v>
      </c>
      <c r="G7" s="2" t="str">
        <f t="shared" si="4"/>
        <v>4</v>
      </c>
      <c r="H7" s="2" t="str">
        <f t="shared" si="5"/>
        <v>img_pf_4106001.png</v>
      </c>
      <c r="I7" s="2" t="str">
        <f t="shared" si="6"/>
        <v>"4106001"</v>
      </c>
      <c r="J7" s="2">
        <f t="shared" si="0"/>
        <v>37</v>
      </c>
      <c r="K7" s="2" t="s">
        <v>28</v>
      </c>
    </row>
    <row r="8" spans="1:11" x14ac:dyDescent="0.3">
      <c r="A8" s="2">
        <v>5204001</v>
      </c>
      <c r="B8" s="2" t="s">
        <v>29</v>
      </c>
      <c r="C8" s="2" t="str">
        <f t="shared" si="1"/>
        <v>52045</v>
      </c>
      <c r="D8" s="2" t="str">
        <f t="shared" si="2"/>
        <v>52046</v>
      </c>
      <c r="E8" s="2" t="str">
        <f t="shared" si="3"/>
        <v>5204a</v>
      </c>
      <c r="F8" s="2" t="s">
        <v>30</v>
      </c>
      <c r="G8" s="2" t="str">
        <f t="shared" si="4"/>
        <v>5</v>
      </c>
      <c r="H8" s="2" t="str">
        <f t="shared" si="5"/>
        <v>img_pf_5204001.png</v>
      </c>
      <c r="I8" s="2" t="str">
        <f t="shared" si="6"/>
        <v>"5204001"</v>
      </c>
      <c r="J8" s="2">
        <f t="shared" si="0"/>
        <v>36</v>
      </c>
      <c r="K8" s="2" t="s">
        <v>23</v>
      </c>
    </row>
    <row r="9" spans="1:11" x14ac:dyDescent="0.3">
      <c r="A9" s="2">
        <v>5502001</v>
      </c>
      <c r="B9" s="2" t="s">
        <v>31</v>
      </c>
      <c r="C9" s="2" t="str">
        <f t="shared" si="1"/>
        <v>55025</v>
      </c>
      <c r="D9" s="2" t="str">
        <f t="shared" si="2"/>
        <v>55026</v>
      </c>
      <c r="E9" s="2" t="str">
        <f t="shared" si="3"/>
        <v>5502a</v>
      </c>
      <c r="F9" s="2" t="s">
        <v>32</v>
      </c>
      <c r="G9" s="2" t="str">
        <f t="shared" si="4"/>
        <v>5</v>
      </c>
      <c r="H9" s="2" t="str">
        <f t="shared" si="5"/>
        <v>img_pf_5502001.png</v>
      </c>
      <c r="I9" s="2" t="str">
        <f t="shared" si="6"/>
        <v>"5502001"</v>
      </c>
      <c r="J9" s="2">
        <f t="shared" si="0"/>
        <v>35</v>
      </c>
      <c r="K9" s="2" t="s">
        <v>23</v>
      </c>
    </row>
    <row r="10" spans="1:11" x14ac:dyDescent="0.3">
      <c r="A10" s="2">
        <v>6102001</v>
      </c>
      <c r="B10" s="2" t="s">
        <v>33</v>
      </c>
      <c r="C10" s="2" t="str">
        <f t="shared" si="1"/>
        <v>61025</v>
      </c>
      <c r="D10" s="2" t="str">
        <f t="shared" si="2"/>
        <v>61026</v>
      </c>
      <c r="E10" s="2" t="str">
        <f t="shared" si="3"/>
        <v>6102a</v>
      </c>
      <c r="F10" s="2" t="s">
        <v>34</v>
      </c>
      <c r="G10" s="2" t="str">
        <f t="shared" si="4"/>
        <v>6</v>
      </c>
      <c r="H10" s="2" t="str">
        <f t="shared" si="5"/>
        <v>img_pf_6102001.png</v>
      </c>
      <c r="I10" s="2" t="str">
        <f t="shared" si="6"/>
        <v>"6102001"</v>
      </c>
      <c r="J10" s="2">
        <f t="shared" si="0"/>
        <v>34</v>
      </c>
      <c r="K10" s="2" t="s">
        <v>23</v>
      </c>
    </row>
    <row r="11" spans="1:11" x14ac:dyDescent="0.3">
      <c r="A11" s="2">
        <v>4307001</v>
      </c>
      <c r="B11" s="2" t="s">
        <v>35</v>
      </c>
      <c r="C11" s="2" t="str">
        <f t="shared" si="1"/>
        <v>43075</v>
      </c>
      <c r="D11" s="2" t="str">
        <f t="shared" si="2"/>
        <v>43076</v>
      </c>
      <c r="E11" s="2" t="str">
        <f t="shared" si="3"/>
        <v>4307a</v>
      </c>
      <c r="F11" s="2" t="s">
        <v>36</v>
      </c>
      <c r="G11" s="2" t="str">
        <f t="shared" si="4"/>
        <v>4</v>
      </c>
      <c r="H11" s="2" t="str">
        <f t="shared" si="5"/>
        <v>img_pf_4307001.png</v>
      </c>
      <c r="I11" s="2" t="str">
        <f t="shared" si="6"/>
        <v>"4307001"</v>
      </c>
      <c r="J11" s="2">
        <f t="shared" si="0"/>
        <v>33</v>
      </c>
      <c r="K11" s="2" t="s">
        <v>23</v>
      </c>
    </row>
    <row r="12" spans="1:11" x14ac:dyDescent="0.3">
      <c r="A12" s="2">
        <v>6501001</v>
      </c>
      <c r="B12" s="2" t="s">
        <v>37</v>
      </c>
      <c r="C12" s="2" t="str">
        <f t="shared" si="1"/>
        <v>65015</v>
      </c>
      <c r="D12" s="2" t="str">
        <f t="shared" si="2"/>
        <v>65016</v>
      </c>
      <c r="E12" s="2" t="str">
        <f t="shared" si="3"/>
        <v>6501a</v>
      </c>
      <c r="F12" s="2" t="s">
        <v>38</v>
      </c>
      <c r="G12" s="2" t="str">
        <f t="shared" si="4"/>
        <v>6</v>
      </c>
      <c r="H12" s="2" t="str">
        <f t="shared" si="5"/>
        <v>img_pf_6501001.png</v>
      </c>
      <c r="I12" s="2" t="str">
        <f t="shared" si="6"/>
        <v>"6501001"</v>
      </c>
      <c r="J12" s="2">
        <f t="shared" si="0"/>
        <v>32</v>
      </c>
      <c r="K12" s="2" t="s">
        <v>14</v>
      </c>
    </row>
    <row r="13" spans="1:11" x14ac:dyDescent="0.3">
      <c r="A13" s="2">
        <v>1405001</v>
      </c>
      <c r="B13" s="2" t="s">
        <v>39</v>
      </c>
      <c r="C13" s="2" t="str">
        <f t="shared" ref="C13:C19" si="7">LEFT(A13,4)&amp;"5"</f>
        <v>14055</v>
      </c>
      <c r="D13" s="2" t="str">
        <f t="shared" ref="D13:D19" si="8">LEFT(A13,4)&amp;"6"</f>
        <v>14056</v>
      </c>
      <c r="E13" s="2" t="str">
        <f t="shared" ref="E13:E19" si="9">LEFT(A13,4)&amp;"a"</f>
        <v>1405a</v>
      </c>
      <c r="F13" s="2" t="s">
        <v>16</v>
      </c>
      <c r="G13" s="2" t="str">
        <f t="shared" ref="G13:G16" si="10">LEFT(A13)</f>
        <v>1</v>
      </c>
      <c r="H13" s="2" t="str">
        <f t="shared" ref="H13:H19" si="11">"img_pf_"&amp;A13&amp;".png"</f>
        <v>img_pf_1405001.png</v>
      </c>
      <c r="I13" s="2" t="str">
        <f t="shared" ref="I13:I19" si="12">""""&amp;A13&amp;""""</f>
        <v>"1405001"</v>
      </c>
      <c r="J13" s="2">
        <f t="shared" si="0"/>
        <v>31</v>
      </c>
      <c r="K13" s="2" t="s">
        <v>23</v>
      </c>
    </row>
    <row r="14" spans="1:11" x14ac:dyDescent="0.3">
      <c r="A14" s="2">
        <v>5101001</v>
      </c>
      <c r="B14" s="2" t="s">
        <v>40</v>
      </c>
      <c r="C14" s="2" t="str">
        <f t="shared" si="7"/>
        <v>51015</v>
      </c>
      <c r="D14" s="2" t="str">
        <f t="shared" si="8"/>
        <v>51016</v>
      </c>
      <c r="E14" s="2" t="str">
        <f t="shared" si="9"/>
        <v>5101a</v>
      </c>
      <c r="F14" s="2" t="s">
        <v>13</v>
      </c>
      <c r="G14" s="2" t="str">
        <f t="shared" si="10"/>
        <v>5</v>
      </c>
      <c r="H14" s="2" t="str">
        <f t="shared" si="11"/>
        <v>img_pf_5101001.png</v>
      </c>
      <c r="I14" s="2" t="str">
        <f t="shared" si="12"/>
        <v>"5101001"</v>
      </c>
      <c r="J14" s="2">
        <f t="shared" si="0"/>
        <v>30</v>
      </c>
      <c r="K14" s="2" t="s">
        <v>23</v>
      </c>
    </row>
    <row r="15" spans="1:11" x14ac:dyDescent="0.3">
      <c r="A15" s="2">
        <v>6402001</v>
      </c>
      <c r="B15" s="2" t="s">
        <v>41</v>
      </c>
      <c r="C15" s="2" t="str">
        <f t="shared" si="7"/>
        <v>64025</v>
      </c>
      <c r="D15" s="2" t="str">
        <f t="shared" si="8"/>
        <v>64026</v>
      </c>
      <c r="E15" s="2" t="str">
        <f t="shared" si="9"/>
        <v>6402a</v>
      </c>
      <c r="F15" s="2" t="s">
        <v>34</v>
      </c>
      <c r="G15" s="2" t="str">
        <f t="shared" si="10"/>
        <v>6</v>
      </c>
      <c r="H15" s="2" t="str">
        <f t="shared" si="11"/>
        <v>img_pf_6402001.png</v>
      </c>
      <c r="I15" s="2" t="str">
        <f t="shared" si="12"/>
        <v>"6402001"</v>
      </c>
      <c r="J15" s="2">
        <f t="shared" si="0"/>
        <v>29</v>
      </c>
      <c r="K15" s="2" t="s">
        <v>14</v>
      </c>
    </row>
    <row r="16" spans="1:11" x14ac:dyDescent="0.3">
      <c r="A16" s="2">
        <v>4106002</v>
      </c>
      <c r="B16" s="2" t="s">
        <v>42</v>
      </c>
      <c r="C16" s="2" t="str">
        <f t="shared" si="7"/>
        <v>41065</v>
      </c>
      <c r="D16" s="2" t="str">
        <f t="shared" si="8"/>
        <v>41066</v>
      </c>
      <c r="E16" s="2" t="str">
        <f t="shared" si="9"/>
        <v>4106a</v>
      </c>
      <c r="F16" s="2" t="s">
        <v>16</v>
      </c>
      <c r="G16" s="2" t="str">
        <f t="shared" si="10"/>
        <v>4</v>
      </c>
      <c r="H16" s="2" t="str">
        <f t="shared" si="11"/>
        <v>img_pf_4106002.png</v>
      </c>
      <c r="I16" s="2" t="str">
        <f t="shared" si="12"/>
        <v>"4106002"</v>
      </c>
      <c r="J16" s="2">
        <f t="shared" si="0"/>
        <v>28</v>
      </c>
      <c r="K16" s="2" t="s">
        <v>23</v>
      </c>
    </row>
    <row r="17" spans="1:11" x14ac:dyDescent="0.3">
      <c r="A17" s="2">
        <v>3111001</v>
      </c>
      <c r="B17" s="2" t="s">
        <v>43</v>
      </c>
      <c r="C17" s="2" t="str">
        <f t="shared" si="7"/>
        <v>31115</v>
      </c>
      <c r="D17" s="2" t="str">
        <f t="shared" si="8"/>
        <v>31116</v>
      </c>
      <c r="E17" s="2" t="str">
        <f t="shared" si="9"/>
        <v>3111a</v>
      </c>
      <c r="F17" s="2" t="s">
        <v>36</v>
      </c>
      <c r="G17" s="2">
        <v>1</v>
      </c>
      <c r="H17" s="2" t="str">
        <f t="shared" si="11"/>
        <v>img_pf_3111001.png</v>
      </c>
      <c r="I17" s="2" t="str">
        <f t="shared" si="12"/>
        <v>"3111001"</v>
      </c>
      <c r="J17" s="2">
        <f t="shared" si="0"/>
        <v>27</v>
      </c>
      <c r="K17" s="2" t="s">
        <v>14</v>
      </c>
    </row>
    <row r="18" spans="1:11" x14ac:dyDescent="0.3">
      <c r="A18" s="2">
        <v>3303001</v>
      </c>
      <c r="B18" s="2" t="s">
        <v>44</v>
      </c>
      <c r="C18" s="2" t="str">
        <f t="shared" si="7"/>
        <v>33035</v>
      </c>
      <c r="D18" s="2" t="str">
        <f t="shared" si="8"/>
        <v>33036</v>
      </c>
      <c r="E18" s="2" t="str">
        <f t="shared" si="9"/>
        <v>3303a</v>
      </c>
      <c r="F18" s="2" t="s">
        <v>13</v>
      </c>
      <c r="G18" s="2" t="str">
        <f t="shared" ref="G18:G38" si="13">LEFT(A18)</f>
        <v>3</v>
      </c>
      <c r="H18" s="2" t="str">
        <f t="shared" si="11"/>
        <v>img_pf_3303001.png</v>
      </c>
      <c r="I18" s="2" t="str">
        <f t="shared" si="12"/>
        <v>"3303001"</v>
      </c>
      <c r="J18" s="2">
        <f t="shared" si="0"/>
        <v>26</v>
      </c>
      <c r="K18" s="2" t="s">
        <v>23</v>
      </c>
    </row>
    <row r="19" spans="1:11" x14ac:dyDescent="0.3">
      <c r="A19" s="2">
        <v>6501002</v>
      </c>
      <c r="B19" s="2" t="s">
        <v>45</v>
      </c>
      <c r="C19" s="2" t="str">
        <f t="shared" si="7"/>
        <v>65015</v>
      </c>
      <c r="D19" s="2" t="str">
        <f t="shared" si="8"/>
        <v>65016</v>
      </c>
      <c r="E19" s="2" t="str">
        <f t="shared" si="9"/>
        <v>6501a</v>
      </c>
      <c r="F19" s="2" t="s">
        <v>46</v>
      </c>
      <c r="G19" s="2" t="str">
        <f t="shared" si="13"/>
        <v>6</v>
      </c>
      <c r="H19" s="2" t="str">
        <f t="shared" si="11"/>
        <v>img_pf_6501002.png</v>
      </c>
      <c r="I19" s="2" t="str">
        <f t="shared" si="12"/>
        <v>"6501002"</v>
      </c>
      <c r="J19" s="2">
        <f t="shared" si="0"/>
        <v>25</v>
      </c>
      <c r="K19" s="2" t="s">
        <v>14</v>
      </c>
    </row>
    <row r="20" spans="1:11" x14ac:dyDescent="0.3">
      <c r="A20" s="2">
        <v>6302001</v>
      </c>
      <c r="B20" s="2" t="s">
        <v>47</v>
      </c>
      <c r="C20" s="2" t="str">
        <f t="shared" ref="C20:C31" si="14">LEFT(A20,4)&amp;"5"</f>
        <v>63025</v>
      </c>
      <c r="D20" s="2" t="str">
        <f t="shared" ref="D20:D31" si="15">LEFT(A20,4)&amp;"6"</f>
        <v>63026</v>
      </c>
      <c r="E20" s="2" t="str">
        <f t="shared" ref="E20:E31" si="16">LEFT(A20,4)&amp;"a"</f>
        <v>6302a</v>
      </c>
      <c r="F20" s="2" t="s">
        <v>32</v>
      </c>
      <c r="G20" s="2" t="str">
        <f t="shared" si="13"/>
        <v>6</v>
      </c>
      <c r="H20" s="2" t="str">
        <f t="shared" ref="H20:H31" si="17">"img_pf_"&amp;A20&amp;".png"</f>
        <v>img_pf_6302001.png</v>
      </c>
      <c r="I20" s="2" t="str">
        <f t="shared" ref="I20:I31" si="18">""""&amp;A20&amp;""""</f>
        <v>"6302001"</v>
      </c>
      <c r="J20" s="2">
        <f t="shared" si="0"/>
        <v>24</v>
      </c>
      <c r="K20" s="2" t="s">
        <v>23</v>
      </c>
    </row>
    <row r="21" spans="1:11" x14ac:dyDescent="0.3">
      <c r="A21" s="2">
        <v>1404001</v>
      </c>
      <c r="B21" s="2" t="s">
        <v>48</v>
      </c>
      <c r="C21" s="2" t="str">
        <f t="shared" si="14"/>
        <v>14045</v>
      </c>
      <c r="D21" s="2" t="str">
        <f t="shared" si="15"/>
        <v>14046</v>
      </c>
      <c r="E21" s="2" t="str">
        <f t="shared" si="16"/>
        <v>1404a</v>
      </c>
      <c r="F21" s="2" t="s">
        <v>49</v>
      </c>
      <c r="G21" s="2" t="str">
        <f t="shared" si="13"/>
        <v>1</v>
      </c>
      <c r="H21" s="2" t="str">
        <f t="shared" si="17"/>
        <v>img_pf_1404001.png</v>
      </c>
      <c r="I21" s="2" t="str">
        <f t="shared" si="18"/>
        <v>"1404001"</v>
      </c>
      <c r="J21" s="2">
        <f t="shared" si="0"/>
        <v>23</v>
      </c>
      <c r="K21" s="2" t="s">
        <v>23</v>
      </c>
    </row>
    <row r="22" spans="1:11" x14ac:dyDescent="0.3">
      <c r="A22" s="2">
        <v>4504001</v>
      </c>
      <c r="B22" s="2" t="s">
        <v>50</v>
      </c>
      <c r="C22" s="2" t="str">
        <f t="shared" si="14"/>
        <v>45045</v>
      </c>
      <c r="D22" s="2" t="str">
        <f t="shared" si="15"/>
        <v>45046</v>
      </c>
      <c r="E22" s="2" t="str">
        <f t="shared" si="16"/>
        <v>4504a</v>
      </c>
      <c r="F22" s="2" t="s">
        <v>34</v>
      </c>
      <c r="G22" s="2" t="str">
        <f t="shared" si="13"/>
        <v>4</v>
      </c>
      <c r="H22" s="2" t="str">
        <f t="shared" si="17"/>
        <v>img_pf_4504001.png</v>
      </c>
      <c r="I22" s="2" t="str">
        <f t="shared" si="18"/>
        <v>"4504001"</v>
      </c>
      <c r="J22" s="2">
        <f t="shared" si="0"/>
        <v>22</v>
      </c>
      <c r="K22" s="2" t="s">
        <v>23</v>
      </c>
    </row>
    <row r="23" spans="1:11" x14ac:dyDescent="0.3">
      <c r="A23" s="2">
        <v>6303001</v>
      </c>
      <c r="B23" s="2" t="s">
        <v>51</v>
      </c>
      <c r="C23" s="2" t="str">
        <f t="shared" si="14"/>
        <v>63035</v>
      </c>
      <c r="D23" s="2" t="str">
        <f t="shared" si="15"/>
        <v>63036</v>
      </c>
      <c r="E23" s="2" t="str">
        <f t="shared" si="16"/>
        <v>6303a</v>
      </c>
      <c r="F23" s="2" t="s">
        <v>52</v>
      </c>
      <c r="G23" s="2" t="str">
        <f t="shared" si="13"/>
        <v>6</v>
      </c>
      <c r="H23" s="2" t="str">
        <f t="shared" si="17"/>
        <v>img_pf_6303001.png</v>
      </c>
      <c r="I23" s="2" t="str">
        <f t="shared" si="18"/>
        <v>"6303001"</v>
      </c>
      <c r="J23" s="2">
        <f t="shared" si="0"/>
        <v>21</v>
      </c>
      <c r="K23" s="2" t="s">
        <v>14</v>
      </c>
    </row>
    <row r="24" spans="1:11" x14ac:dyDescent="0.3">
      <c r="A24" s="2">
        <v>5205001</v>
      </c>
      <c r="B24" s="2" t="s">
        <v>53</v>
      </c>
      <c r="C24" s="2" t="str">
        <f t="shared" si="14"/>
        <v>52055</v>
      </c>
      <c r="D24" s="2" t="str">
        <f t="shared" si="15"/>
        <v>52056</v>
      </c>
      <c r="E24" s="2" t="str">
        <f t="shared" si="16"/>
        <v>5205a</v>
      </c>
      <c r="F24" s="2" t="s">
        <v>27</v>
      </c>
      <c r="G24" s="2" t="str">
        <f t="shared" si="13"/>
        <v>5</v>
      </c>
      <c r="H24" s="2" t="str">
        <f t="shared" si="17"/>
        <v>img_pf_5205001.png</v>
      </c>
      <c r="I24" s="2" t="str">
        <f t="shared" si="18"/>
        <v>"5205001"</v>
      </c>
      <c r="J24" s="2">
        <f t="shared" si="0"/>
        <v>20</v>
      </c>
      <c r="K24" s="2" t="s">
        <v>14</v>
      </c>
    </row>
    <row r="25" spans="1:11" x14ac:dyDescent="0.3">
      <c r="A25" s="2">
        <v>4306001</v>
      </c>
      <c r="B25" s="2" t="s">
        <v>54</v>
      </c>
      <c r="C25" s="2" t="str">
        <f t="shared" si="14"/>
        <v>43065</v>
      </c>
      <c r="D25" s="2" t="str">
        <f t="shared" si="15"/>
        <v>43066</v>
      </c>
      <c r="E25" s="2" t="str">
        <f t="shared" si="16"/>
        <v>4306a</v>
      </c>
      <c r="F25" s="2" t="s">
        <v>13</v>
      </c>
      <c r="G25" s="2" t="str">
        <f t="shared" si="13"/>
        <v>4</v>
      </c>
      <c r="H25" s="2" t="str">
        <f t="shared" si="17"/>
        <v>img_pf_4306001.png</v>
      </c>
      <c r="I25" s="2" t="str">
        <f t="shared" si="18"/>
        <v>"4306001"</v>
      </c>
      <c r="J25" s="2">
        <f t="shared" si="0"/>
        <v>19</v>
      </c>
      <c r="K25" s="2" t="s">
        <v>23</v>
      </c>
    </row>
    <row r="26" spans="1:11" x14ac:dyDescent="0.3">
      <c r="A26" s="2">
        <v>5501002</v>
      </c>
      <c r="B26" s="2" t="s">
        <v>55</v>
      </c>
      <c r="C26" s="2" t="str">
        <f t="shared" si="14"/>
        <v>55015</v>
      </c>
      <c r="D26" s="2" t="str">
        <f t="shared" si="15"/>
        <v>55016</v>
      </c>
      <c r="E26" s="2" t="str">
        <f t="shared" si="16"/>
        <v>5501a</v>
      </c>
      <c r="F26" s="2" t="s">
        <v>30</v>
      </c>
      <c r="G26" s="2" t="str">
        <f t="shared" si="13"/>
        <v>5</v>
      </c>
      <c r="H26" s="2" t="str">
        <f t="shared" si="17"/>
        <v>img_pf_5501002.png</v>
      </c>
      <c r="I26" s="2" t="str">
        <f t="shared" si="18"/>
        <v>"5501002"</v>
      </c>
      <c r="J26" s="2">
        <f t="shared" si="0"/>
        <v>18</v>
      </c>
      <c r="K26" s="2" t="s">
        <v>14</v>
      </c>
    </row>
    <row r="27" spans="1:11" x14ac:dyDescent="0.3">
      <c r="A27" s="2">
        <v>1109001</v>
      </c>
      <c r="B27" s="2" t="s">
        <v>56</v>
      </c>
      <c r="C27" s="2" t="str">
        <f t="shared" si="14"/>
        <v>11095</v>
      </c>
      <c r="D27" s="2" t="str">
        <f t="shared" si="15"/>
        <v>11096</v>
      </c>
      <c r="E27" s="2" t="str">
        <f t="shared" si="16"/>
        <v>1109a</v>
      </c>
      <c r="F27" s="2" t="s">
        <v>36</v>
      </c>
      <c r="G27" s="2" t="str">
        <f t="shared" si="13"/>
        <v>1</v>
      </c>
      <c r="H27" s="2" t="str">
        <f t="shared" si="17"/>
        <v>img_pf_1109001.png</v>
      </c>
      <c r="I27" s="2" t="str">
        <f t="shared" si="18"/>
        <v>"1109001"</v>
      </c>
      <c r="J27" s="2">
        <f t="shared" si="0"/>
        <v>17</v>
      </c>
      <c r="K27" s="2" t="s">
        <v>23</v>
      </c>
    </row>
    <row r="28" spans="1:11" x14ac:dyDescent="0.3">
      <c r="A28" s="2">
        <v>5102001</v>
      </c>
      <c r="B28" s="2" t="s">
        <v>57</v>
      </c>
      <c r="C28" s="2" t="str">
        <f t="shared" si="14"/>
        <v>51025</v>
      </c>
      <c r="D28" s="2" t="str">
        <f t="shared" si="15"/>
        <v>51026</v>
      </c>
      <c r="E28" s="2" t="str">
        <f t="shared" si="16"/>
        <v>5102a</v>
      </c>
      <c r="F28" s="2" t="s">
        <v>32</v>
      </c>
      <c r="G28" s="2" t="str">
        <f t="shared" si="13"/>
        <v>5</v>
      </c>
      <c r="H28" s="2" t="str">
        <f t="shared" si="17"/>
        <v>img_pf_5102001.png</v>
      </c>
      <c r="I28" s="2" t="str">
        <f t="shared" si="18"/>
        <v>"5102001"</v>
      </c>
      <c r="J28" s="2">
        <f t="shared" si="0"/>
        <v>16</v>
      </c>
      <c r="K28" s="2" t="s">
        <v>14</v>
      </c>
    </row>
    <row r="29" spans="1:11" x14ac:dyDescent="0.3">
      <c r="A29" s="2">
        <v>5502002</v>
      </c>
      <c r="B29" s="2" t="s">
        <v>58</v>
      </c>
      <c r="C29" s="2" t="str">
        <f t="shared" si="14"/>
        <v>55025</v>
      </c>
      <c r="D29" s="2" t="str">
        <f t="shared" si="15"/>
        <v>55026</v>
      </c>
      <c r="E29" s="2" t="str">
        <f t="shared" si="16"/>
        <v>5502a</v>
      </c>
      <c r="F29" s="2" t="s">
        <v>34</v>
      </c>
      <c r="G29" s="2" t="str">
        <f t="shared" si="13"/>
        <v>5</v>
      </c>
      <c r="H29" s="2" t="str">
        <f t="shared" si="17"/>
        <v>img_pf_5502002.png</v>
      </c>
      <c r="I29" s="2" t="str">
        <f t="shared" si="18"/>
        <v>"5502002"</v>
      </c>
      <c r="J29" s="2">
        <f t="shared" si="0"/>
        <v>15</v>
      </c>
      <c r="K29" s="2" t="s">
        <v>14</v>
      </c>
    </row>
    <row r="30" spans="1:11" x14ac:dyDescent="0.3">
      <c r="A30" s="2">
        <v>3505001</v>
      </c>
      <c r="B30" s="2" t="s">
        <v>59</v>
      </c>
      <c r="C30" s="2" t="str">
        <f t="shared" si="14"/>
        <v>35055</v>
      </c>
      <c r="D30" s="2" t="str">
        <f t="shared" si="15"/>
        <v>35056</v>
      </c>
      <c r="E30" s="2" t="str">
        <f t="shared" si="16"/>
        <v>3505a</v>
      </c>
      <c r="F30" s="2" t="s">
        <v>60</v>
      </c>
      <c r="G30" s="2" t="str">
        <f t="shared" si="13"/>
        <v>3</v>
      </c>
      <c r="H30" s="2" t="str">
        <f t="shared" si="17"/>
        <v>img_pf_3505001.png</v>
      </c>
      <c r="I30" s="2" t="str">
        <f t="shared" si="18"/>
        <v>"3505001"</v>
      </c>
      <c r="J30" s="2">
        <f t="shared" si="0"/>
        <v>14</v>
      </c>
      <c r="K30" s="2" t="s">
        <v>23</v>
      </c>
    </row>
    <row r="31" spans="1:11" x14ac:dyDescent="0.3">
      <c r="A31" s="2">
        <v>3111002</v>
      </c>
      <c r="B31" s="2" t="s">
        <v>61</v>
      </c>
      <c r="C31" s="2" t="str">
        <f t="shared" si="14"/>
        <v>31115</v>
      </c>
      <c r="D31" s="2" t="str">
        <f t="shared" si="15"/>
        <v>31116</v>
      </c>
      <c r="E31" s="2" t="str">
        <f t="shared" si="16"/>
        <v>3111a</v>
      </c>
      <c r="F31" s="2" t="s">
        <v>38</v>
      </c>
      <c r="G31" s="2">
        <v>1</v>
      </c>
      <c r="H31" s="2" t="str">
        <f t="shared" si="17"/>
        <v>img_pf_3111002.png</v>
      </c>
      <c r="I31" s="2" t="str">
        <f t="shared" si="18"/>
        <v>"3111002"</v>
      </c>
      <c r="J31" s="2">
        <f t="shared" si="0"/>
        <v>13</v>
      </c>
      <c r="K31" s="2" t="s">
        <v>14</v>
      </c>
    </row>
    <row r="32" spans="1:11" x14ac:dyDescent="0.3">
      <c r="A32" s="2">
        <v>2508001</v>
      </c>
      <c r="B32" s="2" t="s">
        <v>62</v>
      </c>
      <c r="C32" s="2" t="str">
        <f t="shared" ref="C32" si="19">LEFT(A32,4)&amp;"5"</f>
        <v>25085</v>
      </c>
      <c r="D32" s="2" t="str">
        <f t="shared" ref="D32" si="20">LEFT(A32,4)&amp;"6"</f>
        <v>25086</v>
      </c>
      <c r="E32" s="2" t="str">
        <f t="shared" ref="E32" si="21">LEFT(A32,4)&amp;"a"</f>
        <v>2508a</v>
      </c>
      <c r="F32" s="2" t="s">
        <v>36</v>
      </c>
      <c r="G32" s="2" t="str">
        <f t="shared" si="13"/>
        <v>2</v>
      </c>
      <c r="H32" s="2" t="str">
        <f t="shared" ref="H32" si="22">"img_pf_"&amp;A32&amp;".png"</f>
        <v>img_pf_2508001.png</v>
      </c>
      <c r="I32" s="2" t="str">
        <f t="shared" ref="I32" si="23">""""&amp;A32&amp;""""</f>
        <v>"2508001"</v>
      </c>
      <c r="J32" s="2">
        <f t="shared" si="0"/>
        <v>12</v>
      </c>
      <c r="K32" s="2" t="s">
        <v>23</v>
      </c>
    </row>
    <row r="33" spans="1:11" x14ac:dyDescent="0.3">
      <c r="A33" s="2">
        <v>3111003</v>
      </c>
      <c r="B33" s="2" t="s">
        <v>63</v>
      </c>
      <c r="C33" s="2" t="str">
        <f t="shared" ref="C33:C37" si="24">LEFT(A33,4)&amp;"5"</f>
        <v>31115</v>
      </c>
      <c r="D33" s="2" t="str">
        <f t="shared" ref="D33:D38" si="25">LEFT(A33,4)&amp;"6"</f>
        <v>31116</v>
      </c>
      <c r="E33" s="2" t="str">
        <f t="shared" ref="E33:E38" si="26">LEFT(A33,4)&amp;"a"</f>
        <v>3111a</v>
      </c>
      <c r="F33" s="2" t="s">
        <v>36</v>
      </c>
      <c r="G33" s="2">
        <v>1</v>
      </c>
      <c r="H33" s="2" t="str">
        <f t="shared" ref="H33:H38" si="27">"img_pf_"&amp;A33&amp;".png"</f>
        <v>img_pf_3111003.png</v>
      </c>
      <c r="I33" s="2" t="str">
        <f t="shared" ref="I33:I36" si="28">""""&amp;A33&amp;""""</f>
        <v>"3111003"</v>
      </c>
      <c r="J33" s="2">
        <f t="shared" si="0"/>
        <v>11</v>
      </c>
      <c r="K33" s="2" t="s">
        <v>23</v>
      </c>
    </row>
    <row r="34" spans="1:11" x14ac:dyDescent="0.3">
      <c r="A34" s="2">
        <v>5302001</v>
      </c>
      <c r="B34" s="2" t="s">
        <v>64</v>
      </c>
      <c r="C34" s="2" t="str">
        <f t="shared" si="24"/>
        <v>53025</v>
      </c>
      <c r="D34" s="2" t="str">
        <f t="shared" si="25"/>
        <v>53026</v>
      </c>
      <c r="E34" s="2" t="str">
        <f t="shared" si="26"/>
        <v>5302a</v>
      </c>
      <c r="F34" s="2" t="s">
        <v>34</v>
      </c>
      <c r="G34" s="2" t="str">
        <f t="shared" si="13"/>
        <v>5</v>
      </c>
      <c r="H34" s="2" t="str">
        <f t="shared" si="27"/>
        <v>img_pf_5302001.png</v>
      </c>
      <c r="I34" s="2" t="str">
        <f t="shared" si="28"/>
        <v>"5302001"</v>
      </c>
      <c r="J34" s="2">
        <f t="shared" si="0"/>
        <v>10</v>
      </c>
      <c r="K34" s="2" t="s">
        <v>14</v>
      </c>
    </row>
    <row r="35" spans="1:11" x14ac:dyDescent="0.3">
      <c r="A35" s="2">
        <v>1110001</v>
      </c>
      <c r="B35" s="2" t="s">
        <v>65</v>
      </c>
      <c r="C35" s="2" t="str">
        <f t="shared" si="24"/>
        <v>11105</v>
      </c>
      <c r="D35" s="2" t="str">
        <f t="shared" si="25"/>
        <v>11106</v>
      </c>
      <c r="E35" s="2" t="str">
        <f t="shared" si="26"/>
        <v>1110a</v>
      </c>
      <c r="F35" s="2" t="s">
        <v>36</v>
      </c>
      <c r="G35" s="2" t="str">
        <f t="shared" si="13"/>
        <v>1</v>
      </c>
      <c r="H35" s="2" t="str">
        <f t="shared" si="27"/>
        <v>img_pf_1110001.png</v>
      </c>
      <c r="I35" s="2" t="str">
        <f t="shared" si="28"/>
        <v>"1110001"</v>
      </c>
      <c r="J35" s="2">
        <f t="shared" si="0"/>
        <v>9</v>
      </c>
      <c r="K35" s="2" t="s">
        <v>14</v>
      </c>
    </row>
    <row r="36" spans="1:11" x14ac:dyDescent="0.3">
      <c r="A36" s="2">
        <v>4107001</v>
      </c>
      <c r="B36" s="2" t="s">
        <v>66</v>
      </c>
      <c r="C36" s="2" t="str">
        <f t="shared" si="24"/>
        <v>41075</v>
      </c>
      <c r="D36" s="2" t="str">
        <f t="shared" si="25"/>
        <v>41076</v>
      </c>
      <c r="E36" s="2" t="str">
        <f t="shared" si="26"/>
        <v>4107a</v>
      </c>
      <c r="F36" s="2" t="s">
        <v>36</v>
      </c>
      <c r="G36" s="2" t="str">
        <f t="shared" si="13"/>
        <v>4</v>
      </c>
      <c r="H36" s="2" t="str">
        <f t="shared" si="27"/>
        <v>img_pf_4107001.png</v>
      </c>
      <c r="I36" s="2" t="str">
        <f t="shared" si="28"/>
        <v>"4107001"</v>
      </c>
      <c r="J36" s="2">
        <f t="shared" si="0"/>
        <v>8</v>
      </c>
      <c r="K36" s="2" t="s">
        <v>14</v>
      </c>
    </row>
    <row r="37" spans="1:11" x14ac:dyDescent="0.3">
      <c r="A37" s="2">
        <v>6402002</v>
      </c>
      <c r="B37" s="4" t="s">
        <v>67</v>
      </c>
      <c r="C37" s="2" t="str">
        <f t="shared" si="24"/>
        <v>64025</v>
      </c>
      <c r="D37" s="2" t="str">
        <f t="shared" si="25"/>
        <v>64026</v>
      </c>
      <c r="E37" s="2" t="str">
        <f t="shared" si="26"/>
        <v>6402a</v>
      </c>
      <c r="F37" s="2" t="s">
        <v>76</v>
      </c>
      <c r="G37" s="2" t="str">
        <f t="shared" si="13"/>
        <v>6</v>
      </c>
      <c r="H37" s="2" t="str">
        <f t="shared" si="27"/>
        <v>img_pf_6402002.png</v>
      </c>
      <c r="I37" s="2" t="s">
        <v>68</v>
      </c>
      <c r="J37" s="2">
        <f t="shared" si="0"/>
        <v>7</v>
      </c>
      <c r="K37" s="2" t="s">
        <v>14</v>
      </c>
    </row>
    <row r="38" spans="1:11" x14ac:dyDescent="0.3">
      <c r="A38" s="2">
        <v>2106001</v>
      </c>
      <c r="B38" s="2" t="s">
        <v>72</v>
      </c>
      <c r="C38" s="2" t="str">
        <f>LEFT(A38,4)&amp;"5"</f>
        <v>21065</v>
      </c>
      <c r="D38" s="2" t="str">
        <f t="shared" si="25"/>
        <v>21066</v>
      </c>
      <c r="E38" s="2" t="str">
        <f t="shared" si="26"/>
        <v>2106a</v>
      </c>
      <c r="F38" s="2" t="s">
        <v>25</v>
      </c>
      <c r="G38" s="2" t="str">
        <f t="shared" si="13"/>
        <v>2</v>
      </c>
      <c r="H38" s="2" t="str">
        <f t="shared" si="27"/>
        <v>img_pf_2106001.png</v>
      </c>
      <c r="I38" s="2" t="str">
        <f>""""&amp;A38&amp;""""</f>
        <v>"2106001"</v>
      </c>
      <c r="J38" s="2">
        <f t="shared" si="0"/>
        <v>6</v>
      </c>
      <c r="K38" s="2" t="s">
        <v>23</v>
      </c>
    </row>
    <row r="39" spans="1:11" x14ac:dyDescent="0.3">
      <c r="A39" s="2">
        <v>2508002</v>
      </c>
      <c r="B39" s="5" t="s">
        <v>69</v>
      </c>
      <c r="C39" s="2" t="str">
        <f>LEFT(A39,4)&amp;"5"</f>
        <v>25085</v>
      </c>
      <c r="D39" s="2" t="str">
        <f>LEFT(A39,4)&amp;"6"</f>
        <v>25086</v>
      </c>
      <c r="E39" s="2" t="str">
        <f>LEFT(A39,4)&amp;"a"</f>
        <v>2508a</v>
      </c>
      <c r="F39" s="2" t="s">
        <v>77</v>
      </c>
      <c r="G39" s="2" t="str">
        <f>LEFT(A39)</f>
        <v>2</v>
      </c>
      <c r="H39" s="2" t="str">
        <f>"img_pf_"&amp;A39&amp;".png"</f>
        <v>img_pf_2508002.png</v>
      </c>
      <c r="I39" s="2" t="str">
        <f>""""&amp;A39&amp;""""</f>
        <v>"2508002"</v>
      </c>
      <c r="J39" s="2">
        <f t="shared" si="0"/>
        <v>5</v>
      </c>
      <c r="K39" s="2" t="s">
        <v>23</v>
      </c>
    </row>
    <row r="40" spans="1:11" s="6" customFormat="1" x14ac:dyDescent="0.3">
      <c r="A40" s="6">
        <v>3207001</v>
      </c>
      <c r="B40" s="6" t="s">
        <v>70</v>
      </c>
      <c r="C40" s="6" t="str">
        <f>LEFT(A40,4)&amp;"5"</f>
        <v>32075</v>
      </c>
      <c r="D40" s="6" t="str">
        <f>LEFT(A40,4)&amp;"6"</f>
        <v>32076</v>
      </c>
      <c r="E40" s="6" t="str">
        <f>LEFT(A40,4)&amp;"a"</f>
        <v>3207a</v>
      </c>
      <c r="F40" s="6" t="s">
        <v>60</v>
      </c>
      <c r="G40" s="6" t="str">
        <f>LEFT(A40)</f>
        <v>3</v>
      </c>
      <c r="H40" s="6" t="str">
        <f>"img_pf_"&amp;A40&amp;".png"</f>
        <v>img_pf_3207001.png</v>
      </c>
      <c r="I40" s="6" t="str">
        <f>""""&amp;A40&amp;""""</f>
        <v>"3207001"</v>
      </c>
      <c r="J40" s="2">
        <f t="shared" si="0"/>
        <v>4</v>
      </c>
      <c r="K40" s="6" t="s">
        <v>71</v>
      </c>
    </row>
    <row r="41" spans="1:11" s="6" customFormat="1" x14ac:dyDescent="0.3">
      <c r="A41" s="6">
        <v>6103001</v>
      </c>
      <c r="B41" s="6" t="s">
        <v>75</v>
      </c>
      <c r="C41" s="6" t="str">
        <f>LEFT(A41,4)&amp;"5"</f>
        <v>61035</v>
      </c>
      <c r="D41" s="6" t="str">
        <f>LEFT(A41,4)&amp;"6"</f>
        <v>61036</v>
      </c>
      <c r="E41" s="6" t="str">
        <f>LEFT(A41,4)&amp;"a"</f>
        <v>6103a</v>
      </c>
      <c r="F41" s="6" t="s">
        <v>73</v>
      </c>
      <c r="G41" s="6" t="str">
        <f>LEFT(A41)</f>
        <v>6</v>
      </c>
      <c r="H41" s="6" t="str">
        <f>"img_pf_"&amp;A41&amp;".png"</f>
        <v>img_pf_6103001.png</v>
      </c>
      <c r="I41" s="6" t="str">
        <f>""""&amp;A41&amp;""""</f>
        <v>"6103001"</v>
      </c>
      <c r="J41" s="2">
        <f t="shared" si="0"/>
        <v>3</v>
      </c>
      <c r="K41" s="6" t="s">
        <v>74</v>
      </c>
    </row>
    <row r="42" spans="1:11" x14ac:dyDescent="0.3">
      <c r="A42" s="2">
        <v>5102002</v>
      </c>
      <c r="B42" s="5" t="s">
        <v>79</v>
      </c>
      <c r="C42" s="2" t="str">
        <f t="shared" ref="C42:C43" si="29">LEFT(A42,4)&amp;"5"</f>
        <v>51025</v>
      </c>
      <c r="D42" s="2" t="str">
        <f t="shared" ref="D42:D43" si="30">LEFT(A42,4)&amp;"6"</f>
        <v>51026</v>
      </c>
      <c r="E42" s="2" t="str">
        <f t="shared" ref="E42:E43" si="31">LEFT(A42,4)&amp;"a"</f>
        <v>5102a</v>
      </c>
      <c r="F42" s="2" t="s">
        <v>78</v>
      </c>
      <c r="G42" s="2" t="str">
        <f t="shared" ref="G42:G43" si="32">LEFT(A42)</f>
        <v>5</v>
      </c>
      <c r="H42" s="2" t="str">
        <f>"img_pf_"&amp;A42&amp;".png"</f>
        <v>img_pf_5102002.png</v>
      </c>
      <c r="I42" s="2" t="str">
        <f t="shared" ref="I42:I43" si="33">""""&amp;A42&amp;""""</f>
        <v>"5102002"</v>
      </c>
      <c r="J42" s="2">
        <f t="shared" si="0"/>
        <v>2</v>
      </c>
      <c r="K42" s="2" t="s">
        <v>14</v>
      </c>
    </row>
    <row r="43" spans="1:11" x14ac:dyDescent="0.3">
      <c r="A43" s="2">
        <v>3505002</v>
      </c>
      <c r="B43" s="2" t="s">
        <v>80</v>
      </c>
      <c r="C43" s="2" t="str">
        <f t="shared" si="29"/>
        <v>35055</v>
      </c>
      <c r="D43" s="2" t="str">
        <f t="shared" si="30"/>
        <v>35056</v>
      </c>
      <c r="E43" s="2" t="str">
        <f t="shared" si="31"/>
        <v>3505a</v>
      </c>
      <c r="F43" s="2" t="s">
        <v>76</v>
      </c>
      <c r="G43" s="2" t="str">
        <f t="shared" si="32"/>
        <v>3</v>
      </c>
      <c r="H43" s="2" t="str">
        <f t="shared" ref="H43" si="34">"img_pf_"&amp;A43&amp;".png"</f>
        <v>img_pf_3505002.png</v>
      </c>
      <c r="I43" s="2" t="str">
        <f t="shared" si="33"/>
        <v>"3505002"</v>
      </c>
      <c r="J43" s="2">
        <f t="shared" si="0"/>
        <v>1</v>
      </c>
      <c r="K43" s="2" t="s">
        <v>14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吴鸣骞</dc:creator>
  <cp:lastModifiedBy>Administrator</cp:lastModifiedBy>
  <dcterms:created xsi:type="dcterms:W3CDTF">2015-06-05T18:19:00Z</dcterms:created>
  <dcterms:modified xsi:type="dcterms:W3CDTF">2022-01-19T12:16:27Z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45E0DC7030D0485B912B4574592D5ABD</vt:lpwstr>
  </property>
</Properties>
</file>