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58070663-0D0E-49E2-8D4A-70D54E7C88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" sheetId="1" r:id="rId1"/>
    <sheet name="Sheet4" sheetId="8" r:id="rId2"/>
    <sheet name="Sheet3" sheetId="7" r:id="rId3"/>
    <sheet name="真技能描述" sheetId="6" r:id="rId4"/>
    <sheet name="Sheet2" sheetId="5" r:id="rId5"/>
    <sheet name="Sheet1" sheetId="4" r:id="rId6"/>
    <sheet name="辅助表" sheetId="2" r:id="rId7"/>
    <sheet name="运算表" sheetId="3" r:id="rId8"/>
  </sheets>
  <definedNames>
    <definedName name="_xlnm._FilterDatabase" localSheetId="0" hidden="1">hero!$AM$1:$AM$265</definedName>
    <definedName name="_xlnm._FilterDatabase" localSheetId="4" hidden="1">Sheet2!$A$1:$F$68</definedName>
    <definedName name="_xlnm._FilterDatabase" localSheetId="1" hidden="1">Sheet4!$A$1:$Z$1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D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F12" i="8"/>
  <c r="G12" i="8"/>
  <c r="D13" i="8"/>
  <c r="E13" i="8"/>
  <c r="D14" i="8"/>
  <c r="E14" i="8"/>
  <c r="D15" i="8"/>
  <c r="E15" i="8"/>
  <c r="F15" i="8"/>
  <c r="G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F27" i="8"/>
  <c r="G27" i="8"/>
  <c r="D28" i="8"/>
  <c r="E28" i="8"/>
  <c r="D29" i="8"/>
  <c r="E29" i="8"/>
  <c r="D30" i="8"/>
  <c r="E30" i="8"/>
  <c r="D31" i="8"/>
  <c r="E31" i="8"/>
  <c r="D32" i="8"/>
  <c r="E32" i="8"/>
  <c r="D33" i="8"/>
  <c r="E33" i="8"/>
  <c r="F33" i="8"/>
  <c r="G33" i="8"/>
  <c r="D34" i="8"/>
  <c r="E34" i="8"/>
  <c r="D35" i="8"/>
  <c r="E35" i="8"/>
  <c r="D36" i="8"/>
  <c r="E36" i="8"/>
  <c r="D37" i="8"/>
  <c r="E37" i="8"/>
  <c r="D38" i="8"/>
  <c r="E38" i="8"/>
  <c r="D39" i="8"/>
  <c r="E39" i="8"/>
  <c r="F39" i="8"/>
  <c r="G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F51" i="8"/>
  <c r="G51" i="8"/>
  <c r="D52" i="8"/>
  <c r="E52" i="8"/>
  <c r="D53" i="8"/>
  <c r="E53" i="8"/>
  <c r="D54" i="8"/>
  <c r="E54" i="8"/>
  <c r="F54" i="8"/>
  <c r="G54" i="8"/>
  <c r="D55" i="8"/>
  <c r="E55" i="8"/>
  <c r="D56" i="8"/>
  <c r="E56" i="8"/>
  <c r="D57" i="8"/>
  <c r="E57" i="8"/>
  <c r="F57" i="8"/>
  <c r="G57" i="8"/>
  <c r="D58" i="8"/>
  <c r="E58" i="8"/>
  <c r="D59" i="8"/>
  <c r="E59" i="8"/>
  <c r="D60" i="8"/>
  <c r="E60" i="8"/>
  <c r="D61" i="8"/>
  <c r="E61" i="8"/>
  <c r="D62" i="8"/>
  <c r="E62" i="8"/>
  <c r="D63" i="8"/>
  <c r="E63" i="8"/>
  <c r="F63" i="8"/>
  <c r="G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F75" i="8"/>
  <c r="G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F84" i="8"/>
  <c r="G84" i="8"/>
  <c r="D85" i="8"/>
  <c r="E85" i="8"/>
  <c r="D86" i="8"/>
  <c r="E86" i="8"/>
  <c r="D87" i="8"/>
  <c r="E87" i="8"/>
  <c r="F87" i="8"/>
  <c r="G87" i="8"/>
  <c r="D88" i="8"/>
  <c r="E88" i="8"/>
  <c r="D89" i="8"/>
  <c r="E89" i="8"/>
  <c r="D90" i="8"/>
  <c r="E90" i="8"/>
  <c r="F90" i="8"/>
  <c r="G90" i="8"/>
  <c r="D91" i="8"/>
  <c r="E91" i="8"/>
  <c r="D92" i="8"/>
  <c r="E92" i="8"/>
  <c r="D93" i="8"/>
  <c r="E93" i="8"/>
  <c r="D94" i="8"/>
  <c r="E94" i="8"/>
  <c r="D95" i="8"/>
  <c r="E95" i="8"/>
  <c r="D96" i="8"/>
  <c r="E96" i="8"/>
  <c r="F96" i="8"/>
  <c r="G96" i="8"/>
  <c r="D97" i="8"/>
  <c r="E97" i="8"/>
  <c r="D98" i="8"/>
  <c r="E98" i="8"/>
  <c r="D99" i="8"/>
  <c r="E99" i="8"/>
  <c r="D100" i="8"/>
  <c r="E100" i="8"/>
  <c r="D101" i="8"/>
  <c r="E101" i="8"/>
  <c r="D102" i="8"/>
  <c r="E102" i="8"/>
  <c r="F102" i="8"/>
  <c r="G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F111" i="8"/>
  <c r="G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F120" i="8"/>
  <c r="G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F129" i="8"/>
  <c r="G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F138" i="8"/>
  <c r="G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F144" i="8"/>
  <c r="G144" i="8"/>
  <c r="D145" i="8"/>
  <c r="E145" i="8"/>
  <c r="D146" i="8"/>
  <c r="E146" i="8"/>
  <c r="D147" i="8"/>
  <c r="E147" i="8"/>
  <c r="F147" i="8"/>
  <c r="G147" i="8"/>
  <c r="D148" i="8"/>
  <c r="E148" i="8"/>
  <c r="D149" i="8"/>
  <c r="E149" i="8"/>
  <c r="D150" i="8"/>
  <c r="E150" i="8"/>
  <c r="F150" i="8"/>
  <c r="G150" i="8"/>
  <c r="D151" i="8"/>
  <c r="E151" i="8"/>
  <c r="D152" i="8"/>
  <c r="E152" i="8"/>
  <c r="D153" i="8"/>
  <c r="E153" i="8"/>
  <c r="F153" i="8"/>
  <c r="G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F162" i="8"/>
  <c r="G162" i="8"/>
  <c r="D163" i="8"/>
  <c r="E163" i="8"/>
  <c r="D164" i="8"/>
  <c r="E164" i="8"/>
  <c r="D165" i="8"/>
  <c r="E165" i="8"/>
  <c r="F165" i="8"/>
  <c r="G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F171" i="8"/>
  <c r="G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F177" i="8"/>
  <c r="G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F189" i="8"/>
  <c r="G189" i="8"/>
  <c r="D190" i="8"/>
  <c r="E190" i="8"/>
  <c r="D191" i="8"/>
  <c r="E191" i="8"/>
  <c r="D192" i="8"/>
  <c r="E192" i="8"/>
  <c r="F192" i="8"/>
  <c r="G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F198" i="8"/>
  <c r="G198" i="8"/>
  <c r="D199" i="8"/>
  <c r="E199" i="8"/>
  <c r="D200" i="8"/>
  <c r="E200" i="8"/>
  <c r="D201" i="8"/>
  <c r="E201" i="8"/>
  <c r="F201" i="8"/>
  <c r="G201" i="8"/>
  <c r="D202" i="8"/>
  <c r="E202" i="8"/>
  <c r="D203" i="8"/>
  <c r="E203" i="8"/>
  <c r="D204" i="8"/>
  <c r="E204" i="8"/>
  <c r="F204" i="8"/>
  <c r="G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F213" i="8"/>
  <c r="G213" i="8"/>
  <c r="D214" i="8"/>
  <c r="E214" i="8"/>
  <c r="D215" i="8"/>
  <c r="E215" i="8"/>
  <c r="D216" i="8"/>
  <c r="E216" i="8"/>
  <c r="F216" i="8"/>
  <c r="G216" i="8"/>
  <c r="D217" i="8"/>
  <c r="E217" i="8"/>
  <c r="D218" i="8"/>
  <c r="E218" i="8"/>
  <c r="D219" i="8"/>
  <c r="E219" i="8"/>
  <c r="F219" i="8"/>
  <c r="G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F228" i="8"/>
  <c r="G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F237" i="8"/>
  <c r="G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F243" i="8"/>
  <c r="G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B4" i="7"/>
  <c r="B3" i="7"/>
  <c r="B5" i="7"/>
  <c r="B2" i="7"/>
  <c r="J6" i="7"/>
  <c r="J5" i="7"/>
  <c r="G12" i="7"/>
  <c r="L8" i="7"/>
  <c r="L9" i="7"/>
  <c r="L10" i="7"/>
  <c r="L7" i="7"/>
  <c r="J8" i="7"/>
  <c r="J9" i="7"/>
  <c r="J10" i="7"/>
  <c r="J7" i="7"/>
  <c r="B15" i="7"/>
  <c r="B14" i="7"/>
  <c r="B13" i="7"/>
  <c r="B12" i="7"/>
  <c r="B11" i="7"/>
  <c r="B10" i="7"/>
  <c r="B6" i="7"/>
  <c r="B1" i="7"/>
  <c r="D158" i="1"/>
  <c r="E158" i="1"/>
  <c r="F158" i="1"/>
  <c r="J158" i="1" s="1"/>
  <c r="I158" i="1"/>
  <c r="L158" i="1"/>
  <c r="M158" i="1"/>
  <c r="Q158" i="1"/>
  <c r="D159" i="1"/>
  <c r="E159" i="1"/>
  <c r="F159" i="1"/>
  <c r="J159" i="1" s="1"/>
  <c r="I159" i="1"/>
  <c r="L159" i="1"/>
  <c r="M159" i="1"/>
  <c r="Q159" i="1"/>
  <c r="O18" i="2"/>
  <c r="C178" i="4"/>
  <c r="B178" i="4"/>
  <c r="E178" i="4"/>
  <c r="C177" i="4"/>
  <c r="B177" i="4"/>
  <c r="E177" i="4"/>
  <c r="C176" i="4"/>
  <c r="B176" i="4"/>
  <c r="E176" i="4"/>
  <c r="C175" i="4"/>
  <c r="B175" i="4"/>
  <c r="E175" i="4"/>
  <c r="C174" i="4"/>
  <c r="B174" i="4"/>
  <c r="E174" i="4"/>
  <c r="C173" i="4"/>
  <c r="B173" i="4"/>
  <c r="E173" i="4"/>
  <c r="C172" i="4"/>
  <c r="B172" i="4"/>
  <c r="E172" i="4"/>
  <c r="C171" i="4"/>
  <c r="B171" i="4"/>
  <c r="E171" i="4"/>
  <c r="C170" i="4"/>
  <c r="B170" i="4"/>
  <c r="E170" i="4"/>
  <c r="F170" i="4"/>
  <c r="G170" i="4"/>
  <c r="C169" i="4"/>
  <c r="B169" i="4"/>
  <c r="E169" i="4"/>
  <c r="C168" i="4"/>
  <c r="B168" i="4"/>
  <c r="E168" i="4"/>
  <c r="C167" i="4"/>
  <c r="B167" i="4"/>
  <c r="E167" i="4"/>
  <c r="C166" i="4"/>
  <c r="B166" i="4"/>
  <c r="E166" i="4"/>
  <c r="C165" i="4"/>
  <c r="B165" i="4"/>
  <c r="E165" i="4"/>
  <c r="C164" i="4"/>
  <c r="B164" i="4"/>
  <c r="E164" i="4"/>
  <c r="C163" i="4"/>
  <c r="B163" i="4"/>
  <c r="E163" i="4"/>
  <c r="C162" i="4"/>
  <c r="B162" i="4"/>
  <c r="E162" i="4"/>
  <c r="C161" i="4"/>
  <c r="B161" i="4"/>
  <c r="E161" i="4"/>
  <c r="C160" i="4"/>
  <c r="B160" i="4"/>
  <c r="E160" i="4"/>
  <c r="C159" i="4"/>
  <c r="B159" i="4"/>
  <c r="E159" i="4"/>
  <c r="C158" i="4"/>
  <c r="B158" i="4"/>
  <c r="E158" i="4"/>
  <c r="C157" i="4"/>
  <c r="B157" i="4"/>
  <c r="E157" i="4"/>
  <c r="C156" i="4"/>
  <c r="B156" i="4"/>
  <c r="E156" i="4"/>
  <c r="C155" i="4"/>
  <c r="B155" i="4"/>
  <c r="E155" i="4"/>
  <c r="F155" i="4"/>
  <c r="G155" i="4"/>
  <c r="C154" i="4"/>
  <c r="B154" i="4"/>
  <c r="E154" i="4"/>
  <c r="C153" i="4"/>
  <c r="B153" i="4"/>
  <c r="E153" i="4"/>
  <c r="F153" i="4"/>
  <c r="G153" i="4"/>
  <c r="C152" i="4"/>
  <c r="B152" i="4"/>
  <c r="E152" i="4"/>
  <c r="C151" i="4"/>
  <c r="B151" i="4"/>
  <c r="E151" i="4"/>
  <c r="C150" i="4"/>
  <c r="B150" i="4"/>
  <c r="E150" i="4"/>
  <c r="C149" i="4"/>
  <c r="B149" i="4"/>
  <c r="E149" i="4"/>
  <c r="F149" i="4"/>
  <c r="G149" i="4"/>
  <c r="C148" i="4"/>
  <c r="B148" i="4"/>
  <c r="E148" i="4"/>
  <c r="C147" i="4"/>
  <c r="B147" i="4"/>
  <c r="E147" i="4"/>
  <c r="C146" i="4"/>
  <c r="B146" i="4"/>
  <c r="E146" i="4"/>
  <c r="C145" i="4"/>
  <c r="B145" i="4"/>
  <c r="E145" i="4"/>
  <c r="C144" i="4"/>
  <c r="B144" i="4"/>
  <c r="E144" i="4"/>
  <c r="C143" i="4"/>
  <c r="B143" i="4"/>
  <c r="E143" i="4"/>
  <c r="C142" i="4"/>
  <c r="B142" i="4"/>
  <c r="E142" i="4"/>
  <c r="C141" i="4"/>
  <c r="B141" i="4"/>
  <c r="E141" i="4"/>
  <c r="C140" i="4"/>
  <c r="B140" i="4"/>
  <c r="E140" i="4"/>
  <c r="C139" i="4"/>
  <c r="B139" i="4"/>
  <c r="E139" i="4"/>
  <c r="C138" i="4"/>
  <c r="B138" i="4"/>
  <c r="E138" i="4"/>
  <c r="C137" i="4"/>
  <c r="B137" i="4"/>
  <c r="E137" i="4"/>
  <c r="C136" i="4"/>
  <c r="B136" i="4"/>
  <c r="E136" i="4"/>
  <c r="C135" i="4"/>
  <c r="B135" i="4"/>
  <c r="E135" i="4"/>
  <c r="C134" i="4"/>
  <c r="B134" i="4"/>
  <c r="E134" i="4"/>
  <c r="C133" i="4"/>
  <c r="B133" i="4"/>
  <c r="E133" i="4"/>
  <c r="C132" i="4"/>
  <c r="B132" i="4"/>
  <c r="E132" i="4"/>
  <c r="C131" i="4"/>
  <c r="B131" i="4"/>
  <c r="E131" i="4"/>
  <c r="C130" i="4"/>
  <c r="B130" i="4"/>
  <c r="E130" i="4"/>
  <c r="C129" i="4"/>
  <c r="B129" i="4"/>
  <c r="E129" i="4"/>
  <c r="C128" i="4"/>
  <c r="B128" i="4"/>
  <c r="E128" i="4"/>
  <c r="C127" i="4"/>
  <c r="B127" i="4"/>
  <c r="E127" i="4"/>
  <c r="C126" i="4"/>
  <c r="B126" i="4"/>
  <c r="E126" i="4"/>
  <c r="C125" i="4"/>
  <c r="B125" i="4"/>
  <c r="E125" i="4"/>
  <c r="C124" i="4"/>
  <c r="B124" i="4"/>
  <c r="E124" i="4"/>
  <c r="C123" i="4"/>
  <c r="B123" i="4"/>
  <c r="E123" i="4"/>
  <c r="C122" i="4"/>
  <c r="B122" i="4"/>
  <c r="E122" i="4"/>
  <c r="C121" i="4"/>
  <c r="B121" i="4"/>
  <c r="E121" i="4"/>
  <c r="C120" i="4"/>
  <c r="B120" i="4"/>
  <c r="E120" i="4"/>
  <c r="C119" i="4"/>
  <c r="B119" i="4"/>
  <c r="E119" i="4"/>
  <c r="C118" i="4"/>
  <c r="B118" i="4"/>
  <c r="E118" i="4"/>
  <c r="C117" i="4"/>
  <c r="B117" i="4"/>
  <c r="E117" i="4"/>
  <c r="C116" i="4"/>
  <c r="B116" i="4"/>
  <c r="E116" i="4"/>
  <c r="C115" i="4"/>
  <c r="B115" i="4"/>
  <c r="E115" i="4"/>
  <c r="C114" i="4"/>
  <c r="B114" i="4"/>
  <c r="E114" i="4"/>
  <c r="C113" i="4"/>
  <c r="B113" i="4"/>
  <c r="E113" i="4"/>
  <c r="C112" i="4"/>
  <c r="B112" i="4"/>
  <c r="E112" i="4"/>
  <c r="C111" i="4"/>
  <c r="B111" i="4"/>
  <c r="E111" i="4"/>
  <c r="C110" i="4"/>
  <c r="B110" i="4"/>
  <c r="E110" i="4"/>
  <c r="C109" i="4"/>
  <c r="B109" i="4"/>
  <c r="E109" i="4"/>
  <c r="C108" i="4"/>
  <c r="B108" i="4"/>
  <c r="E108" i="4"/>
  <c r="C107" i="4"/>
  <c r="B107" i="4"/>
  <c r="E107" i="4"/>
  <c r="C106" i="4"/>
  <c r="B106" i="4"/>
  <c r="E106" i="4"/>
  <c r="F106" i="4"/>
  <c r="G106" i="4"/>
  <c r="C105" i="4"/>
  <c r="B105" i="4"/>
  <c r="E105" i="4"/>
  <c r="C104" i="4"/>
  <c r="B104" i="4"/>
  <c r="E104" i="4"/>
  <c r="C103" i="4"/>
  <c r="B103" i="4"/>
  <c r="E103" i="4"/>
  <c r="C102" i="4"/>
  <c r="B102" i="4"/>
  <c r="E102" i="4"/>
  <c r="C101" i="4"/>
  <c r="B101" i="4"/>
  <c r="E101" i="4"/>
  <c r="C100" i="4"/>
  <c r="B100" i="4"/>
  <c r="E100" i="4"/>
  <c r="C99" i="4"/>
  <c r="B99" i="4"/>
  <c r="E99" i="4"/>
  <c r="C98" i="4"/>
  <c r="B98" i="4"/>
  <c r="E98" i="4"/>
  <c r="C97" i="4"/>
  <c r="B97" i="4"/>
  <c r="E97" i="4"/>
  <c r="C96" i="4"/>
  <c r="B96" i="4"/>
  <c r="E96" i="4"/>
  <c r="C95" i="4"/>
  <c r="B95" i="4"/>
  <c r="E95" i="4"/>
  <c r="C94" i="4"/>
  <c r="B94" i="4"/>
  <c r="E94" i="4"/>
  <c r="C93" i="4"/>
  <c r="B93" i="4"/>
  <c r="E93" i="4"/>
  <c r="C92" i="4"/>
  <c r="B92" i="4"/>
  <c r="E92" i="4"/>
  <c r="C91" i="4"/>
  <c r="B91" i="4"/>
  <c r="E91" i="4"/>
  <c r="C90" i="4"/>
  <c r="B90" i="4"/>
  <c r="E90" i="4"/>
  <c r="C89" i="4"/>
  <c r="B89" i="4"/>
  <c r="E89" i="4"/>
  <c r="C88" i="4"/>
  <c r="B88" i="4"/>
  <c r="E88" i="4"/>
  <c r="C87" i="4"/>
  <c r="B87" i="4"/>
  <c r="E87" i="4"/>
  <c r="C86" i="4"/>
  <c r="B86" i="4"/>
  <c r="E86" i="4"/>
  <c r="C85" i="4"/>
  <c r="B85" i="4"/>
  <c r="E85" i="4"/>
  <c r="C84" i="4"/>
  <c r="B84" i="4"/>
  <c r="E84" i="4"/>
  <c r="C83" i="4"/>
  <c r="B83" i="4"/>
  <c r="E83" i="4"/>
  <c r="C82" i="4"/>
  <c r="B82" i="4"/>
  <c r="E82" i="4"/>
  <c r="C81" i="4"/>
  <c r="B81" i="4"/>
  <c r="E81" i="4"/>
  <c r="C80" i="4"/>
  <c r="B80" i="4"/>
  <c r="E80" i="4"/>
  <c r="C79" i="4"/>
  <c r="B79" i="4"/>
  <c r="E79" i="4"/>
  <c r="C78" i="4"/>
  <c r="B78" i="4"/>
  <c r="E78" i="4"/>
  <c r="C77" i="4"/>
  <c r="B77" i="4"/>
  <c r="E77" i="4"/>
  <c r="C76" i="4"/>
  <c r="B76" i="4"/>
  <c r="E76" i="4"/>
  <c r="C75" i="4"/>
  <c r="B75" i="4"/>
  <c r="E75" i="4"/>
  <c r="C74" i="4"/>
  <c r="B74" i="4"/>
  <c r="E74" i="4"/>
  <c r="C73" i="4"/>
  <c r="B73" i="4"/>
  <c r="E73" i="4"/>
  <c r="C72" i="4"/>
  <c r="B72" i="4"/>
  <c r="E72" i="4"/>
  <c r="C71" i="4"/>
  <c r="B71" i="4"/>
  <c r="E71" i="4"/>
  <c r="C70" i="4"/>
  <c r="B70" i="4"/>
  <c r="E70" i="4"/>
  <c r="C69" i="4"/>
  <c r="B69" i="4"/>
  <c r="E69" i="4"/>
  <c r="C68" i="4"/>
  <c r="B68" i="4"/>
  <c r="E68" i="4"/>
  <c r="C67" i="4"/>
  <c r="B67" i="4"/>
  <c r="E67" i="4"/>
  <c r="C66" i="4"/>
  <c r="B66" i="4"/>
  <c r="E66" i="4"/>
  <c r="C65" i="4"/>
  <c r="B65" i="4"/>
  <c r="E65" i="4"/>
  <c r="C64" i="4"/>
  <c r="B64" i="4"/>
  <c r="E64" i="4"/>
  <c r="C63" i="4"/>
  <c r="B63" i="4"/>
  <c r="E63" i="4"/>
  <c r="C62" i="4"/>
  <c r="B62" i="4"/>
  <c r="E62" i="4"/>
  <c r="C61" i="4"/>
  <c r="B61" i="4"/>
  <c r="E61" i="4"/>
  <c r="C60" i="4"/>
  <c r="B60" i="4"/>
  <c r="E60" i="4"/>
  <c r="C59" i="4"/>
  <c r="B59" i="4"/>
  <c r="E59" i="4"/>
  <c r="C58" i="4"/>
  <c r="B58" i="4"/>
  <c r="E58" i="4"/>
  <c r="C57" i="4"/>
  <c r="B57" i="4"/>
  <c r="E57" i="4"/>
  <c r="C56" i="4"/>
  <c r="B56" i="4"/>
  <c r="E56" i="4"/>
  <c r="C55" i="4"/>
  <c r="B55" i="4"/>
  <c r="E55" i="4"/>
  <c r="C54" i="4"/>
  <c r="B54" i="4"/>
  <c r="E54" i="4"/>
  <c r="C53" i="4"/>
  <c r="B53" i="4"/>
  <c r="E53" i="4"/>
  <c r="C52" i="4"/>
  <c r="B52" i="4"/>
  <c r="E52" i="4"/>
  <c r="C51" i="4"/>
  <c r="B51" i="4"/>
  <c r="E51" i="4"/>
  <c r="C50" i="4"/>
  <c r="B50" i="4"/>
  <c r="E50" i="4"/>
  <c r="C49" i="4"/>
  <c r="B49" i="4"/>
  <c r="E49" i="4"/>
  <c r="C48" i="4"/>
  <c r="B48" i="4"/>
  <c r="E48" i="4"/>
  <c r="C47" i="4"/>
  <c r="B47" i="4"/>
  <c r="E47" i="4"/>
  <c r="C46" i="4"/>
  <c r="B46" i="4"/>
  <c r="E46" i="4"/>
  <c r="C45" i="4"/>
  <c r="B45" i="4"/>
  <c r="E45" i="4"/>
  <c r="C44" i="4"/>
  <c r="B44" i="4"/>
  <c r="E44" i="4"/>
  <c r="C43" i="4"/>
  <c r="B43" i="4"/>
  <c r="E43" i="4"/>
  <c r="C42" i="4"/>
  <c r="B42" i="4"/>
  <c r="E42" i="4"/>
  <c r="C41" i="4"/>
  <c r="B41" i="4"/>
  <c r="E41" i="4"/>
  <c r="C40" i="4"/>
  <c r="B40" i="4"/>
  <c r="E40" i="4"/>
  <c r="C39" i="4"/>
  <c r="B39" i="4"/>
  <c r="E39" i="4"/>
  <c r="C38" i="4"/>
  <c r="B38" i="4"/>
  <c r="E38" i="4"/>
  <c r="C37" i="4"/>
  <c r="B37" i="4"/>
  <c r="E37" i="4"/>
  <c r="C36" i="4"/>
  <c r="B36" i="4"/>
  <c r="E36" i="4"/>
  <c r="C35" i="4"/>
  <c r="B35" i="4"/>
  <c r="E35" i="4"/>
  <c r="C34" i="4"/>
  <c r="B34" i="4"/>
  <c r="E34" i="4"/>
  <c r="C33" i="4"/>
  <c r="B33" i="4"/>
  <c r="E33" i="4"/>
  <c r="C32" i="4"/>
  <c r="B32" i="4"/>
  <c r="E32" i="4"/>
  <c r="C31" i="4"/>
  <c r="B31" i="4"/>
  <c r="E31" i="4"/>
  <c r="C30" i="4"/>
  <c r="B30" i="4"/>
  <c r="E30" i="4"/>
  <c r="C29" i="4"/>
  <c r="B29" i="4"/>
  <c r="E29" i="4"/>
  <c r="C28" i="4"/>
  <c r="B28" i="4"/>
  <c r="E28" i="4"/>
  <c r="C27" i="4"/>
  <c r="B27" i="4"/>
  <c r="E27" i="4"/>
  <c r="C26" i="4"/>
  <c r="B26" i="4"/>
  <c r="E26" i="4"/>
  <c r="C25" i="4"/>
  <c r="B25" i="4"/>
  <c r="E25" i="4"/>
  <c r="C24" i="4"/>
  <c r="B24" i="4"/>
  <c r="E24" i="4"/>
  <c r="C23" i="4"/>
  <c r="B23" i="4"/>
  <c r="E23" i="4"/>
  <c r="C22" i="4"/>
  <c r="B22" i="4"/>
  <c r="E22" i="4"/>
  <c r="C21" i="4"/>
  <c r="B21" i="4"/>
  <c r="E21" i="4"/>
  <c r="C20" i="4"/>
  <c r="B20" i="4"/>
  <c r="E20" i="4"/>
  <c r="C19" i="4"/>
  <c r="B19" i="4"/>
  <c r="E19" i="4"/>
  <c r="C18" i="4"/>
  <c r="B18" i="4"/>
  <c r="E18" i="4"/>
  <c r="C17" i="4"/>
  <c r="B17" i="4"/>
  <c r="E17" i="4"/>
  <c r="C16" i="4"/>
  <c r="B16" i="4"/>
  <c r="E16" i="4"/>
  <c r="C15" i="4"/>
  <c r="B15" i="4"/>
  <c r="E15" i="4"/>
  <c r="C14" i="4"/>
  <c r="B14" i="4"/>
  <c r="E14" i="4"/>
  <c r="C13" i="4"/>
  <c r="B13" i="4"/>
  <c r="E13" i="4"/>
  <c r="C12" i="4"/>
  <c r="B12" i="4"/>
  <c r="E12" i="4"/>
  <c r="C11" i="4"/>
  <c r="B11" i="4"/>
  <c r="E11" i="4"/>
  <c r="C10" i="4"/>
  <c r="B10" i="4"/>
  <c r="E10" i="4"/>
  <c r="C9" i="4"/>
  <c r="B9" i="4"/>
  <c r="E9" i="4"/>
  <c r="C8" i="4"/>
  <c r="B8" i="4"/>
  <c r="E8" i="4"/>
  <c r="C7" i="4"/>
  <c r="B7" i="4"/>
  <c r="E7" i="4"/>
  <c r="F7" i="4"/>
  <c r="G7" i="4"/>
  <c r="C6" i="4"/>
  <c r="B6" i="4"/>
  <c r="E6" i="4"/>
  <c r="C5" i="4"/>
  <c r="B5" i="4"/>
  <c r="E5" i="4"/>
  <c r="C4" i="4"/>
  <c r="B4" i="4"/>
  <c r="E4" i="4"/>
  <c r="C3" i="4"/>
  <c r="B3" i="4"/>
  <c r="E3" i="4"/>
  <c r="C2" i="4"/>
  <c r="B2" i="4"/>
  <c r="E2" i="4"/>
  <c r="C1" i="4"/>
  <c r="B1" i="4"/>
  <c r="E1" i="4"/>
  <c r="Q263" i="1"/>
  <c r="M263" i="1"/>
  <c r="L263" i="1"/>
  <c r="I263" i="1"/>
  <c r="F263" i="1"/>
  <c r="J263" i="1" s="1"/>
  <c r="E263" i="1"/>
  <c r="D263" i="1"/>
  <c r="Q262" i="1"/>
  <c r="M262" i="1"/>
  <c r="L262" i="1"/>
  <c r="I262" i="1"/>
  <c r="F262" i="1"/>
  <c r="J262" i="1" s="1"/>
  <c r="E262" i="1"/>
  <c r="D262" i="1"/>
  <c r="Q259" i="1"/>
  <c r="M259" i="1"/>
  <c r="L259" i="1"/>
  <c r="I259" i="1"/>
  <c r="F259" i="1"/>
  <c r="J259" i="1" s="1"/>
  <c r="E259" i="1"/>
  <c r="D259" i="1"/>
  <c r="Q256" i="1"/>
  <c r="M256" i="1"/>
  <c r="L256" i="1"/>
  <c r="I256" i="1"/>
  <c r="F256" i="1"/>
  <c r="J256" i="1"/>
  <c r="E256" i="1"/>
  <c r="D256" i="1"/>
  <c r="Q255" i="1"/>
  <c r="M255" i="1"/>
  <c r="L255" i="1"/>
  <c r="I255" i="1"/>
  <c r="F255" i="1"/>
  <c r="J255" i="1" s="1"/>
  <c r="E255" i="1"/>
  <c r="D255" i="1"/>
  <c r="Q254" i="1"/>
  <c r="M254" i="1"/>
  <c r="L254" i="1"/>
  <c r="I254" i="1"/>
  <c r="F254" i="1"/>
  <c r="J254" i="1"/>
  <c r="E254" i="1"/>
  <c r="D254" i="1"/>
  <c r="Q253" i="1"/>
  <c r="M253" i="1"/>
  <c r="L253" i="1"/>
  <c r="I253" i="1"/>
  <c r="F253" i="1"/>
  <c r="J253" i="1"/>
  <c r="E253" i="1"/>
  <c r="D253" i="1"/>
  <c r="Q250" i="1"/>
  <c r="M250" i="1"/>
  <c r="L250" i="1"/>
  <c r="I250" i="1"/>
  <c r="F250" i="1"/>
  <c r="J250" i="1" s="1"/>
  <c r="E250" i="1"/>
  <c r="D250" i="1"/>
  <c r="Q249" i="1"/>
  <c r="M249" i="1"/>
  <c r="L249" i="1"/>
  <c r="I249" i="1"/>
  <c r="F249" i="1"/>
  <c r="J249" i="1"/>
  <c r="E249" i="1"/>
  <c r="D249" i="1"/>
  <c r="Q248" i="1"/>
  <c r="M248" i="1"/>
  <c r="L248" i="1"/>
  <c r="I248" i="1"/>
  <c r="F248" i="1"/>
  <c r="J248" i="1" s="1"/>
  <c r="E248" i="1"/>
  <c r="D248" i="1"/>
  <c r="Q247" i="1"/>
  <c r="M247" i="1"/>
  <c r="L247" i="1"/>
  <c r="I247" i="1"/>
  <c r="F247" i="1"/>
  <c r="J247" i="1" s="1"/>
  <c r="E247" i="1"/>
  <c r="D247" i="1"/>
  <c r="Q246" i="1"/>
  <c r="M246" i="1"/>
  <c r="L246" i="1"/>
  <c r="I246" i="1"/>
  <c r="F246" i="1"/>
  <c r="J246" i="1" s="1"/>
  <c r="E246" i="1"/>
  <c r="D246" i="1"/>
  <c r="Q245" i="1"/>
  <c r="M245" i="1"/>
  <c r="L245" i="1"/>
  <c r="I245" i="1"/>
  <c r="F245" i="1"/>
  <c r="J245" i="1"/>
  <c r="E245" i="1"/>
  <c r="D245" i="1"/>
  <c r="Q244" i="1"/>
  <c r="M244" i="1"/>
  <c r="L244" i="1"/>
  <c r="I244" i="1"/>
  <c r="F244" i="1"/>
  <c r="J244" i="1" s="1"/>
  <c r="E244" i="1"/>
  <c r="D244" i="1"/>
  <c r="M241" i="1"/>
  <c r="L241" i="1"/>
  <c r="D241" i="1"/>
  <c r="M240" i="1"/>
  <c r="L240" i="1"/>
  <c r="D240" i="1"/>
  <c r="Q239" i="1"/>
  <c r="M239" i="1"/>
  <c r="L239" i="1"/>
  <c r="F239" i="1"/>
  <c r="J239" i="1" s="1"/>
  <c r="E239" i="1"/>
  <c r="D239" i="1"/>
  <c r="Q238" i="1"/>
  <c r="M238" i="1"/>
  <c r="L238" i="1"/>
  <c r="F238" i="1"/>
  <c r="J238" i="1"/>
  <c r="E238" i="1"/>
  <c r="D238" i="1"/>
  <c r="Q235" i="1"/>
  <c r="M235" i="1"/>
  <c r="L235" i="1"/>
  <c r="I235" i="1"/>
  <c r="F235" i="1"/>
  <c r="J235" i="1" s="1"/>
  <c r="E235" i="1"/>
  <c r="D235" i="1"/>
  <c r="Q234" i="1"/>
  <c r="M234" i="1"/>
  <c r="L234" i="1"/>
  <c r="I234" i="1"/>
  <c r="F234" i="1"/>
  <c r="J234" i="1" s="1"/>
  <c r="E234" i="1"/>
  <c r="D234" i="1"/>
  <c r="Q233" i="1"/>
  <c r="M233" i="1"/>
  <c r="L233" i="1"/>
  <c r="I233" i="1"/>
  <c r="F233" i="1"/>
  <c r="J233" i="1" s="1"/>
  <c r="E233" i="1"/>
  <c r="D233" i="1"/>
  <c r="Q230" i="1"/>
  <c r="M230" i="1"/>
  <c r="L230" i="1"/>
  <c r="I230" i="1"/>
  <c r="F230" i="1"/>
  <c r="J230" i="1"/>
  <c r="E230" i="1"/>
  <c r="D230" i="1"/>
  <c r="Q229" i="1"/>
  <c r="M229" i="1"/>
  <c r="L229" i="1"/>
  <c r="I229" i="1"/>
  <c r="F229" i="1"/>
  <c r="J229" i="1" s="1"/>
  <c r="E229" i="1"/>
  <c r="D229" i="1"/>
  <c r="Q228" i="1"/>
  <c r="M228" i="1"/>
  <c r="L228" i="1"/>
  <c r="I228" i="1"/>
  <c r="F228" i="1"/>
  <c r="J228" i="1"/>
  <c r="E228" i="1"/>
  <c r="D228" i="1"/>
  <c r="Q227" i="1"/>
  <c r="M227" i="1"/>
  <c r="L227" i="1"/>
  <c r="I227" i="1"/>
  <c r="F227" i="1"/>
  <c r="J227" i="1"/>
  <c r="E227" i="1"/>
  <c r="D227" i="1"/>
  <c r="Q226" i="1"/>
  <c r="M226" i="1"/>
  <c r="L226" i="1"/>
  <c r="I226" i="1"/>
  <c r="F226" i="1"/>
  <c r="J226" i="1" s="1"/>
  <c r="E226" i="1"/>
  <c r="D226" i="1"/>
  <c r="Q225" i="1"/>
  <c r="M225" i="1"/>
  <c r="L225" i="1"/>
  <c r="I225" i="1"/>
  <c r="F225" i="1"/>
  <c r="J225" i="1"/>
  <c r="E225" i="1"/>
  <c r="D225" i="1"/>
  <c r="Q224" i="1"/>
  <c r="M224" i="1"/>
  <c r="L224" i="1"/>
  <c r="I224" i="1"/>
  <c r="F224" i="1"/>
  <c r="J224" i="1" s="1"/>
  <c r="E224" i="1"/>
  <c r="D224" i="1"/>
  <c r="Q221" i="1"/>
  <c r="M221" i="1"/>
  <c r="L221" i="1"/>
  <c r="I221" i="1"/>
  <c r="F221" i="1"/>
  <c r="J221" i="1" s="1"/>
  <c r="E221" i="1"/>
  <c r="D221" i="1"/>
  <c r="Q220" i="1"/>
  <c r="M220" i="1"/>
  <c r="L220" i="1"/>
  <c r="I220" i="1"/>
  <c r="F220" i="1"/>
  <c r="J220" i="1" s="1"/>
  <c r="E220" i="1"/>
  <c r="D220" i="1"/>
  <c r="Q217" i="1"/>
  <c r="M217" i="1"/>
  <c r="L217" i="1"/>
  <c r="I217" i="1"/>
  <c r="F217" i="1"/>
  <c r="J217" i="1"/>
  <c r="E217" i="1"/>
  <c r="D217" i="1"/>
  <c r="Q216" i="1"/>
  <c r="M216" i="1"/>
  <c r="L216" i="1"/>
  <c r="I216" i="1"/>
  <c r="F216" i="1"/>
  <c r="J216" i="1" s="1"/>
  <c r="E216" i="1"/>
  <c r="D216" i="1"/>
  <c r="Q215" i="1"/>
  <c r="M215" i="1"/>
  <c r="L215" i="1"/>
  <c r="I215" i="1"/>
  <c r="F215" i="1"/>
  <c r="J215" i="1"/>
  <c r="E215" i="1"/>
  <c r="D215" i="1"/>
  <c r="Q214" i="1"/>
  <c r="M214" i="1"/>
  <c r="L214" i="1"/>
  <c r="I214" i="1"/>
  <c r="F214" i="1"/>
  <c r="J214" i="1"/>
  <c r="E214" i="1"/>
  <c r="D214" i="1"/>
  <c r="Q213" i="1"/>
  <c r="M213" i="1"/>
  <c r="L213" i="1"/>
  <c r="I213" i="1"/>
  <c r="F213" i="1"/>
  <c r="J213" i="1" s="1"/>
  <c r="E213" i="1"/>
  <c r="D213" i="1"/>
  <c r="Q212" i="1"/>
  <c r="M212" i="1"/>
  <c r="L212" i="1"/>
  <c r="I212" i="1"/>
  <c r="F212" i="1"/>
  <c r="J212" i="1"/>
  <c r="E212" i="1"/>
  <c r="D212" i="1"/>
  <c r="Q211" i="1"/>
  <c r="M211" i="1"/>
  <c r="L211" i="1"/>
  <c r="I211" i="1"/>
  <c r="F211" i="1"/>
  <c r="J211" i="1" s="1"/>
  <c r="E211" i="1"/>
  <c r="D211" i="1"/>
  <c r="Q210" i="1"/>
  <c r="M210" i="1"/>
  <c r="L210" i="1"/>
  <c r="I210" i="1"/>
  <c r="F210" i="1"/>
  <c r="J210" i="1" s="1"/>
  <c r="E210" i="1"/>
  <c r="D210" i="1"/>
  <c r="Q205" i="1"/>
  <c r="M205" i="1"/>
  <c r="L205" i="1"/>
  <c r="I205" i="1"/>
  <c r="F205" i="1"/>
  <c r="J205" i="1" s="1"/>
  <c r="E205" i="1"/>
  <c r="D205" i="1"/>
  <c r="Q204" i="1"/>
  <c r="M204" i="1"/>
  <c r="L204" i="1"/>
  <c r="I204" i="1"/>
  <c r="F204" i="1"/>
  <c r="J204" i="1" s="1"/>
  <c r="E204" i="1"/>
  <c r="D204" i="1"/>
  <c r="Q203" i="1"/>
  <c r="M203" i="1"/>
  <c r="L203" i="1"/>
  <c r="I203" i="1"/>
  <c r="F203" i="1"/>
  <c r="J203" i="1"/>
  <c r="E203" i="1"/>
  <c r="D203" i="1"/>
  <c r="Q202" i="1"/>
  <c r="M202" i="1"/>
  <c r="L202" i="1"/>
  <c r="I202" i="1"/>
  <c r="F202" i="1"/>
  <c r="J202" i="1" s="1"/>
  <c r="E202" i="1"/>
  <c r="D202" i="1"/>
  <c r="Q201" i="1"/>
  <c r="M201" i="1"/>
  <c r="L201" i="1"/>
  <c r="I201" i="1"/>
  <c r="F201" i="1"/>
  <c r="J201" i="1" s="1"/>
  <c r="E201" i="1"/>
  <c r="D201" i="1"/>
  <c r="Q200" i="1"/>
  <c r="M200" i="1"/>
  <c r="L200" i="1"/>
  <c r="I200" i="1"/>
  <c r="F200" i="1"/>
  <c r="J200" i="1" s="1"/>
  <c r="E200" i="1"/>
  <c r="D200" i="1"/>
  <c r="Q199" i="1"/>
  <c r="M199" i="1"/>
  <c r="L199" i="1"/>
  <c r="I199" i="1"/>
  <c r="F199" i="1"/>
  <c r="J199" i="1"/>
  <c r="E199" i="1"/>
  <c r="D199" i="1"/>
  <c r="Q198" i="1"/>
  <c r="M198" i="1"/>
  <c r="L198" i="1"/>
  <c r="I198" i="1"/>
  <c r="F198" i="1"/>
  <c r="J198" i="1" s="1"/>
  <c r="E198" i="1"/>
  <c r="D198" i="1"/>
  <c r="Q195" i="1"/>
  <c r="M195" i="1"/>
  <c r="L195" i="1"/>
  <c r="F195" i="1"/>
  <c r="D195" i="1"/>
  <c r="Q194" i="1"/>
  <c r="M194" i="1"/>
  <c r="L194" i="1"/>
  <c r="F194" i="1"/>
  <c r="D194" i="1"/>
  <c r="Q193" i="1"/>
  <c r="M193" i="1"/>
  <c r="L193" i="1"/>
  <c r="I193" i="1"/>
  <c r="F193" i="1"/>
  <c r="J193" i="1" s="1"/>
  <c r="E193" i="1"/>
  <c r="D193" i="1"/>
  <c r="Q192" i="1"/>
  <c r="M192" i="1"/>
  <c r="L192" i="1"/>
  <c r="I192" i="1"/>
  <c r="F192" i="1"/>
  <c r="J192" i="1" s="1"/>
  <c r="E192" i="1"/>
  <c r="D192" i="1"/>
  <c r="Q191" i="1"/>
  <c r="M191" i="1"/>
  <c r="L191" i="1"/>
  <c r="I191" i="1"/>
  <c r="F191" i="1"/>
  <c r="J191" i="1" s="1"/>
  <c r="E191" i="1"/>
  <c r="D191" i="1"/>
  <c r="Q190" i="1"/>
  <c r="M190" i="1"/>
  <c r="L190" i="1"/>
  <c r="I190" i="1"/>
  <c r="F190" i="1"/>
  <c r="J190" i="1" s="1"/>
  <c r="E190" i="1"/>
  <c r="D190" i="1"/>
  <c r="Q189" i="1"/>
  <c r="M189" i="1"/>
  <c r="L189" i="1"/>
  <c r="I189" i="1"/>
  <c r="F189" i="1"/>
  <c r="J189" i="1" s="1"/>
  <c r="E189" i="1"/>
  <c r="D189" i="1"/>
  <c r="Q188" i="1"/>
  <c r="M188" i="1"/>
  <c r="L188" i="1"/>
  <c r="I188" i="1"/>
  <c r="F188" i="1"/>
  <c r="J188" i="1" s="1"/>
  <c r="E188" i="1"/>
  <c r="D188" i="1"/>
  <c r="Q187" i="1"/>
  <c r="M187" i="1"/>
  <c r="L187" i="1"/>
  <c r="I187" i="1"/>
  <c r="F187" i="1"/>
  <c r="J187" i="1" s="1"/>
  <c r="E187" i="1"/>
  <c r="D187" i="1"/>
  <c r="Q186" i="1"/>
  <c r="M186" i="1"/>
  <c r="L186" i="1"/>
  <c r="I186" i="1"/>
  <c r="F186" i="1"/>
  <c r="J186" i="1"/>
  <c r="E186" i="1"/>
  <c r="D186" i="1"/>
  <c r="Q185" i="1"/>
  <c r="M185" i="1"/>
  <c r="L185" i="1"/>
  <c r="I185" i="1"/>
  <c r="F185" i="1"/>
  <c r="J185" i="1" s="1"/>
  <c r="E185" i="1"/>
  <c r="D185" i="1"/>
  <c r="Q184" i="1"/>
  <c r="M184" i="1"/>
  <c r="L184" i="1"/>
  <c r="I184" i="1"/>
  <c r="F184" i="1"/>
  <c r="J184" i="1" s="1"/>
  <c r="E184" i="1"/>
  <c r="D184" i="1"/>
  <c r="Q183" i="1"/>
  <c r="M183" i="1"/>
  <c r="L183" i="1"/>
  <c r="I183" i="1"/>
  <c r="F183" i="1"/>
  <c r="J183" i="1" s="1"/>
  <c r="E183" i="1"/>
  <c r="D183" i="1"/>
  <c r="Q182" i="1"/>
  <c r="M182" i="1"/>
  <c r="L182" i="1"/>
  <c r="I182" i="1"/>
  <c r="F182" i="1"/>
  <c r="J182" i="1" s="1"/>
  <c r="E182" i="1"/>
  <c r="D182" i="1"/>
  <c r="Q179" i="1"/>
  <c r="M179" i="1"/>
  <c r="L179" i="1"/>
  <c r="I179" i="1"/>
  <c r="F179" i="1"/>
  <c r="J179" i="1" s="1"/>
  <c r="E179" i="1"/>
  <c r="D179" i="1"/>
  <c r="Q178" i="1"/>
  <c r="M178" i="1"/>
  <c r="L178" i="1"/>
  <c r="I178" i="1"/>
  <c r="F178" i="1"/>
  <c r="J178" i="1"/>
  <c r="E178" i="1"/>
  <c r="D178" i="1"/>
  <c r="Q175" i="1"/>
  <c r="M175" i="1"/>
  <c r="L175" i="1"/>
  <c r="I175" i="1"/>
  <c r="F175" i="1"/>
  <c r="J175" i="1"/>
  <c r="E175" i="1"/>
  <c r="D175" i="1"/>
  <c r="Q174" i="1"/>
  <c r="M174" i="1"/>
  <c r="L174" i="1"/>
  <c r="I174" i="1"/>
  <c r="F174" i="1"/>
  <c r="J174" i="1" s="1"/>
  <c r="E174" i="1"/>
  <c r="D174" i="1"/>
  <c r="Q173" i="1"/>
  <c r="M173" i="1"/>
  <c r="L173" i="1"/>
  <c r="I173" i="1"/>
  <c r="F173" i="1"/>
  <c r="J173" i="1" s="1"/>
  <c r="E173" i="1"/>
  <c r="D173" i="1"/>
  <c r="Q172" i="1"/>
  <c r="M172" i="1"/>
  <c r="L172" i="1"/>
  <c r="I172" i="1"/>
  <c r="F172" i="1"/>
  <c r="J172" i="1" s="1"/>
  <c r="E172" i="1"/>
  <c r="D172" i="1"/>
  <c r="Q171" i="1"/>
  <c r="M171" i="1"/>
  <c r="L171" i="1"/>
  <c r="I171" i="1"/>
  <c r="F171" i="1"/>
  <c r="J171" i="1" s="1"/>
  <c r="E171" i="1"/>
  <c r="D171" i="1"/>
  <c r="Q170" i="1"/>
  <c r="M170" i="1"/>
  <c r="L170" i="1"/>
  <c r="I170" i="1"/>
  <c r="F170" i="1"/>
  <c r="J170" i="1" s="1"/>
  <c r="E170" i="1"/>
  <c r="D170" i="1"/>
  <c r="Q169" i="1"/>
  <c r="M169" i="1"/>
  <c r="L169" i="1"/>
  <c r="I169" i="1"/>
  <c r="F169" i="1"/>
  <c r="J169" i="1" s="1"/>
  <c r="E169" i="1"/>
  <c r="D169" i="1"/>
  <c r="Q168" i="1"/>
  <c r="M168" i="1"/>
  <c r="L168" i="1"/>
  <c r="I168" i="1"/>
  <c r="F168" i="1"/>
  <c r="J168" i="1" s="1"/>
  <c r="E168" i="1"/>
  <c r="D168" i="1"/>
  <c r="Q167" i="1"/>
  <c r="M167" i="1"/>
  <c r="L167" i="1"/>
  <c r="I167" i="1"/>
  <c r="F167" i="1"/>
  <c r="J167" i="1"/>
  <c r="E167" i="1"/>
  <c r="D167" i="1"/>
  <c r="Q166" i="1"/>
  <c r="M166" i="1"/>
  <c r="L166" i="1"/>
  <c r="I166" i="1"/>
  <c r="F166" i="1"/>
  <c r="J166" i="1" s="1"/>
  <c r="E166" i="1"/>
  <c r="D166" i="1"/>
  <c r="Q163" i="1"/>
  <c r="M163" i="1"/>
  <c r="L163" i="1"/>
  <c r="I163" i="1"/>
  <c r="F163" i="1"/>
  <c r="J163" i="1" s="1"/>
  <c r="E163" i="1"/>
  <c r="D163" i="1"/>
  <c r="Q162" i="1"/>
  <c r="M162" i="1"/>
  <c r="L162" i="1"/>
  <c r="I162" i="1"/>
  <c r="F162" i="1"/>
  <c r="J162" i="1"/>
  <c r="E162" i="1"/>
  <c r="D162" i="1"/>
  <c r="Q161" i="1"/>
  <c r="M161" i="1"/>
  <c r="L161" i="1"/>
  <c r="I161" i="1"/>
  <c r="F161" i="1"/>
  <c r="J161" i="1" s="1"/>
  <c r="E161" i="1"/>
  <c r="D161" i="1"/>
  <c r="Q160" i="1"/>
  <c r="M160" i="1"/>
  <c r="L160" i="1"/>
  <c r="I160" i="1"/>
  <c r="F160" i="1"/>
  <c r="J160" i="1" s="1"/>
  <c r="E160" i="1"/>
  <c r="D160" i="1"/>
  <c r="Q155" i="1"/>
  <c r="M155" i="1"/>
  <c r="L155" i="1"/>
  <c r="I155" i="1"/>
  <c r="F155" i="1"/>
  <c r="J155" i="1" s="1"/>
  <c r="E155" i="1"/>
  <c r="D155" i="1"/>
  <c r="Q154" i="1"/>
  <c r="M154" i="1"/>
  <c r="L154" i="1"/>
  <c r="I154" i="1"/>
  <c r="F154" i="1"/>
  <c r="J154" i="1" s="1"/>
  <c r="E154" i="1"/>
  <c r="D154" i="1"/>
  <c r="Q153" i="1"/>
  <c r="M153" i="1"/>
  <c r="L153" i="1"/>
  <c r="I153" i="1"/>
  <c r="F153" i="1"/>
  <c r="J153" i="1" s="1"/>
  <c r="E153" i="1"/>
  <c r="D153" i="1"/>
  <c r="Q152" i="1"/>
  <c r="M152" i="1"/>
  <c r="L152" i="1"/>
  <c r="I152" i="1"/>
  <c r="F152" i="1"/>
  <c r="J152" i="1" s="1"/>
  <c r="E152" i="1"/>
  <c r="D152" i="1"/>
  <c r="Q147" i="1"/>
  <c r="M147" i="1"/>
  <c r="L147" i="1"/>
  <c r="I147" i="1"/>
  <c r="F147" i="1"/>
  <c r="J147" i="1"/>
  <c r="E147" i="1"/>
  <c r="D147" i="1"/>
  <c r="Q146" i="1"/>
  <c r="M146" i="1"/>
  <c r="L146" i="1"/>
  <c r="I146" i="1"/>
  <c r="F146" i="1"/>
  <c r="J146" i="1" s="1"/>
  <c r="E146" i="1"/>
  <c r="D146" i="1"/>
  <c r="Q145" i="1"/>
  <c r="M145" i="1"/>
  <c r="L145" i="1"/>
  <c r="I145" i="1"/>
  <c r="F145" i="1"/>
  <c r="J145" i="1" s="1"/>
  <c r="E145" i="1"/>
  <c r="D145" i="1"/>
  <c r="Q144" i="1"/>
  <c r="M144" i="1"/>
  <c r="L144" i="1"/>
  <c r="I144" i="1"/>
  <c r="F144" i="1"/>
  <c r="J144" i="1" s="1"/>
  <c r="E144" i="1"/>
  <c r="D144" i="1"/>
  <c r="Q143" i="1"/>
  <c r="M143" i="1"/>
  <c r="L143" i="1"/>
  <c r="I143" i="1"/>
  <c r="F143" i="1"/>
  <c r="J143" i="1" s="1"/>
  <c r="E143" i="1"/>
  <c r="D143" i="1"/>
  <c r="Q138" i="1"/>
  <c r="M138" i="1"/>
  <c r="L138" i="1"/>
  <c r="I138" i="1"/>
  <c r="F138" i="1"/>
  <c r="J138" i="1" s="1"/>
  <c r="E138" i="1"/>
  <c r="D138" i="1"/>
  <c r="Q137" i="1"/>
  <c r="M137" i="1"/>
  <c r="L137" i="1"/>
  <c r="I137" i="1"/>
  <c r="F137" i="1"/>
  <c r="J137" i="1" s="1"/>
  <c r="E137" i="1"/>
  <c r="D137" i="1"/>
  <c r="Q136" i="1"/>
  <c r="M136" i="1"/>
  <c r="L136" i="1"/>
  <c r="I136" i="1"/>
  <c r="F136" i="1"/>
  <c r="J136" i="1" s="1"/>
  <c r="E136" i="1"/>
  <c r="D136" i="1"/>
  <c r="Q135" i="1"/>
  <c r="M135" i="1"/>
  <c r="L135" i="1"/>
  <c r="I135" i="1"/>
  <c r="F135" i="1"/>
  <c r="J135" i="1"/>
  <c r="E135" i="1"/>
  <c r="D135" i="1"/>
  <c r="Q134" i="1"/>
  <c r="M134" i="1"/>
  <c r="L134" i="1"/>
  <c r="I134" i="1"/>
  <c r="F134" i="1"/>
  <c r="J134" i="1" s="1"/>
  <c r="E134" i="1"/>
  <c r="D134" i="1"/>
  <c r="Q133" i="1"/>
  <c r="M133" i="1"/>
  <c r="L133" i="1"/>
  <c r="I133" i="1"/>
  <c r="F133" i="1"/>
  <c r="J133" i="1" s="1"/>
  <c r="E133" i="1"/>
  <c r="D133" i="1"/>
  <c r="Q132" i="1"/>
  <c r="M132" i="1"/>
  <c r="L132" i="1"/>
  <c r="I132" i="1"/>
  <c r="F132" i="1"/>
  <c r="J132" i="1" s="1"/>
  <c r="E132" i="1"/>
  <c r="D132" i="1"/>
  <c r="Q131" i="1"/>
  <c r="M131" i="1"/>
  <c r="L131" i="1"/>
  <c r="I131" i="1"/>
  <c r="F131" i="1"/>
  <c r="J131" i="1" s="1"/>
  <c r="E131" i="1"/>
  <c r="D131" i="1"/>
  <c r="Q130" i="1"/>
  <c r="M130" i="1"/>
  <c r="L130" i="1"/>
  <c r="I130" i="1"/>
  <c r="F130" i="1"/>
  <c r="J130" i="1" s="1"/>
  <c r="E130" i="1"/>
  <c r="D130" i="1"/>
  <c r="Q129" i="1"/>
  <c r="M129" i="1"/>
  <c r="L129" i="1"/>
  <c r="I129" i="1"/>
  <c r="F129" i="1"/>
  <c r="J129" i="1" s="1"/>
  <c r="E129" i="1"/>
  <c r="D129" i="1"/>
  <c r="Q126" i="1"/>
  <c r="M126" i="1"/>
  <c r="L126" i="1"/>
  <c r="D126" i="1"/>
  <c r="Q125" i="1"/>
  <c r="M125" i="1"/>
  <c r="L125" i="1"/>
  <c r="D125" i="1"/>
  <c r="Q124" i="1"/>
  <c r="M124" i="1"/>
  <c r="L124" i="1"/>
  <c r="I124" i="1"/>
  <c r="F124" i="1"/>
  <c r="J124" i="1" s="1"/>
  <c r="E124" i="1"/>
  <c r="D124" i="1"/>
  <c r="Q123" i="1"/>
  <c r="M123" i="1"/>
  <c r="L123" i="1"/>
  <c r="I123" i="1"/>
  <c r="F123" i="1"/>
  <c r="J123" i="1"/>
  <c r="E123" i="1"/>
  <c r="D123" i="1"/>
  <c r="Q122" i="1"/>
  <c r="M122" i="1"/>
  <c r="L122" i="1"/>
  <c r="I122" i="1"/>
  <c r="F122" i="1"/>
  <c r="J122" i="1"/>
  <c r="E122" i="1"/>
  <c r="D122" i="1"/>
  <c r="Q121" i="1"/>
  <c r="M121" i="1"/>
  <c r="L121" i="1"/>
  <c r="I121" i="1"/>
  <c r="F121" i="1"/>
  <c r="J121" i="1" s="1"/>
  <c r="E121" i="1"/>
  <c r="D121" i="1"/>
  <c r="Q120" i="1"/>
  <c r="M120" i="1"/>
  <c r="L120" i="1"/>
  <c r="I120" i="1"/>
  <c r="F120" i="1"/>
  <c r="J120" i="1" s="1"/>
  <c r="E120" i="1"/>
  <c r="D120" i="1"/>
  <c r="Q119" i="1"/>
  <c r="M119" i="1"/>
  <c r="L119" i="1"/>
  <c r="I119" i="1"/>
  <c r="F119" i="1"/>
  <c r="J119" i="1" s="1"/>
  <c r="E119" i="1"/>
  <c r="D119" i="1"/>
  <c r="Q118" i="1"/>
  <c r="M118" i="1"/>
  <c r="L118" i="1"/>
  <c r="I118" i="1"/>
  <c r="F118" i="1"/>
  <c r="J118" i="1" s="1"/>
  <c r="E118" i="1"/>
  <c r="D118" i="1"/>
  <c r="Q117" i="1"/>
  <c r="M117" i="1"/>
  <c r="L117" i="1"/>
  <c r="I117" i="1"/>
  <c r="F117" i="1"/>
  <c r="J117" i="1" s="1"/>
  <c r="E117" i="1"/>
  <c r="D117" i="1"/>
  <c r="Q116" i="1"/>
  <c r="M116" i="1"/>
  <c r="L116" i="1"/>
  <c r="I116" i="1"/>
  <c r="F116" i="1"/>
  <c r="J116" i="1" s="1"/>
  <c r="E116" i="1"/>
  <c r="D116" i="1"/>
  <c r="Q115" i="1"/>
  <c r="M115" i="1"/>
  <c r="L115" i="1"/>
  <c r="I115" i="1"/>
  <c r="F115" i="1"/>
  <c r="J115" i="1" s="1"/>
  <c r="E115" i="1"/>
  <c r="D115" i="1"/>
  <c r="Q114" i="1"/>
  <c r="M114" i="1"/>
  <c r="L114" i="1"/>
  <c r="I114" i="1"/>
  <c r="F114" i="1"/>
  <c r="J114" i="1" s="1"/>
  <c r="E114" i="1"/>
  <c r="D114" i="1"/>
  <c r="Q113" i="1"/>
  <c r="M113" i="1"/>
  <c r="L113" i="1"/>
  <c r="I113" i="1"/>
  <c r="F113" i="1"/>
  <c r="J113" i="1" s="1"/>
  <c r="E113" i="1"/>
  <c r="D113" i="1"/>
  <c r="Q112" i="1"/>
  <c r="M112" i="1"/>
  <c r="L112" i="1"/>
  <c r="I112" i="1"/>
  <c r="F112" i="1"/>
  <c r="J112" i="1" s="1"/>
  <c r="E112" i="1"/>
  <c r="D112" i="1"/>
  <c r="Q111" i="1"/>
  <c r="M111" i="1"/>
  <c r="L111" i="1"/>
  <c r="I111" i="1"/>
  <c r="F111" i="1"/>
  <c r="J111" i="1"/>
  <c r="E111" i="1"/>
  <c r="D111" i="1"/>
  <c r="Q110" i="1"/>
  <c r="M110" i="1"/>
  <c r="L110" i="1"/>
  <c r="I110" i="1"/>
  <c r="F110" i="1"/>
  <c r="J110" i="1" s="1"/>
  <c r="E110" i="1"/>
  <c r="D110" i="1"/>
  <c r="Q107" i="1"/>
  <c r="M107" i="1"/>
  <c r="L107" i="1"/>
  <c r="I107" i="1"/>
  <c r="F107" i="1"/>
  <c r="J107" i="1" s="1"/>
  <c r="E107" i="1"/>
  <c r="D107" i="1"/>
  <c r="Q106" i="1"/>
  <c r="M106" i="1"/>
  <c r="L106" i="1"/>
  <c r="I106" i="1"/>
  <c r="F106" i="1"/>
  <c r="J106" i="1" s="1"/>
  <c r="E106" i="1"/>
  <c r="D106" i="1"/>
  <c r="Q105" i="1"/>
  <c r="M105" i="1"/>
  <c r="L105" i="1"/>
  <c r="I105" i="1"/>
  <c r="F105" i="1"/>
  <c r="J105" i="1" s="1"/>
  <c r="E105" i="1"/>
  <c r="D105" i="1"/>
  <c r="Q104" i="1"/>
  <c r="M104" i="1"/>
  <c r="L104" i="1"/>
  <c r="I104" i="1"/>
  <c r="F104" i="1"/>
  <c r="J104" i="1" s="1"/>
  <c r="E104" i="1"/>
  <c r="D104" i="1"/>
  <c r="Q103" i="1"/>
  <c r="M103" i="1"/>
  <c r="L103" i="1"/>
  <c r="I103" i="1"/>
  <c r="F103" i="1"/>
  <c r="J103" i="1" s="1"/>
  <c r="E103" i="1"/>
  <c r="D103" i="1"/>
  <c r="Q102" i="1"/>
  <c r="M102" i="1"/>
  <c r="L102" i="1"/>
  <c r="I102" i="1"/>
  <c r="F102" i="1"/>
  <c r="J102" i="1"/>
  <c r="E102" i="1"/>
  <c r="D102" i="1"/>
  <c r="Q101" i="1"/>
  <c r="M101" i="1"/>
  <c r="L101" i="1"/>
  <c r="I101" i="1"/>
  <c r="F101" i="1"/>
  <c r="J101" i="1" s="1"/>
  <c r="E101" i="1"/>
  <c r="D101" i="1"/>
  <c r="Q100" i="1"/>
  <c r="M100" i="1"/>
  <c r="L100" i="1"/>
  <c r="I100" i="1"/>
  <c r="F100" i="1"/>
  <c r="J100" i="1" s="1"/>
  <c r="E100" i="1"/>
  <c r="D100" i="1"/>
  <c r="Q99" i="1"/>
  <c r="M99" i="1"/>
  <c r="L99" i="1"/>
  <c r="I99" i="1"/>
  <c r="F99" i="1"/>
  <c r="J99" i="1" s="1"/>
  <c r="E99" i="1"/>
  <c r="D99" i="1"/>
  <c r="Q98" i="1"/>
  <c r="M98" i="1"/>
  <c r="L98" i="1"/>
  <c r="I98" i="1"/>
  <c r="F98" i="1"/>
  <c r="J98" i="1" s="1"/>
  <c r="E98" i="1"/>
  <c r="D98" i="1"/>
  <c r="Q97" i="1"/>
  <c r="M97" i="1"/>
  <c r="L97" i="1"/>
  <c r="I97" i="1"/>
  <c r="F97" i="1"/>
  <c r="J97" i="1" s="1"/>
  <c r="E97" i="1"/>
  <c r="D97" i="1"/>
  <c r="Q94" i="1"/>
  <c r="M94" i="1"/>
  <c r="L94" i="1"/>
  <c r="I94" i="1"/>
  <c r="F94" i="1"/>
  <c r="J94" i="1" s="1"/>
  <c r="E94" i="1"/>
  <c r="D94" i="1"/>
  <c r="Q93" i="1"/>
  <c r="M93" i="1"/>
  <c r="L93" i="1"/>
  <c r="I93" i="1"/>
  <c r="F93" i="1"/>
  <c r="J93" i="1" s="1"/>
  <c r="E93" i="1"/>
  <c r="D93" i="1"/>
  <c r="Q92" i="1"/>
  <c r="M92" i="1"/>
  <c r="L92" i="1"/>
  <c r="I92" i="1"/>
  <c r="F92" i="1"/>
  <c r="J92" i="1"/>
  <c r="E92" i="1"/>
  <c r="D92" i="1"/>
  <c r="Q91" i="1"/>
  <c r="M91" i="1"/>
  <c r="L91" i="1"/>
  <c r="I91" i="1"/>
  <c r="F91" i="1"/>
  <c r="J91" i="1" s="1"/>
  <c r="E91" i="1"/>
  <c r="D91" i="1"/>
  <c r="Q90" i="1"/>
  <c r="M90" i="1"/>
  <c r="L90" i="1"/>
  <c r="I90" i="1"/>
  <c r="F90" i="1"/>
  <c r="J90" i="1" s="1"/>
  <c r="E90" i="1"/>
  <c r="D90" i="1"/>
  <c r="Q89" i="1"/>
  <c r="M89" i="1"/>
  <c r="L89" i="1"/>
  <c r="I89" i="1"/>
  <c r="F89" i="1"/>
  <c r="J89" i="1" s="1"/>
  <c r="E89" i="1"/>
  <c r="D89" i="1"/>
  <c r="Q88" i="1"/>
  <c r="M88" i="1"/>
  <c r="L88" i="1"/>
  <c r="I88" i="1"/>
  <c r="F88" i="1"/>
  <c r="J88" i="1" s="1"/>
  <c r="E88" i="1"/>
  <c r="D88" i="1"/>
  <c r="Q87" i="1"/>
  <c r="M87" i="1"/>
  <c r="L87" i="1"/>
  <c r="I87" i="1"/>
  <c r="F87" i="1"/>
  <c r="J87" i="1" s="1"/>
  <c r="E87" i="1"/>
  <c r="D87" i="1"/>
  <c r="Q86" i="1"/>
  <c r="M86" i="1"/>
  <c r="L86" i="1"/>
  <c r="I86" i="1"/>
  <c r="F86" i="1"/>
  <c r="J86" i="1" s="1"/>
  <c r="E86" i="1"/>
  <c r="D86" i="1"/>
  <c r="Q85" i="1"/>
  <c r="M85" i="1"/>
  <c r="L85" i="1"/>
  <c r="I85" i="1"/>
  <c r="F85" i="1"/>
  <c r="J85" i="1" s="1"/>
  <c r="E85" i="1"/>
  <c r="D85" i="1"/>
  <c r="Q80" i="1"/>
  <c r="M80" i="1"/>
  <c r="L80" i="1"/>
  <c r="I80" i="1"/>
  <c r="F80" i="1"/>
  <c r="J80" i="1" s="1"/>
  <c r="E80" i="1"/>
  <c r="D80" i="1"/>
  <c r="Q79" i="1"/>
  <c r="M79" i="1"/>
  <c r="L79" i="1"/>
  <c r="I79" i="1"/>
  <c r="F79" i="1"/>
  <c r="J79" i="1"/>
  <c r="E79" i="1"/>
  <c r="D79" i="1"/>
  <c r="Q78" i="1"/>
  <c r="M78" i="1"/>
  <c r="L78" i="1"/>
  <c r="I78" i="1"/>
  <c r="F78" i="1"/>
  <c r="J78" i="1" s="1"/>
  <c r="E78" i="1"/>
  <c r="D78" i="1"/>
  <c r="Q77" i="1"/>
  <c r="M77" i="1"/>
  <c r="L77" i="1"/>
  <c r="I77" i="1"/>
  <c r="F77" i="1"/>
  <c r="J77" i="1" s="1"/>
  <c r="E77" i="1"/>
  <c r="D77" i="1"/>
  <c r="Q76" i="1"/>
  <c r="M76" i="1"/>
  <c r="L76" i="1"/>
  <c r="I76" i="1"/>
  <c r="F76" i="1"/>
  <c r="J76" i="1" s="1"/>
  <c r="E76" i="1"/>
  <c r="D76" i="1"/>
  <c r="Q75" i="1"/>
  <c r="M75" i="1"/>
  <c r="L75" i="1"/>
  <c r="I75" i="1"/>
  <c r="F75" i="1"/>
  <c r="J75" i="1" s="1"/>
  <c r="E75" i="1"/>
  <c r="D75" i="1"/>
  <c r="Q74" i="1"/>
  <c r="M74" i="1"/>
  <c r="L74" i="1"/>
  <c r="I74" i="1"/>
  <c r="F74" i="1"/>
  <c r="J74" i="1" s="1"/>
  <c r="E74" i="1"/>
  <c r="D74" i="1"/>
  <c r="Q73" i="1"/>
  <c r="M73" i="1"/>
  <c r="L73" i="1"/>
  <c r="I73" i="1"/>
  <c r="F73" i="1"/>
  <c r="J73" i="1" s="1"/>
  <c r="E73" i="1"/>
  <c r="D73" i="1"/>
  <c r="Q72" i="1"/>
  <c r="M72" i="1"/>
  <c r="L72" i="1"/>
  <c r="I72" i="1"/>
  <c r="F72" i="1"/>
  <c r="J72" i="1" s="1"/>
  <c r="E72" i="1"/>
  <c r="D72" i="1"/>
  <c r="Q71" i="1"/>
  <c r="M71" i="1"/>
  <c r="L71" i="1"/>
  <c r="I71" i="1"/>
  <c r="F71" i="1"/>
  <c r="J71" i="1" s="1"/>
  <c r="E71" i="1"/>
  <c r="D71" i="1"/>
  <c r="Q70" i="1"/>
  <c r="M70" i="1"/>
  <c r="L70" i="1"/>
  <c r="I70" i="1"/>
  <c r="F70" i="1"/>
  <c r="J70" i="1"/>
  <c r="E70" i="1"/>
  <c r="D70" i="1"/>
  <c r="Q69" i="1"/>
  <c r="M69" i="1"/>
  <c r="L69" i="1"/>
  <c r="I69" i="1"/>
  <c r="F69" i="1"/>
  <c r="J69" i="1" s="1"/>
  <c r="E69" i="1"/>
  <c r="D69" i="1"/>
  <c r="Q64" i="1"/>
  <c r="M64" i="1"/>
  <c r="L64" i="1"/>
  <c r="I64" i="1"/>
  <c r="F64" i="1"/>
  <c r="J64" i="1" s="1"/>
  <c r="E64" i="1"/>
  <c r="D64" i="1"/>
  <c r="Q63" i="1"/>
  <c r="M63" i="1"/>
  <c r="L63" i="1"/>
  <c r="I63" i="1"/>
  <c r="F63" i="1"/>
  <c r="J63" i="1" s="1"/>
  <c r="E63" i="1"/>
  <c r="D63" i="1"/>
  <c r="Q62" i="1"/>
  <c r="M62" i="1"/>
  <c r="L62" i="1"/>
  <c r="I62" i="1"/>
  <c r="F62" i="1"/>
  <c r="J62" i="1" s="1"/>
  <c r="E62" i="1"/>
  <c r="D62" i="1"/>
  <c r="Q61" i="1"/>
  <c r="M61" i="1"/>
  <c r="L61" i="1"/>
  <c r="I61" i="1"/>
  <c r="F61" i="1"/>
  <c r="J61" i="1" s="1"/>
  <c r="E61" i="1"/>
  <c r="D61" i="1"/>
  <c r="Q60" i="1"/>
  <c r="M60" i="1"/>
  <c r="L60" i="1"/>
  <c r="I60" i="1"/>
  <c r="F60" i="1"/>
  <c r="J60" i="1" s="1"/>
  <c r="E60" i="1"/>
  <c r="D60" i="1"/>
  <c r="Q59" i="1"/>
  <c r="M59" i="1"/>
  <c r="L59" i="1"/>
  <c r="I59" i="1"/>
  <c r="F59" i="1"/>
  <c r="J59" i="1" s="1"/>
  <c r="E59" i="1"/>
  <c r="D59" i="1"/>
  <c r="Q58" i="1"/>
  <c r="M58" i="1"/>
  <c r="L58" i="1"/>
  <c r="I58" i="1"/>
  <c r="F58" i="1"/>
  <c r="J58" i="1" s="1"/>
  <c r="E58" i="1"/>
  <c r="D58" i="1"/>
  <c r="Q57" i="1"/>
  <c r="M57" i="1"/>
  <c r="L57" i="1"/>
  <c r="I57" i="1"/>
  <c r="F57" i="1"/>
  <c r="J57" i="1" s="1"/>
  <c r="E57" i="1"/>
  <c r="D57" i="1"/>
  <c r="Q56" i="1"/>
  <c r="M56" i="1"/>
  <c r="L56" i="1"/>
  <c r="I56" i="1"/>
  <c r="F56" i="1"/>
  <c r="J56" i="1" s="1"/>
  <c r="E56" i="1"/>
  <c r="D56" i="1"/>
  <c r="Q53" i="1"/>
  <c r="M53" i="1"/>
  <c r="L53" i="1"/>
  <c r="I53" i="1"/>
  <c r="F53" i="1"/>
  <c r="J53" i="1" s="1"/>
  <c r="E53" i="1"/>
  <c r="D53" i="1"/>
  <c r="Q52" i="1"/>
  <c r="M52" i="1"/>
  <c r="L52" i="1"/>
  <c r="I52" i="1"/>
  <c r="F52" i="1"/>
  <c r="J52" i="1" s="1"/>
  <c r="E52" i="1"/>
  <c r="D52" i="1"/>
  <c r="Q51" i="1"/>
  <c r="M51" i="1"/>
  <c r="L51" i="1"/>
  <c r="I51" i="1"/>
  <c r="F51" i="1"/>
  <c r="J51" i="1" s="1"/>
  <c r="E51" i="1"/>
  <c r="D51" i="1"/>
  <c r="Q50" i="1"/>
  <c r="M50" i="1"/>
  <c r="L50" i="1"/>
  <c r="I50" i="1"/>
  <c r="F50" i="1"/>
  <c r="J50" i="1" s="1"/>
  <c r="E50" i="1"/>
  <c r="D50" i="1"/>
  <c r="Q49" i="1"/>
  <c r="M49" i="1"/>
  <c r="L49" i="1"/>
  <c r="I49" i="1"/>
  <c r="F49" i="1"/>
  <c r="J49" i="1" s="1"/>
  <c r="E49" i="1"/>
  <c r="D49" i="1"/>
  <c r="Q48" i="1"/>
  <c r="M48" i="1"/>
  <c r="L48" i="1"/>
  <c r="I48" i="1"/>
  <c r="F48" i="1"/>
  <c r="J48" i="1" s="1"/>
  <c r="E48" i="1"/>
  <c r="D48" i="1"/>
  <c r="Q43" i="1"/>
  <c r="M43" i="1"/>
  <c r="L43" i="1"/>
  <c r="I43" i="1"/>
  <c r="F43" i="1"/>
  <c r="J43" i="1" s="1"/>
  <c r="E43" i="1"/>
  <c r="D43" i="1"/>
  <c r="Q42" i="1"/>
  <c r="M42" i="1"/>
  <c r="L42" i="1"/>
  <c r="I42" i="1"/>
  <c r="F42" i="1"/>
  <c r="J42" i="1" s="1"/>
  <c r="E42" i="1"/>
  <c r="D42" i="1"/>
  <c r="Q41" i="1"/>
  <c r="M41" i="1"/>
  <c r="L41" i="1"/>
  <c r="I41" i="1"/>
  <c r="F41" i="1"/>
  <c r="J41" i="1" s="1"/>
  <c r="E41" i="1"/>
  <c r="D41" i="1"/>
  <c r="Q40" i="1"/>
  <c r="M40" i="1"/>
  <c r="L40" i="1"/>
  <c r="I40" i="1"/>
  <c r="F40" i="1"/>
  <c r="J40" i="1" s="1"/>
  <c r="E40" i="1"/>
  <c r="D40" i="1"/>
  <c r="Q39" i="1"/>
  <c r="M39" i="1"/>
  <c r="L39" i="1"/>
  <c r="I39" i="1"/>
  <c r="F39" i="1"/>
  <c r="J39" i="1" s="1"/>
  <c r="E39" i="1"/>
  <c r="D39" i="1"/>
  <c r="Q38" i="1"/>
  <c r="M38" i="1"/>
  <c r="L38" i="1"/>
  <c r="I38" i="1"/>
  <c r="F38" i="1"/>
  <c r="J38" i="1" s="1"/>
  <c r="E38" i="1"/>
  <c r="D38" i="1"/>
  <c r="Q37" i="1"/>
  <c r="M37" i="1"/>
  <c r="L37" i="1"/>
  <c r="I37" i="1"/>
  <c r="F37" i="1"/>
  <c r="J37" i="1" s="1"/>
  <c r="E37" i="1"/>
  <c r="D37" i="1"/>
  <c r="Q36" i="1"/>
  <c r="M36" i="1"/>
  <c r="L36" i="1"/>
  <c r="I36" i="1"/>
  <c r="F36" i="1"/>
  <c r="J36" i="1" s="1"/>
  <c r="E36" i="1"/>
  <c r="D36" i="1"/>
  <c r="Q33" i="1"/>
  <c r="M33" i="1"/>
  <c r="L33" i="1"/>
  <c r="I33" i="1"/>
  <c r="F33" i="1"/>
  <c r="J33" i="1" s="1"/>
  <c r="E33" i="1"/>
  <c r="D33" i="1"/>
  <c r="Q32" i="1"/>
  <c r="M32" i="1"/>
  <c r="L32" i="1"/>
  <c r="I32" i="1"/>
  <c r="F32" i="1"/>
  <c r="J32" i="1"/>
  <c r="E32" i="1"/>
  <c r="D32" i="1"/>
  <c r="Q31" i="1"/>
  <c r="M31" i="1"/>
  <c r="L31" i="1"/>
  <c r="I31" i="1"/>
  <c r="F31" i="1"/>
  <c r="J31" i="1" s="1"/>
  <c r="E31" i="1"/>
  <c r="D31" i="1"/>
  <c r="Q30" i="1"/>
  <c r="M30" i="1"/>
  <c r="L30" i="1"/>
  <c r="I30" i="1"/>
  <c r="F30" i="1"/>
  <c r="J30" i="1" s="1"/>
  <c r="E30" i="1"/>
  <c r="D30" i="1"/>
  <c r="Q29" i="1"/>
  <c r="M29" i="1"/>
  <c r="L29" i="1"/>
  <c r="I29" i="1"/>
  <c r="F29" i="1"/>
  <c r="J29" i="1" s="1"/>
  <c r="E29" i="1"/>
  <c r="D29" i="1"/>
  <c r="Q28" i="1"/>
  <c r="M28" i="1"/>
  <c r="L28" i="1"/>
  <c r="I28" i="1"/>
  <c r="F28" i="1"/>
  <c r="J28" i="1" s="1"/>
  <c r="E28" i="1"/>
  <c r="D28" i="1"/>
  <c r="Q27" i="1"/>
  <c r="M27" i="1"/>
  <c r="L27" i="1"/>
  <c r="I27" i="1"/>
  <c r="F27" i="1"/>
  <c r="J27" i="1" s="1"/>
  <c r="E27" i="1"/>
  <c r="D27" i="1"/>
  <c r="Q24" i="1"/>
  <c r="M24" i="1"/>
  <c r="L24" i="1"/>
  <c r="I24" i="1"/>
  <c r="F24" i="1"/>
  <c r="J24" i="1" s="1"/>
  <c r="E24" i="1"/>
  <c r="D24" i="1"/>
  <c r="Q23" i="1"/>
  <c r="M23" i="1"/>
  <c r="L23" i="1"/>
  <c r="I23" i="1"/>
  <c r="F23" i="1"/>
  <c r="J23" i="1" s="1"/>
  <c r="E23" i="1"/>
  <c r="D23" i="1"/>
  <c r="Q22" i="1"/>
  <c r="M22" i="1"/>
  <c r="L22" i="1"/>
  <c r="I22" i="1"/>
  <c r="F22" i="1"/>
  <c r="J22" i="1" s="1"/>
  <c r="E22" i="1"/>
  <c r="D22" i="1"/>
  <c r="Q21" i="1"/>
  <c r="M21" i="1"/>
  <c r="L21" i="1"/>
  <c r="I21" i="1"/>
  <c r="F21" i="1"/>
  <c r="J21" i="1" s="1"/>
  <c r="E21" i="1"/>
  <c r="D21" i="1"/>
  <c r="Q20" i="1"/>
  <c r="M20" i="1"/>
  <c r="L20" i="1"/>
  <c r="I20" i="1"/>
  <c r="F20" i="1"/>
  <c r="J20" i="1" s="1"/>
  <c r="E20" i="1"/>
  <c r="D20" i="1"/>
  <c r="Q19" i="1"/>
  <c r="M19" i="1"/>
  <c r="L19" i="1"/>
  <c r="I19" i="1"/>
  <c r="F19" i="1"/>
  <c r="J19" i="1" s="1"/>
  <c r="E19" i="1"/>
  <c r="D19" i="1"/>
  <c r="Q14" i="1"/>
  <c r="M14" i="1"/>
  <c r="L14" i="1"/>
  <c r="I14" i="1"/>
  <c r="F14" i="1"/>
  <c r="J14" i="1" s="1"/>
  <c r="E14" i="1"/>
  <c r="D14" i="1"/>
  <c r="Q13" i="1"/>
  <c r="M13" i="1"/>
  <c r="L13" i="1"/>
  <c r="I13" i="1"/>
  <c r="F13" i="1"/>
  <c r="J13" i="1" s="1"/>
  <c r="E13" i="1"/>
  <c r="D13" i="1"/>
  <c r="Q12" i="1"/>
  <c r="M12" i="1"/>
  <c r="L12" i="1"/>
  <c r="I12" i="1"/>
  <c r="F12" i="1"/>
  <c r="J12" i="1" s="1"/>
  <c r="E12" i="1"/>
  <c r="D12" i="1"/>
  <c r="Q11" i="1"/>
  <c r="M11" i="1"/>
  <c r="L11" i="1"/>
  <c r="I11" i="1"/>
  <c r="F11" i="1"/>
  <c r="J11" i="1" s="1"/>
  <c r="E11" i="1"/>
  <c r="D11" i="1"/>
  <c r="Q10" i="1"/>
  <c r="M10" i="1"/>
  <c r="L10" i="1"/>
  <c r="I10" i="1"/>
  <c r="F10" i="1"/>
  <c r="J10" i="1" s="1"/>
  <c r="E10" i="1"/>
  <c r="D10" i="1"/>
  <c r="Q9" i="1"/>
  <c r="M9" i="1"/>
  <c r="L9" i="1"/>
  <c r="I9" i="1"/>
  <c r="F9" i="1"/>
  <c r="J9" i="1" s="1"/>
  <c r="E9" i="1"/>
  <c r="D9" i="1"/>
  <c r="Q8" i="1"/>
  <c r="M8" i="1"/>
  <c r="L8" i="1"/>
  <c r="I8" i="1"/>
  <c r="F8" i="1"/>
  <c r="J8" i="1"/>
  <c r="E8" i="1"/>
  <c r="D8" i="1"/>
  <c r="Q7" i="1"/>
  <c r="M7" i="1"/>
  <c r="L7" i="1"/>
  <c r="I7" i="1"/>
  <c r="F7" i="1"/>
  <c r="J7" i="1" s="1"/>
  <c r="E7" i="1"/>
  <c r="D7" i="1"/>
  <c r="Q6" i="1"/>
  <c r="M6" i="1"/>
  <c r="L6" i="1"/>
  <c r="I6" i="1"/>
  <c r="F6" i="1"/>
  <c r="J6" i="1" s="1"/>
  <c r="E6" i="1"/>
  <c r="D6" i="1"/>
  <c r="Q5" i="1"/>
  <c r="M5" i="1"/>
  <c r="L5" i="1"/>
  <c r="I5" i="1"/>
  <c r="F5" i="1"/>
  <c r="J5" i="1" s="1"/>
  <c r="E5" i="1"/>
  <c r="D5" i="1"/>
  <c r="Q4" i="1"/>
  <c r="M4" i="1"/>
  <c r="L4" i="1"/>
  <c r="I4" i="1"/>
  <c r="F4" i="1"/>
  <c r="J4" i="1" s="1"/>
  <c r="E4" i="1"/>
  <c r="D4" i="1"/>
  <c r="Q3" i="1"/>
  <c r="M3" i="1"/>
  <c r="L3" i="1"/>
  <c r="I3" i="1"/>
  <c r="F3" i="1"/>
  <c r="J3" i="1" s="1"/>
  <c r="E3" i="1"/>
  <c r="D3" i="1"/>
  <c r="Q2" i="1"/>
  <c r="M2" i="1"/>
  <c r="L2" i="1"/>
  <c r="I2" i="1"/>
  <c r="F2" i="1"/>
  <c r="J2" i="1" s="1"/>
  <c r="E2" i="1"/>
  <c r="D2" i="1"/>
  <c r="F165" i="4"/>
  <c r="G165" i="4"/>
  <c r="F2" i="8"/>
  <c r="G2" i="8"/>
  <c r="F246" i="8"/>
  <c r="G246" i="8"/>
  <c r="F229" i="8"/>
  <c r="G229" i="8"/>
  <c r="F17" i="8"/>
  <c r="G17" i="8"/>
  <c r="F217" i="8"/>
  <c r="G217" i="8"/>
  <c r="F208" i="8"/>
  <c r="G208" i="8"/>
  <c r="F199" i="8"/>
  <c r="G199" i="8"/>
  <c r="F196" i="8"/>
  <c r="G196" i="8"/>
  <c r="F161" i="8"/>
  <c r="G161" i="8"/>
  <c r="F155" i="8"/>
  <c r="G155" i="8"/>
  <c r="F116" i="8"/>
  <c r="G116" i="8"/>
  <c r="F73" i="8"/>
  <c r="G73" i="8"/>
  <c r="F64" i="8"/>
  <c r="G64" i="8"/>
  <c r="F61" i="8"/>
  <c r="G61" i="8"/>
  <c r="F25" i="8"/>
  <c r="G25" i="8"/>
  <c r="F172" i="8"/>
  <c r="G172" i="8"/>
  <c r="F137" i="8"/>
  <c r="G137" i="8"/>
  <c r="F124" i="8"/>
  <c r="G124" i="8"/>
  <c r="F91" i="8"/>
  <c r="G91" i="8"/>
  <c r="F179" i="8"/>
  <c r="G179" i="8"/>
  <c r="F168" i="8"/>
  <c r="G168" i="8"/>
  <c r="F143" i="8"/>
  <c r="G143" i="8"/>
  <c r="F118" i="8"/>
  <c r="G118" i="8"/>
  <c r="F104" i="8"/>
  <c r="G104" i="8"/>
  <c r="F71" i="8"/>
  <c r="G71" i="8"/>
  <c r="F68" i="8"/>
  <c r="G68" i="8"/>
  <c r="F22" i="8"/>
  <c r="G22" i="8"/>
  <c r="F238" i="8"/>
  <c r="G238" i="8"/>
  <c r="F220" i="8"/>
  <c r="G220" i="8"/>
  <c r="F101" i="8"/>
  <c r="G101" i="8"/>
  <c r="F49" i="8"/>
  <c r="G49" i="8"/>
  <c r="F46" i="8"/>
  <c r="G46" i="8"/>
  <c r="F43" i="8"/>
  <c r="G43" i="8"/>
  <c r="F7" i="8"/>
  <c r="G7" i="8"/>
  <c r="F240" i="8"/>
  <c r="G240" i="8"/>
  <c r="F202" i="8"/>
  <c r="G202" i="8"/>
  <c r="F139" i="8"/>
  <c r="G139" i="8"/>
  <c r="AC3" i="8"/>
  <c r="F187" i="8"/>
  <c r="G187" i="8"/>
  <c r="F175" i="8"/>
  <c r="G175" i="8"/>
  <c r="F151" i="8"/>
  <c r="G151" i="8"/>
  <c r="F13" i="8"/>
  <c r="G13" i="8"/>
  <c r="F211" i="8"/>
  <c r="G211" i="8"/>
  <c r="F194" i="8"/>
  <c r="G194" i="8"/>
  <c r="F170" i="8"/>
  <c r="G170" i="8"/>
  <c r="F158" i="8"/>
  <c r="G158" i="8"/>
  <c r="F134" i="8"/>
  <c r="G134" i="8"/>
  <c r="F125" i="8"/>
  <c r="G125" i="8"/>
  <c r="F113" i="8"/>
  <c r="G113" i="8"/>
  <c r="F98" i="8"/>
  <c r="G98" i="8"/>
  <c r="F10" i="8"/>
  <c r="G10" i="8"/>
  <c r="F251" i="8"/>
  <c r="G251" i="8"/>
  <c r="F233" i="8"/>
  <c r="G233" i="8"/>
  <c r="F221" i="8"/>
  <c r="G221" i="8"/>
  <c r="F107" i="8"/>
  <c r="G107" i="8"/>
  <c r="F80" i="8"/>
  <c r="G80" i="8"/>
  <c r="F78" i="8"/>
  <c r="G78" i="8"/>
  <c r="F188" i="8"/>
  <c r="G188" i="8"/>
  <c r="F176" i="8"/>
  <c r="G176" i="8"/>
  <c r="F152" i="8"/>
  <c r="G152" i="8"/>
  <c r="F140" i="8"/>
  <c r="G140" i="8"/>
  <c r="F30" i="8"/>
  <c r="G30" i="8"/>
  <c r="F200" i="8"/>
  <c r="G200" i="8"/>
  <c r="F215" i="8"/>
  <c r="G215" i="8"/>
  <c r="F209" i="8"/>
  <c r="G209" i="8"/>
  <c r="F218" i="8"/>
  <c r="G218" i="8"/>
  <c r="F130" i="8"/>
  <c r="G130" i="8"/>
  <c r="AC32" i="8"/>
  <c r="F69" i="8"/>
  <c r="G69" i="8"/>
  <c r="AC4" i="8"/>
  <c r="F176" i="4"/>
  <c r="G176" i="4"/>
  <c r="F91" i="4"/>
  <c r="G91" i="4"/>
  <c r="F94" i="4"/>
  <c r="G94" i="4"/>
  <c r="F100" i="4"/>
  <c r="G100" i="4"/>
  <c r="F125" i="4"/>
  <c r="G125" i="4"/>
  <c r="F137" i="4"/>
  <c r="G137" i="4"/>
  <c r="F143" i="4"/>
  <c r="G143" i="4"/>
  <c r="AC17" i="8"/>
  <c r="AC60" i="8"/>
  <c r="F79" i="4"/>
  <c r="G79" i="4"/>
  <c r="F82" i="4"/>
  <c r="G82" i="4"/>
  <c r="F97" i="4"/>
  <c r="G97" i="4"/>
  <c r="F111" i="4"/>
  <c r="G111" i="4"/>
  <c r="F132" i="4"/>
  <c r="G132" i="4"/>
  <c r="F135" i="4"/>
  <c r="G135" i="4"/>
  <c r="F227" i="8"/>
  <c r="G227" i="8"/>
  <c r="F212" i="8"/>
  <c r="G212" i="8"/>
  <c r="F203" i="8"/>
  <c r="G203" i="8"/>
  <c r="F182" i="8"/>
  <c r="G182" i="8"/>
  <c r="F173" i="8"/>
  <c r="G173" i="8"/>
  <c r="F167" i="8"/>
  <c r="G167" i="8"/>
  <c r="F164" i="8"/>
  <c r="G164" i="8"/>
  <c r="F146" i="8"/>
  <c r="G146" i="8"/>
  <c r="F38" i="8"/>
  <c r="G38" i="8"/>
  <c r="F5" i="8"/>
  <c r="G5" i="8"/>
  <c r="F38" i="4"/>
  <c r="G38" i="4"/>
  <c r="F12" i="4"/>
  <c r="G12" i="4"/>
  <c r="F27" i="4"/>
  <c r="G27" i="4"/>
  <c r="F30" i="4"/>
  <c r="G30" i="4"/>
  <c r="F33" i="4"/>
  <c r="G33" i="4"/>
  <c r="F36" i="4"/>
  <c r="G36" i="4"/>
  <c r="F48" i="4"/>
  <c r="G48" i="4"/>
  <c r="F60" i="4"/>
  <c r="G60" i="4"/>
  <c r="F63" i="4"/>
  <c r="G63" i="4"/>
  <c r="F37" i="4"/>
  <c r="G37" i="4"/>
  <c r="F95" i="4"/>
  <c r="G95" i="4"/>
  <c r="F98" i="4"/>
  <c r="G98" i="4"/>
  <c r="F130" i="4"/>
  <c r="G130" i="4"/>
  <c r="F133" i="4"/>
  <c r="G133" i="4"/>
  <c r="F159" i="4"/>
  <c r="G159" i="4"/>
  <c r="F1" i="4"/>
  <c r="G1" i="4"/>
  <c r="F107" i="4"/>
  <c r="G107" i="4"/>
  <c r="F157" i="4"/>
  <c r="G157" i="4"/>
  <c r="F163" i="4"/>
  <c r="G163" i="4"/>
  <c r="F166" i="4"/>
  <c r="G166" i="4"/>
  <c r="F175" i="4"/>
  <c r="G175" i="4"/>
  <c r="F241" i="8"/>
  <c r="G241" i="8"/>
  <c r="F142" i="8"/>
  <c r="G142" i="8"/>
  <c r="F37" i="8"/>
  <c r="G37" i="8"/>
  <c r="F31" i="8"/>
  <c r="G31" i="8"/>
  <c r="F4" i="8"/>
  <c r="G4" i="8"/>
  <c r="F234" i="8"/>
  <c r="G234" i="8"/>
  <c r="F141" i="8"/>
  <c r="G141" i="8"/>
  <c r="F132" i="8"/>
  <c r="G132" i="8"/>
  <c r="F126" i="8"/>
  <c r="G126" i="8"/>
  <c r="F123" i="8"/>
  <c r="G123" i="8"/>
  <c r="F108" i="8"/>
  <c r="G108" i="8"/>
  <c r="F105" i="8"/>
  <c r="G105" i="8"/>
  <c r="F99" i="8"/>
  <c r="G99" i="8"/>
  <c r="F93" i="8"/>
  <c r="G93" i="8"/>
  <c r="F81" i="8"/>
  <c r="G81" i="8"/>
  <c r="F60" i="8"/>
  <c r="G60" i="8"/>
  <c r="F42" i="8"/>
  <c r="G42" i="8"/>
  <c r="F36" i="8"/>
  <c r="G36" i="8"/>
  <c r="F245" i="8"/>
  <c r="G245" i="8"/>
  <c r="F58" i="4"/>
  <c r="G58" i="4"/>
  <c r="F70" i="4"/>
  <c r="G70" i="4"/>
  <c r="F73" i="4"/>
  <c r="G73" i="4"/>
  <c r="F76" i="4"/>
  <c r="G76" i="4"/>
  <c r="F112" i="4"/>
  <c r="G112" i="4"/>
  <c r="F110" i="4"/>
  <c r="G110" i="4"/>
  <c r="F53" i="4"/>
  <c r="G53" i="4"/>
  <c r="F56" i="4"/>
  <c r="G56" i="4"/>
  <c r="F62" i="4"/>
  <c r="G62" i="4"/>
  <c r="F68" i="4"/>
  <c r="G68" i="4"/>
  <c r="F71" i="4"/>
  <c r="G71" i="4"/>
  <c r="F77" i="4"/>
  <c r="G77" i="4"/>
  <c r="F102" i="4"/>
  <c r="G102" i="4"/>
  <c r="F124" i="4"/>
  <c r="G124" i="4"/>
  <c r="F168" i="4"/>
  <c r="G168" i="4"/>
  <c r="F171" i="4"/>
  <c r="G171" i="4"/>
  <c r="F239" i="8"/>
  <c r="G239" i="8"/>
  <c r="F230" i="8"/>
  <c r="G230" i="8"/>
  <c r="F197" i="8"/>
  <c r="G197" i="8"/>
  <c r="F191" i="8"/>
  <c r="G191" i="8"/>
  <c r="F185" i="8"/>
  <c r="G185" i="8"/>
  <c r="F24" i="8"/>
  <c r="G24" i="8"/>
  <c r="F21" i="8"/>
  <c r="G21" i="8"/>
  <c r="F18" i="8"/>
  <c r="G18" i="8"/>
  <c r="F9" i="8"/>
  <c r="G9" i="8"/>
  <c r="F89" i="4"/>
  <c r="G89" i="4"/>
  <c r="F44" i="4"/>
  <c r="G44" i="4"/>
  <c r="F49" i="4"/>
  <c r="G49" i="4"/>
  <c r="F81" i="4"/>
  <c r="G81" i="4"/>
  <c r="F116" i="4"/>
  <c r="G116" i="4"/>
  <c r="F144" i="4"/>
  <c r="G144" i="4"/>
  <c r="F173" i="4"/>
  <c r="G173" i="4"/>
  <c r="F250" i="8"/>
  <c r="G250" i="8"/>
  <c r="F247" i="8"/>
  <c r="G247" i="8"/>
  <c r="F244" i="8"/>
  <c r="G244" i="8"/>
  <c r="F131" i="8"/>
  <c r="G131" i="8"/>
  <c r="F128" i="8"/>
  <c r="G128" i="8"/>
  <c r="F122" i="8"/>
  <c r="G122" i="8"/>
  <c r="F119" i="8"/>
  <c r="G119" i="8"/>
  <c r="F95" i="8"/>
  <c r="G95" i="8"/>
  <c r="F92" i="8"/>
  <c r="G92" i="8"/>
  <c r="F86" i="8"/>
  <c r="G86" i="8"/>
  <c r="F77" i="8"/>
  <c r="G77" i="8"/>
  <c r="F74" i="8"/>
  <c r="G74" i="8"/>
  <c r="F62" i="8"/>
  <c r="G62" i="8"/>
  <c r="F59" i="8"/>
  <c r="G59" i="8"/>
  <c r="F56" i="8"/>
  <c r="G56" i="8"/>
  <c r="F50" i="8"/>
  <c r="G50" i="8"/>
  <c r="F44" i="8"/>
  <c r="G44" i="8"/>
  <c r="F235" i="8"/>
  <c r="G235" i="8"/>
  <c r="F184" i="8"/>
  <c r="G184" i="8"/>
  <c r="F181" i="8"/>
  <c r="G181" i="8"/>
  <c r="F178" i="8"/>
  <c r="G178" i="8"/>
  <c r="F169" i="8"/>
  <c r="G169" i="8"/>
  <c r="F166" i="8"/>
  <c r="G166" i="8"/>
  <c r="F163" i="8"/>
  <c r="G163" i="8"/>
  <c r="F160" i="8"/>
  <c r="G160" i="8"/>
  <c r="F148" i="8"/>
  <c r="G148" i="8"/>
  <c r="F145" i="8"/>
  <c r="G145" i="8"/>
  <c r="F136" i="8"/>
  <c r="G136" i="8"/>
  <c r="F133" i="8"/>
  <c r="G133" i="8"/>
  <c r="F127" i="8"/>
  <c r="G127" i="8"/>
  <c r="F121" i="8"/>
  <c r="G121" i="8"/>
  <c r="F115" i="8"/>
  <c r="G115" i="8"/>
  <c r="F106" i="8"/>
  <c r="G106" i="8"/>
  <c r="F97" i="8"/>
  <c r="G97" i="8"/>
  <c r="F94" i="8"/>
  <c r="G94" i="8"/>
  <c r="F70" i="8"/>
  <c r="G70" i="8"/>
  <c r="F55" i="8"/>
  <c r="G55" i="8"/>
  <c r="F52" i="8"/>
  <c r="G52" i="8"/>
  <c r="F40" i="8"/>
  <c r="G40" i="8"/>
  <c r="F50" i="4"/>
  <c r="G50" i="4"/>
  <c r="F90" i="4"/>
  <c r="G90" i="4"/>
  <c r="F145" i="4"/>
  <c r="G145" i="4"/>
  <c r="F225" i="8"/>
  <c r="G225" i="8"/>
  <c r="F222" i="8"/>
  <c r="G222" i="8"/>
  <c r="F210" i="8"/>
  <c r="G210" i="8"/>
  <c r="F207" i="8"/>
  <c r="G207" i="8"/>
  <c r="F195" i="8"/>
  <c r="G195" i="8"/>
  <c r="F186" i="8"/>
  <c r="G186" i="8"/>
  <c r="F19" i="8"/>
  <c r="G19" i="8"/>
  <c r="F17" i="4"/>
  <c r="G17" i="4"/>
  <c r="F20" i="4"/>
  <c r="G20" i="4"/>
  <c r="F23" i="4"/>
  <c r="G23" i="4"/>
  <c r="F96" i="4"/>
  <c r="G96" i="4"/>
  <c r="F99" i="4"/>
  <c r="G99" i="4"/>
  <c r="F104" i="4"/>
  <c r="G104" i="4"/>
  <c r="F120" i="4"/>
  <c r="G120" i="4"/>
  <c r="F131" i="4"/>
  <c r="G131" i="4"/>
  <c r="F151" i="4"/>
  <c r="G151" i="4"/>
  <c r="F172" i="4"/>
  <c r="G172" i="4"/>
  <c r="F72" i="8"/>
  <c r="G72" i="8"/>
  <c r="F66" i="8"/>
  <c r="G66" i="8"/>
  <c r="AC205" i="8"/>
  <c r="AC81" i="8"/>
  <c r="AC49" i="8"/>
  <c r="F162" i="4"/>
  <c r="G162" i="4"/>
  <c r="F100" i="8"/>
  <c r="G100" i="8"/>
  <c r="F35" i="8"/>
  <c r="G35" i="8"/>
  <c r="AC243" i="8"/>
  <c r="AC2" i="8"/>
  <c r="AC246" i="8"/>
  <c r="AC240" i="8"/>
  <c r="AC234" i="8"/>
  <c r="AC216" i="8"/>
  <c r="AC204" i="8"/>
  <c r="AC198" i="8"/>
  <c r="AC192" i="8"/>
  <c r="AC180" i="8"/>
  <c r="AC162" i="8"/>
  <c r="AC156" i="8"/>
  <c r="AC144" i="8"/>
  <c r="AC132" i="8"/>
  <c r="AC126" i="8"/>
  <c r="AC108" i="8"/>
  <c r="AC96" i="8"/>
  <c r="AC90" i="8"/>
  <c r="AC84" i="8"/>
  <c r="AC72" i="8"/>
  <c r="AC54" i="8"/>
  <c r="AC48" i="8"/>
  <c r="AC36" i="8"/>
  <c r="AC24" i="8"/>
  <c r="AC18" i="8"/>
  <c r="AC6" i="8"/>
  <c r="AC173" i="8"/>
  <c r="AC63" i="8"/>
  <c r="F9" i="4"/>
  <c r="G9" i="4"/>
  <c r="F32" i="4"/>
  <c r="G32" i="4"/>
  <c r="F47" i="4"/>
  <c r="G47" i="4"/>
  <c r="F51" i="4"/>
  <c r="G51" i="4"/>
  <c r="AC40" i="8"/>
  <c r="AC12" i="8"/>
  <c r="AC104" i="8"/>
  <c r="AC9" i="8"/>
  <c r="F2" i="4"/>
  <c r="G2" i="4"/>
  <c r="F18" i="4"/>
  <c r="G18" i="4"/>
  <c r="F29" i="4"/>
  <c r="G29" i="4"/>
  <c r="F34" i="4"/>
  <c r="G34" i="4"/>
  <c r="F39" i="4"/>
  <c r="G39" i="4"/>
  <c r="F65" i="4"/>
  <c r="G65" i="4"/>
  <c r="F84" i="4"/>
  <c r="G84" i="4"/>
  <c r="F87" i="4"/>
  <c r="G87" i="4"/>
  <c r="F105" i="4"/>
  <c r="G105" i="4"/>
  <c r="F123" i="4"/>
  <c r="G123" i="4"/>
  <c r="F249" i="8"/>
  <c r="G249" i="8"/>
  <c r="F224" i="8"/>
  <c r="G224" i="8"/>
  <c r="F183" i="8"/>
  <c r="G183" i="8"/>
  <c r="F180" i="8"/>
  <c r="G180" i="8"/>
  <c r="F174" i="8"/>
  <c r="G174" i="8"/>
  <c r="F159" i="8"/>
  <c r="G159" i="8"/>
  <c r="F156" i="8"/>
  <c r="G156" i="8"/>
  <c r="F135" i="8"/>
  <c r="G135" i="8"/>
  <c r="F29" i="8"/>
  <c r="G29" i="8"/>
  <c r="F23" i="8"/>
  <c r="G23" i="8"/>
  <c r="F20" i="8"/>
  <c r="G20" i="8"/>
  <c r="AC5" i="8"/>
  <c r="AC155" i="8"/>
  <c r="AC97" i="8"/>
  <c r="AC225" i="8"/>
  <c r="F119" i="4"/>
  <c r="G119" i="4"/>
  <c r="F121" i="4"/>
  <c r="G121" i="4"/>
  <c r="AC107" i="8"/>
  <c r="AC94" i="8"/>
  <c r="AC158" i="8"/>
  <c r="AC148" i="8"/>
  <c r="AC120" i="8"/>
  <c r="AC157" i="8"/>
  <c r="AC230" i="8"/>
  <c r="AC249" i="8"/>
  <c r="F22" i="4"/>
  <c r="G22" i="4"/>
  <c r="F25" i="4"/>
  <c r="G25" i="4"/>
  <c r="F35" i="4"/>
  <c r="G35" i="4"/>
  <c r="F40" i="4"/>
  <c r="G40" i="4"/>
  <c r="F42" i="4"/>
  <c r="G42" i="4"/>
  <c r="F55" i="4"/>
  <c r="G55" i="4"/>
  <c r="F85" i="4"/>
  <c r="G85" i="4"/>
  <c r="F88" i="4"/>
  <c r="G88" i="4"/>
  <c r="F129" i="4"/>
  <c r="G129" i="4"/>
  <c r="F156" i="4"/>
  <c r="G156" i="4"/>
  <c r="F177" i="4"/>
  <c r="G177" i="4"/>
  <c r="F248" i="8"/>
  <c r="G248" i="8"/>
  <c r="F242" i="8"/>
  <c r="G242" i="8"/>
  <c r="F232" i="8"/>
  <c r="G232" i="8"/>
  <c r="F149" i="8"/>
  <c r="G149" i="8"/>
  <c r="F110" i="8"/>
  <c r="G110" i="8"/>
  <c r="F45" i="8"/>
  <c r="G45" i="8"/>
  <c r="AC228" i="8"/>
  <c r="AC202" i="8"/>
  <c r="AC168" i="8"/>
  <c r="F11" i="4"/>
  <c r="G11" i="4"/>
  <c r="F46" i="4"/>
  <c r="G46" i="4"/>
  <c r="F61" i="4"/>
  <c r="G61" i="4"/>
  <c r="F75" i="4"/>
  <c r="G75" i="4"/>
  <c r="F114" i="4"/>
  <c r="G114" i="4"/>
  <c r="F117" i="4"/>
  <c r="G117" i="4"/>
  <c r="F134" i="4"/>
  <c r="G134" i="4"/>
  <c r="F139" i="4"/>
  <c r="G139" i="4"/>
  <c r="F236" i="8"/>
  <c r="G236" i="8"/>
  <c r="F157" i="8"/>
  <c r="G157" i="8"/>
  <c r="F89" i="8"/>
  <c r="G89" i="8"/>
  <c r="F65" i="8"/>
  <c r="G65" i="8"/>
  <c r="F41" i="8"/>
  <c r="G41" i="8"/>
  <c r="F6" i="8"/>
  <c r="G6" i="8"/>
  <c r="F8" i="4"/>
  <c r="G8" i="4"/>
  <c r="F14" i="8"/>
  <c r="G14" i="8"/>
  <c r="F11" i="8"/>
  <c r="G11" i="8"/>
  <c r="F8" i="8"/>
  <c r="G8" i="8"/>
  <c r="F3" i="8"/>
  <c r="G3" i="8"/>
  <c r="AC27" i="8"/>
  <c r="AC111" i="8"/>
  <c r="AC177" i="8"/>
  <c r="AC189" i="8"/>
  <c r="AC51" i="8"/>
  <c r="AC207" i="8"/>
  <c r="AC75" i="8"/>
  <c r="AC236" i="8"/>
  <c r="AC200" i="8"/>
  <c r="AC164" i="8"/>
  <c r="AC128" i="8"/>
  <c r="AC92" i="8"/>
  <c r="AC56" i="8"/>
  <c r="AC20" i="8"/>
  <c r="AC45" i="8"/>
  <c r="AC87" i="8"/>
  <c r="AC123" i="8"/>
  <c r="AC99" i="8"/>
  <c r="AC224" i="8"/>
  <c r="AC182" i="8"/>
  <c r="AC140" i="8"/>
  <c r="AC98" i="8"/>
  <c r="AC50" i="8"/>
  <c r="AC8" i="8"/>
  <c r="AC223" i="8"/>
  <c r="AC187" i="8"/>
  <c r="AC151" i="8"/>
  <c r="AC115" i="8"/>
  <c r="AC79" i="8"/>
  <c r="AC43" i="8"/>
  <c r="AC7" i="8"/>
  <c r="AC226" i="8"/>
  <c r="AC190" i="8"/>
  <c r="AC154" i="8"/>
  <c r="AC118" i="8"/>
  <c r="AC82" i="8"/>
  <c r="AC46" i="8"/>
  <c r="AC10" i="8"/>
  <c r="AC195" i="8"/>
  <c r="AC201" i="8"/>
  <c r="AC237" i="8"/>
  <c r="AC69" i="8"/>
  <c r="AC183" i="8"/>
  <c r="AC39" i="8"/>
  <c r="AC212" i="8"/>
  <c r="AC170" i="8"/>
  <c r="AC122" i="8"/>
  <c r="AC80" i="8"/>
  <c r="AC38" i="8"/>
  <c r="AC247" i="8"/>
  <c r="AC211" i="8"/>
  <c r="AC175" i="8"/>
  <c r="AC139" i="8"/>
  <c r="AC103" i="8"/>
  <c r="AC67" i="8"/>
  <c r="AC31" i="8"/>
  <c r="AC250" i="8"/>
  <c r="AC214" i="8"/>
  <c r="AC178" i="8"/>
  <c r="AC142" i="8"/>
  <c r="AC106" i="8"/>
  <c r="AC70" i="8"/>
  <c r="AC34" i="8"/>
  <c r="AC227" i="8"/>
  <c r="AC215" i="8"/>
  <c r="AC209" i="8"/>
  <c r="AC203" i="8"/>
  <c r="AC197" i="8"/>
  <c r="AC113" i="8"/>
  <c r="AC83" i="8"/>
  <c r="AC77" i="8"/>
  <c r="AC71" i="8"/>
  <c r="AC65" i="8"/>
  <c r="AC59" i="8"/>
  <c r="AC53" i="8"/>
  <c r="AC11" i="8"/>
  <c r="AC222" i="8"/>
  <c r="AC150" i="8"/>
  <c r="AC78" i="8"/>
  <c r="AC208" i="8"/>
  <c r="AC245" i="8"/>
  <c r="AC217" i="8"/>
  <c r="AC110" i="8"/>
  <c r="AC41" i="8"/>
  <c r="AC166" i="8"/>
  <c r="AC13" i="8"/>
  <c r="AC169" i="8"/>
  <c r="AC62" i="8"/>
  <c r="AC248" i="8"/>
  <c r="AC135" i="8"/>
  <c r="AC93" i="8"/>
  <c r="AC57" i="8"/>
  <c r="AC171" i="8"/>
  <c r="AC221" i="8"/>
  <c r="AC210" i="8"/>
  <c r="AC100" i="8"/>
  <c r="AC23" i="8"/>
  <c r="AC109" i="8"/>
  <c r="AC44" i="8"/>
  <c r="AC33" i="8"/>
  <c r="AC112" i="8"/>
  <c r="AC125" i="8"/>
  <c r="AC61" i="8"/>
  <c r="AC229" i="8"/>
  <c r="AC116" i="8"/>
  <c r="AC16" i="8"/>
  <c r="AC172" i="8"/>
  <c r="AC161" i="8"/>
  <c r="AC29" i="8"/>
  <c r="AC73" i="8"/>
  <c r="AC181" i="8"/>
  <c r="AC251" i="8"/>
  <c r="AC134" i="8"/>
  <c r="AC165" i="8"/>
  <c r="AC219" i="8"/>
  <c r="AC174" i="8"/>
  <c r="AC114" i="8"/>
  <c r="AC66" i="8"/>
  <c r="AC30" i="8"/>
  <c r="AC52" i="8"/>
  <c r="AC89" i="8"/>
  <c r="AC163" i="8"/>
  <c r="AC176" i="8"/>
  <c r="AC117" i="8"/>
  <c r="AC58" i="8"/>
  <c r="AC220" i="8"/>
  <c r="AC95" i="8"/>
  <c r="AC121" i="8"/>
  <c r="AC179" i="8"/>
  <c r="AC188" i="8"/>
  <c r="AC64" i="8"/>
  <c r="AC124" i="8"/>
  <c r="AC232" i="8"/>
  <c r="AC131" i="8"/>
  <c r="AC19" i="8"/>
  <c r="AC127" i="8"/>
  <c r="AC235" i="8"/>
  <c r="AC68" i="8"/>
  <c r="AC194" i="8"/>
  <c r="AC141" i="8"/>
  <c r="AC105" i="8"/>
  <c r="AC47" i="8"/>
  <c r="AC22" i="8"/>
  <c r="AC76" i="8"/>
  <c r="AC130" i="8"/>
  <c r="AC184" i="8"/>
  <c r="AC238" i="8"/>
  <c r="AC233" i="8"/>
  <c r="AC167" i="8"/>
  <c r="AC101" i="8"/>
  <c r="AC25" i="8"/>
  <c r="AC85" i="8"/>
  <c r="AC133" i="8"/>
  <c r="AC193" i="8"/>
  <c r="AC241" i="8"/>
  <c r="AC14" i="8"/>
  <c r="AC74" i="8"/>
  <c r="AC146" i="8"/>
  <c r="AC206" i="8"/>
  <c r="AC231" i="8"/>
  <c r="AC159" i="8"/>
  <c r="AC129" i="8"/>
  <c r="F101" i="4"/>
  <c r="G101" i="4"/>
  <c r="AC186" i="8"/>
  <c r="AC138" i="8"/>
  <c r="AC102" i="8"/>
  <c r="AC42" i="8"/>
  <c r="AC191" i="8"/>
  <c r="AC160" i="8"/>
  <c r="AC55" i="8"/>
  <c r="AC143" i="8"/>
  <c r="AC242" i="8"/>
  <c r="AC147" i="8"/>
  <c r="AC119" i="8"/>
  <c r="AC28" i="8"/>
  <c r="AC88" i="8"/>
  <c r="AC136" i="8"/>
  <c r="AC196" i="8"/>
  <c r="AC244" i="8"/>
  <c r="AC239" i="8"/>
  <c r="AC137" i="8"/>
  <c r="AC37" i="8"/>
  <c r="AC91" i="8"/>
  <c r="AC145" i="8"/>
  <c r="AC199" i="8"/>
  <c r="AC35" i="8"/>
  <c r="AC26" i="8"/>
  <c r="AC86" i="8"/>
  <c r="AC152" i="8"/>
  <c r="AC218" i="8"/>
  <c r="AC185" i="8"/>
  <c r="AC15" i="8"/>
  <c r="AC149" i="8"/>
  <c r="AC213" i="8"/>
  <c r="AC153" i="8"/>
  <c r="AC21" i="8"/>
  <c r="F10" i="4"/>
  <c r="G10" i="4"/>
  <c r="F15" i="4"/>
  <c r="G15" i="4"/>
  <c r="F45" i="4"/>
  <c r="G45" i="4"/>
  <c r="F148" i="4"/>
  <c r="G148" i="4"/>
  <c r="H13" i="7"/>
  <c r="H11" i="7"/>
  <c r="H12" i="7"/>
  <c r="F3" i="4"/>
  <c r="G3" i="4"/>
  <c r="F6" i="4"/>
  <c r="G6" i="4"/>
  <c r="F26" i="4"/>
  <c r="G26" i="4"/>
  <c r="F28" i="4"/>
  <c r="G28" i="4"/>
  <c r="F66" i="4"/>
  <c r="G66" i="4"/>
  <c r="F74" i="4"/>
  <c r="G74" i="4"/>
  <c r="F92" i="4"/>
  <c r="G92" i="4"/>
  <c r="F141" i="4"/>
  <c r="G141" i="4"/>
  <c r="F160" i="4"/>
  <c r="G160" i="4"/>
  <c r="F169" i="4"/>
  <c r="G169" i="4"/>
  <c r="H14" i="7"/>
  <c r="F53" i="8"/>
  <c r="G53" i="8"/>
  <c r="F4" i="4"/>
  <c r="G4" i="4"/>
  <c r="F14" i="4"/>
  <c r="G14" i="4"/>
  <c r="F19" i="4"/>
  <c r="G19" i="4"/>
  <c r="F59" i="4"/>
  <c r="G59" i="4"/>
  <c r="F64" i="4"/>
  <c r="G64" i="4"/>
  <c r="F72" i="4"/>
  <c r="G72" i="4"/>
  <c r="F93" i="4"/>
  <c r="G93" i="4"/>
  <c r="F147" i="4"/>
  <c r="G147" i="4"/>
  <c r="F154" i="4"/>
  <c r="G154" i="4"/>
  <c r="F158" i="4"/>
  <c r="G158" i="4"/>
  <c r="F226" i="8"/>
  <c r="G226" i="8"/>
  <c r="F223" i="8"/>
  <c r="G223" i="8"/>
  <c r="F214" i="8"/>
  <c r="G214" i="8"/>
  <c r="F205" i="8"/>
  <c r="G205" i="8"/>
  <c r="F82" i="8"/>
  <c r="G82" i="8"/>
  <c r="F79" i="8"/>
  <c r="G79" i="8"/>
  <c r="F76" i="8"/>
  <c r="G76" i="8"/>
  <c r="F67" i="8"/>
  <c r="G67" i="8"/>
  <c r="F58" i="8"/>
  <c r="G58" i="8"/>
  <c r="F231" i="8"/>
  <c r="G231" i="8"/>
  <c r="F47" i="8"/>
  <c r="G47" i="8"/>
  <c r="F16" i="4"/>
  <c r="G16" i="4"/>
  <c r="F21" i="4"/>
  <c r="G21" i="4"/>
  <c r="F43" i="4"/>
  <c r="G43" i="4"/>
  <c r="F108" i="4"/>
  <c r="G108" i="4"/>
  <c r="F115" i="4"/>
  <c r="G115" i="4"/>
  <c r="F190" i="8"/>
  <c r="G190" i="8"/>
  <c r="F117" i="8"/>
  <c r="G117" i="8"/>
  <c r="F114" i="8"/>
  <c r="G114" i="8"/>
  <c r="F112" i="8"/>
  <c r="G112" i="8"/>
  <c r="F109" i="8"/>
  <c r="G109" i="8"/>
  <c r="F103" i="8"/>
  <c r="G103" i="8"/>
  <c r="F83" i="8"/>
  <c r="G83" i="8"/>
  <c r="F32" i="8"/>
  <c r="G32" i="8"/>
  <c r="F16" i="8"/>
  <c r="G16" i="8"/>
  <c r="F24" i="4"/>
  <c r="G24" i="4"/>
  <c r="F31" i="4"/>
  <c r="G31" i="4"/>
  <c r="F52" i="4"/>
  <c r="G52" i="4"/>
  <c r="F54" i="4"/>
  <c r="G54" i="4"/>
  <c r="F57" i="4"/>
  <c r="G57" i="4"/>
  <c r="F69" i="4"/>
  <c r="G69" i="4"/>
  <c r="F78" i="4"/>
  <c r="G78" i="4"/>
  <c r="F146" i="4"/>
  <c r="G146" i="4"/>
  <c r="F88" i="8"/>
  <c r="G88" i="8"/>
  <c r="F48" i="8"/>
  <c r="G48" i="8"/>
  <c r="F83" i="4"/>
  <c r="G83" i="4"/>
  <c r="F86" i="4"/>
  <c r="G86" i="4"/>
  <c r="F103" i="4"/>
  <c r="G103" i="4"/>
  <c r="F109" i="4"/>
  <c r="G109" i="4"/>
  <c r="F113" i="4"/>
  <c r="G113" i="4"/>
  <c r="F126" i="4"/>
  <c r="G126" i="4"/>
  <c r="F136" i="4"/>
  <c r="G136" i="4"/>
  <c r="F138" i="4"/>
  <c r="G138" i="4"/>
  <c r="F142" i="4"/>
  <c r="G142" i="4"/>
  <c r="F150" i="4"/>
  <c r="G150" i="4"/>
  <c r="F152" i="4"/>
  <c r="G152" i="4"/>
  <c r="F164" i="4"/>
  <c r="G164" i="4"/>
  <c r="F206" i="8"/>
  <c r="G206" i="8"/>
  <c r="F154" i="8"/>
  <c r="G154" i="8"/>
  <c r="F85" i="8"/>
  <c r="G85" i="8"/>
  <c r="F34" i="8"/>
  <c r="G34" i="8"/>
  <c r="F118" i="4"/>
  <c r="G118" i="4"/>
  <c r="F13" i="4"/>
  <c r="G13" i="4"/>
  <c r="F5" i="4"/>
  <c r="G5" i="4"/>
  <c r="F41" i="4"/>
  <c r="G41" i="4"/>
  <c r="F67" i="4"/>
  <c r="G67" i="4"/>
  <c r="F122" i="4"/>
  <c r="G122" i="4"/>
  <c r="F167" i="4"/>
  <c r="G167" i="4"/>
  <c r="F80" i="4"/>
  <c r="G80" i="4"/>
  <c r="F174" i="4"/>
  <c r="G174" i="4"/>
  <c r="F127" i="4"/>
  <c r="G127" i="4"/>
  <c r="F161" i="4"/>
  <c r="G161" i="4"/>
  <c r="F178" i="4"/>
  <c r="G178" i="4"/>
  <c r="F28" i="8"/>
  <c r="G28" i="8"/>
  <c r="G14" i="7"/>
  <c r="G13" i="7"/>
  <c r="F193" i="8"/>
  <c r="G193" i="8"/>
  <c r="F128" i="4"/>
  <c r="G128" i="4"/>
  <c r="F140" i="4"/>
  <c r="G140" i="4"/>
  <c r="G11" i="7"/>
  <c r="F26" i="8"/>
  <c r="G2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</authors>
  <commentList>
    <comment ref="A1" authorId="0" shapeId="0" xr:uid="{00000000-0006-0000-0000-000001000000}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  <comment ref="E1" authorId="0" shapeId="0" xr:uid="{00000000-0006-0000-0000-000002000000}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1.亡灵
2.奥术
3.邪能
4.自然
5.暗影
6.光明</t>
        </r>
      </text>
    </comment>
    <comment ref="I1" authorId="0" shapeId="0" xr:uid="{00000000-0006-0000-0000-000003000000}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1.战士
2.法师
3.牧师
4.刺客
5.游侠</t>
        </r>
      </text>
    </comment>
    <comment ref="AL1" authorId="1" shapeId="0" xr:uid="{00000000-0006-0000-0000-000004000000}">
      <text>
        <r>
          <rPr>
            <sz val="9"/>
            <color indexed="81"/>
            <rFont val="宋体"/>
            <family val="3"/>
            <charset val="134"/>
          </rPr>
          <t xml:space="preserve">无尽塔防中的英雄攻击频率
</t>
        </r>
      </text>
    </comment>
    <comment ref="AM1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 xml:space="preserve">无尽塔防中的英雄攻击力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</authors>
  <commentList>
    <comment ref="A1" authorId="0" shapeId="0" xr:uid="{00000000-0006-0000-0100-000001000000}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  <comment ref="W1" authorId="0" shapeId="0" xr:uid="{00000000-0006-0000-0100-000002000000}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  <comment ref="AA1" authorId="0" shapeId="0" xr:uid="{00000000-0006-0000-0100-000003000000}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  <comment ref="AF1" authorId="0" shapeId="0" xr:uid="{00000000-0006-0000-0100-000004000000}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  <comment ref="AG1" authorId="1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 xml:space="preserve">无尽塔防中的英雄攻击力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200-000001000000}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300-000001000000}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</commentList>
</comments>
</file>

<file path=xl/sharedStrings.xml><?xml version="1.0" encoding="utf-8"?>
<sst xmlns="http://schemas.openxmlformats.org/spreadsheetml/2006/main" count="7688" uniqueCount="4135">
  <si>
    <t>英雄ID</t>
  </si>
  <si>
    <t>英雄名称</t>
  </si>
  <si>
    <t>放置名称</t>
  </si>
  <si>
    <t>评论ID</t>
  </si>
  <si>
    <t>品质星级</t>
  </si>
  <si>
    <t>圣器</t>
  </si>
  <si>
    <t>职业</t>
  </si>
  <si>
    <t>品质</t>
  </si>
  <si>
    <t>定位</t>
  </si>
  <si>
    <t>模型</t>
  </si>
  <si>
    <t>头像</t>
  </si>
  <si>
    <t>十星模型</t>
  </si>
  <si>
    <t>十星头像</t>
  </si>
  <si>
    <t>升星材料</t>
  </si>
  <si>
    <t>成长编号</t>
  </si>
  <si>
    <t>被动开启等级</t>
  </si>
  <si>
    <t>普攻</t>
  </si>
  <si>
    <t>怒气</t>
  </si>
  <si>
    <t>怒气名称</t>
  </si>
  <si>
    <t>怒气描述</t>
  </si>
  <si>
    <t>被动1</t>
  </si>
  <si>
    <t>被动1名称</t>
  </si>
  <si>
    <t>被动1描述</t>
  </si>
  <si>
    <t>被动2</t>
  </si>
  <si>
    <t>被动2名称</t>
  </si>
  <si>
    <t>被动2描述</t>
  </si>
  <si>
    <t>被动3</t>
  </si>
  <si>
    <t>被动3名称</t>
  </si>
  <si>
    <t>被动3描述</t>
  </si>
  <si>
    <t>怒气图标</t>
  </si>
  <si>
    <t>被动1图标</t>
  </si>
  <si>
    <t>被动2图标</t>
  </si>
  <si>
    <t>被动3图标</t>
  </si>
  <si>
    <t>配音</t>
  </si>
  <si>
    <t>是否有独立的施法动画</t>
  </si>
  <si>
    <t>软泥怪</t>
  </si>
  <si>
    <t>阿呆</t>
  </si>
  <si>
    <t/>
  </si>
  <si>
    <t>[]</t>
  </si>
  <si>
    <t>11011012</t>
  </si>
  <si>
    <t>软泥冲击</t>
  </si>
  <si>
    <t>怒气技能：对单个敌人造成125%伤害，并有30%概率眩晕敌人2回合</t>
  </si>
  <si>
    <t>skillico_001</t>
  </si>
  <si>
    <t>"11011"</t>
  </si>
  <si>
    <t>石像鬼</t>
  </si>
  <si>
    <t>链锤</t>
  </si>
  <si>
    <t>[2]</t>
  </si>
  <si>
    <t>11023012</t>
  </si>
  <si>
    <t>石突打击</t>
  </si>
  <si>
    <t>怒气技能：对敌方后排随机2名角色造成90%攻击伤害，并有25%概率石化目标1回合</t>
  </si>
  <si>
    <t>"11023114"</t>
  </si>
  <si>
    <t>石化</t>
  </si>
  <si>
    <t>被动效果：受到攻击身体会渐渐硬化，防御提升5%，持续1回合</t>
  </si>
  <si>
    <t>skillico_002</t>
  </si>
  <si>
    <t>skillico_056</t>
  </si>
  <si>
    <t>"11023"</t>
  </si>
  <si>
    <t>獠牙猎手</t>
  </si>
  <si>
    <t>冰巨魔</t>
  </si>
  <si>
    <t>[2,3]</t>
  </si>
  <si>
    <t>寒冰打击</t>
  </si>
  <si>
    <t>怒气技能：对血量最少的敌人造成160%攻击伤害，并使得英雄命中提升20%，持续2回合</t>
  </si>
  <si>
    <t>"11033114"</t>
  </si>
  <si>
    <t>狂怒</t>
  </si>
  <si>
    <t>被动效果：受到攻击时30%概率反击，造成60%攻击伤害</t>
  </si>
  <si>
    <t>"11033214"</t>
  </si>
  <si>
    <t>巨魔血统</t>
  </si>
  <si>
    <t>被动效果：受到暴击伤害时，恢复英雄50%攻击的生命（受控不可触发恢复效果）</t>
  </si>
  <si>
    <t>skillico_003</t>
  </si>
  <si>
    <t>skillico_271</t>
  </si>
  <si>
    <t>skillico_204</t>
  </si>
  <si>
    <t>"11033"</t>
  </si>
  <si>
    <t>巨镰马洛萨</t>
  </si>
  <si>
    <t>暴躁的尸体</t>
  </si>
  <si>
    <t>[2,4]</t>
  </si>
  <si>
    <t>11044012</t>
  </si>
  <si>
    <t>骸骨旋风</t>
  </si>
  <si>
    <t>怒气技能：对血量最少的敌人造成180%攻击伤害，并偷取敌人20%防御2回合</t>
  </si>
  <si>
    <t>"11044114"</t>
  </si>
  <si>
    <t>骷髅意志</t>
  </si>
  <si>
    <t>被动效果：受到伤害，提升英雄10%格挡，持续1回合</t>
  </si>
  <si>
    <t>"11044211"</t>
  </si>
  <si>
    <t>坚韧</t>
  </si>
  <si>
    <t>被动效果：拥有坚韧的身躯，使得自身生命增加30%</t>
  </si>
  <si>
    <t>skillico_004</t>
  </si>
  <si>
    <t>skillico_220</t>
  </si>
  <si>
    <t>"11044","11045"</t>
  </si>
  <si>
    <r>
      <rPr>
        <sz val="12"/>
        <color rgb="FF92D050"/>
        <rFont val="微软雅黑"/>
        <family val="2"/>
        <charset val="134"/>
      </rPr>
      <t>b</t>
    </r>
    <r>
      <rPr>
        <sz val="12"/>
        <color rgb="FF92D050"/>
        <rFont val="微软雅黑"/>
        <family val="2"/>
        <charset val="134"/>
      </rPr>
      <t>sctk</t>
    </r>
  </si>
  <si>
    <t>[3,5]</t>
  </si>
  <si>
    <t>11045012</t>
  </si>
  <si>
    <t>怒气技能：对血量最少的敌人造成200%攻击伤害，并偷取敌人30%防御2回合</t>
  </si>
  <si>
    <t>"11045114"</t>
  </si>
  <si>
    <t>被动效果：受到伤害，提升英雄15%格挡，持续1回合</t>
  </si>
  <si>
    <t>"11045211"</t>
  </si>
  <si>
    <t>被动效果：拥有坚韧的身躯，使得自身生命增加40%</t>
  </si>
  <si>
    <t>骷髅王扎卡</t>
  </si>
  <si>
    <t>梦魇骑士</t>
  </si>
  <si>
    <t>11054012</t>
  </si>
  <si>
    <t>流星打击</t>
  </si>
  <si>
    <t>怒气技能：对敌方后排随机3名敌人造成125%攻击伤害，并使自己暴击提升10%，持续2回合</t>
  </si>
  <si>
    <t>"11054111","11054121"</t>
  </si>
  <si>
    <t>防御</t>
  </si>
  <si>
    <t>被动效果：骷髅王血量提升20%，攻击提升15%</t>
  </si>
  <si>
    <t>"11054214"</t>
  </si>
  <si>
    <t>刃甲</t>
  </si>
  <si>
    <t>被动效果：受到伤害时25%概率反击，造成50%攻击伤害</t>
  </si>
  <si>
    <t>skillico_005</t>
  </si>
  <si>
    <t>skillico_205</t>
  </si>
  <si>
    <t>skillico_230</t>
  </si>
  <si>
    <t>"11054","11055"</t>
  </si>
  <si>
    <t>11055012</t>
  </si>
  <si>
    <t>怒气技能：对敌方后排敌人造成130%攻击伤害，并使自己暴击提升15%，持续2回合</t>
  </si>
  <si>
    <t>"11055111","11055121"</t>
  </si>
  <si>
    <t>被动效果：骷髅王血量提升25%，攻击提升20%</t>
  </si>
  <si>
    <t>"11055214"</t>
  </si>
  <si>
    <t>被动效果：受到伤害时30%概率反击，造成60%攻击伤害</t>
  </si>
  <si>
    <t>缝合收割者</t>
  </si>
  <si>
    <t>骸骨将军</t>
  </si>
  <si>
    <t>11064012</t>
  </si>
  <si>
    <t>腐蚀软泥</t>
  </si>
  <si>
    <t>怒气技能：对后排敌人造成100%攻击伤害，并有50%概率使其受到30%流血伤害持续2回合</t>
  </si>
  <si>
    <t>"11064111"</t>
  </si>
  <si>
    <t>奇异身体</t>
  </si>
  <si>
    <t>被动效果：防御提升25%</t>
  </si>
  <si>
    <t>"11064214"</t>
  </si>
  <si>
    <t>孤注一掷</t>
  </si>
  <si>
    <t>被动效果：每当我方英雄死亡，伤害减免增加7%</t>
  </si>
  <si>
    <t>skillico_006</t>
  </si>
  <si>
    <t>skillico_207</t>
  </si>
  <si>
    <t>skillico_208</t>
  </si>
  <si>
    <t>"11064","11065"</t>
  </si>
  <si>
    <t>11065012</t>
  </si>
  <si>
    <t>怒气技能：对后排敌人造成120%攻击伤害，并有50%概率使其受到50%流血伤害持续2回合</t>
  </si>
  <si>
    <t>"11065111"</t>
  </si>
  <si>
    <t>被动效果：防御提升35%</t>
  </si>
  <si>
    <t>"11065214"</t>
  </si>
  <si>
    <t>被动效果：每当我方英雄死亡，伤害减免增加10%</t>
  </si>
  <si>
    <t>冰霜骨龙</t>
  </si>
  <si>
    <t>主宰者</t>
  </si>
  <si>
    <r>
      <rPr>
        <sz val="12"/>
        <color rgb="FF92D050"/>
        <rFont val="微软雅黑"/>
        <family val="2"/>
        <charset val="134"/>
      </rPr>
      <t>f</t>
    </r>
    <r>
      <rPr>
        <sz val="12"/>
        <color rgb="FF92D050"/>
        <rFont val="微软雅黑"/>
        <family val="2"/>
        <charset val="134"/>
      </rPr>
      <t>ytk</t>
    </r>
  </si>
  <si>
    <t>[2,3,5]</t>
  </si>
  <si>
    <t>11075012</t>
  </si>
  <si>
    <t>冰霜吐息</t>
  </si>
  <si>
    <t>怒气技能：对敌方后排造成自身攻击76%的伤害并恢复自身78%攻击的等量生命</t>
  </si>
  <si>
    <t>"11075111","11075121"</t>
  </si>
  <si>
    <t>不死亡灵</t>
  </si>
  <si>
    <t>被动效果：冰霜巨龙转化为的亡灵生物，身体强度大幅增加，生命增加24%，命中增加20%</t>
  </si>
  <si>
    <t>"11075214"</t>
  </si>
  <si>
    <t>血源祭祀</t>
  </si>
  <si>
    <t>被动效果：敌方英雄发生格挡时，吸收敌方生命，使自己恢复44%攻击的等量生命（受控不可触发恢复效果）</t>
  </si>
  <si>
    <t>"11075314"</t>
  </si>
  <si>
    <t>源生之血</t>
  </si>
  <si>
    <t>被动效果：冰霜骨龙身体里流淌着原生之血，每次普攻恢复自己24%攻击等量生命</t>
  </si>
  <si>
    <t>skillico_1107_1</t>
  </si>
  <si>
    <t>skillico_1107_2</t>
  </si>
  <si>
    <t>skillico_1107_3</t>
  </si>
  <si>
    <t>skillico_1107_4</t>
  </si>
  <si>
    <t>"11075","11076","1107a"</t>
  </si>
  <si>
    <t>1107a</t>
  </si>
  <si>
    <t>[2,4,6]</t>
  </si>
  <si>
    <t>11076012</t>
  </si>
  <si>
    <t>冰霜吐息2</t>
  </si>
  <si>
    <t>怒气技能：对敌方后排造成自身攻击100%的伤害并恢复自身100%攻击的等量生命</t>
  </si>
  <si>
    <t>"11076111","11076121"</t>
  </si>
  <si>
    <t>不死亡灵2</t>
  </si>
  <si>
    <t>被动效果：冰霜巨龙转化为的亡灵生物，身体强度大幅增加，生命增加36%，命中增加20%</t>
  </si>
  <si>
    <t>"11076214"</t>
  </si>
  <si>
    <t>血源祭祀2</t>
  </si>
  <si>
    <t>被动效果：敌方英雄发生格挡时，吸收敌方生命，使自己恢复66%攻击的等量生命（受控不可触发恢复效果）</t>
  </si>
  <si>
    <t>"11076314"</t>
  </si>
  <si>
    <t>源生之血2</t>
  </si>
  <si>
    <t>被动效果：冰霜骨龙身体里流淌着原生之血，每次普攻恢复自己36%攻击等量生命</t>
  </si>
  <si>
    <t>亡灵领主</t>
  </si>
  <si>
    <t>巴德</t>
  </si>
  <si>
    <t>11085012</t>
  </si>
  <si>
    <t>死寂重斩</t>
  </si>
  <si>
    <t>怒气技能：对敌方生命最少的目标造成自身攻击180%的伤害并恢复自身攻击60%的生命</t>
  </si>
  <si>
    <r>
      <rPr>
        <sz val="12"/>
        <color theme="1"/>
        <rFont val="微软雅黑"/>
        <family val="2"/>
        <charset val="134"/>
      </rPr>
      <t>"11085111","11085121"</t>
    </r>
    <r>
      <rPr>
        <sz val="12"/>
        <color theme="1"/>
        <rFont val="微软雅黑"/>
        <family val="2"/>
        <charset val="134"/>
      </rPr>
      <t>,"11085131"</t>
    </r>
  </si>
  <si>
    <t>被动效果：人类领主转化为的亡灵生物，身体强度大幅增加，生命增加24%，破防增加20%，攻击+10%</t>
  </si>
  <si>
    <t>"11085214","11085224"</t>
  </si>
  <si>
    <t>狂暴意志</t>
  </si>
  <si>
    <t>被动效果：站得住才有输出！每次普攻提升自己8.8%破防和8.8%暴击</t>
  </si>
  <si>
    <r>
      <rPr>
        <sz val="12"/>
        <color theme="1"/>
        <rFont val="微软雅黑"/>
        <family val="2"/>
        <charset val="134"/>
      </rPr>
      <t>"1108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314"</t>
    </r>
  </si>
  <si>
    <t>伤痛咆哮1</t>
  </si>
  <si>
    <t>被动效果：普攻变为对生命最低的敌人造成110%攻击伤害，并有80%概率造成额外60%伤害</t>
  </si>
  <si>
    <t>skillico_1108_1</t>
  </si>
  <si>
    <t>skillico_1108_2</t>
  </si>
  <si>
    <t>skillico_1108_3</t>
  </si>
  <si>
    <t>skillico_1108_4</t>
  </si>
  <si>
    <t>"11085","11086","1108a"</t>
  </si>
  <si>
    <t>1108a</t>
  </si>
  <si>
    <t>11086012</t>
  </si>
  <si>
    <t>死寂重斩2</t>
  </si>
  <si>
    <t>怒气技能：对敌方生命最少的目标造成自身攻击210%的伤害并恢复自身攻击150%的生命</t>
  </si>
  <si>
    <t>"11086111","11086121","11086131"</t>
  </si>
  <si>
    <t>被动效果：人类领主转化为的亡灵生物，身体强度大幅增加，生命增加36%，破防增加28%，攻击+15%</t>
  </si>
  <si>
    <t>"11086214","11086224"</t>
  </si>
  <si>
    <t>狂暴意志2</t>
  </si>
  <si>
    <t>被动效果：站得住才有输出！每次普攻提升自己11.1%破防11.1%暴击</t>
  </si>
  <si>
    <t>"11086314"</t>
  </si>
  <si>
    <t>伤痛咆哮2</t>
  </si>
  <si>
    <t>被动效果：普攻变为对生命最低的敌人造成120%攻击伤害，并有80%概率造成额外90%伤害</t>
  </si>
  <si>
    <t>冷血督军</t>
  </si>
  <si>
    <t>尸妖</t>
  </si>
  <si>
    <t>5</t>
  </si>
  <si>
    <r>
      <rPr>
        <sz val="12"/>
        <color rgb="FF92D050"/>
        <rFont val="微软雅黑"/>
        <family val="2"/>
        <charset val="134"/>
      </rPr>
      <t>q</t>
    </r>
    <r>
      <rPr>
        <sz val="12"/>
        <color rgb="FF92D050"/>
        <rFont val="微软雅黑"/>
        <family val="2"/>
        <charset val="134"/>
      </rPr>
      <t>pkz</t>
    </r>
  </si>
  <si>
    <t>永冻之镰</t>
  </si>
  <si>
    <t>怒气技能：对前排敌人造成122%攻击伤害并有40%几率使目标冰冻2回合，同时恢复自身生命上限10%等量生命</t>
  </si>
  <si>
    <t>"11095104"</t>
  </si>
  <si>
    <t>冰霜护甲</t>
  </si>
  <si>
    <t>被动效果：受到攻击有11.5%几率使攻击者冰冻2回合</t>
  </si>
  <si>
    <t>"11095201","11095211","11095221","11095204"</t>
  </si>
  <si>
    <t>冷血天性</t>
  </si>
  <si>
    <t>被动效果：格挡增加15%，生命增加20%，护甲增加15%，免疫冰冻</t>
  </si>
  <si>
    <t>"11095304"</t>
  </si>
  <si>
    <t>被动效果：当生命低于50%，恢复自身240%攻击等量生命，持续3回合（只触发一次）</t>
  </si>
  <si>
    <t>skillico_1109_1</t>
  </si>
  <si>
    <t>skillico_1109_2</t>
  </si>
  <si>
    <t>skillico_1109_3</t>
  </si>
  <si>
    <t>skillico_1109_4</t>
  </si>
  <si>
    <t>"11095","11096","1109a"</t>
  </si>
  <si>
    <t>6</t>
  </si>
  <si>
    <t>1109a</t>
  </si>
  <si>
    <t>永冻之镰2</t>
  </si>
  <si>
    <t>怒气技能：对前排敌人造成155%攻击伤害并有55%几率使目标冰冻2回合，同时恢复自身生命上限15%等量生命</t>
  </si>
  <si>
    <t>"11096104"</t>
  </si>
  <si>
    <t>冰霜护甲2</t>
  </si>
  <si>
    <t>被动效果：受到攻击有17%几率使攻击者冰冻2回合</t>
  </si>
  <si>
    <t>"11096201","11096211","11096204"</t>
  </si>
  <si>
    <t>冷血天性2</t>
  </si>
  <si>
    <t>被动效果：格挡增加25%，生命增加30%，免疫冰冻</t>
  </si>
  <si>
    <t>"11096304"</t>
  </si>
  <si>
    <t>被动效果：当生命低于50%，恢复自身340%攻击等量生命，持续3回合（只触发一次）</t>
  </si>
  <si>
    <t>噩梦女妖</t>
  </si>
  <si>
    <t>雪莉</t>
  </si>
  <si>
    <t>12013012</t>
  </si>
  <si>
    <t>尖叫冲击</t>
  </si>
  <si>
    <t>怒气技能：对后排敌人造成100%攻击的伤害</t>
  </si>
  <si>
    <t>"12013111","12013121"</t>
  </si>
  <si>
    <t>巫妖转换</t>
  </si>
  <si>
    <t>被动效果：巫妖转换后的身体，使得攻击提升18%，血量提升15%</t>
  </si>
  <si>
    <t>skillico_009</t>
  </si>
  <si>
    <t>"12013"</t>
  </si>
  <si>
    <t>幽暗大法师</t>
  </si>
  <si>
    <t>死誓</t>
  </si>
  <si>
    <t>12024012</t>
  </si>
  <si>
    <t>死亡尖叫</t>
  </si>
  <si>
    <t>怒气技能：对敌方随机2名目标造成自身攻击145%的伤害，每回合额外造成自身攻击10%的伤害，直至目标死亡</t>
  </si>
  <si>
    <t>"12024114"</t>
  </si>
  <si>
    <t>死亡火焰</t>
  </si>
  <si>
    <t>被动效果：普攻有100%概率施放点燃灵魂的火焰，使目标燃烧，每回合造成8%攻击的伤害，直至敌方英雄死亡</t>
  </si>
  <si>
    <t>"12024214"</t>
  </si>
  <si>
    <t>火焰护罩</t>
  </si>
  <si>
    <t>被动效果：穿有用冥火制造的斗篷，受到攻击时100%概率使目标燃烧，每回合造成11%攻击的伤害，直至敌方英雄死亡</t>
  </si>
  <si>
    <t>skillico_216</t>
  </si>
  <si>
    <t>skillico_217</t>
  </si>
  <si>
    <t>"12024","12025","12026"</t>
  </si>
  <si>
    <t>hpsc</t>
  </si>
  <si>
    <t>12025012</t>
  </si>
  <si>
    <t>怒气技能：对敌方随机3名目标造成120%攻击伤害，每回合额外造成20%攻击的伤害，直至敌方英雄死亡</t>
  </si>
  <si>
    <t>"12025114"</t>
  </si>
  <si>
    <t>被动效果：普攻有100%概率施放点燃灵魂的火焰，使目标燃烧，每回合造成16%攻击的伤害，直至敌方英雄死亡</t>
  </si>
  <si>
    <t>"12025214"</t>
  </si>
  <si>
    <t>被动效果：穿有用冥火制造的斗篷，受到攻击时100%概率使目标燃烧，每回合造成13%攻击的伤害，直至敌方英雄死亡</t>
  </si>
  <si>
    <t>12026012</t>
  </si>
  <si>
    <t>死亡尖叫2</t>
  </si>
  <si>
    <t>怒气技能：对敌方随机4名目标造成100%攻击伤害，每回合额外造成30%攻击的伤害，直至敌方英雄死亡</t>
  </si>
  <si>
    <t>"12026114"</t>
  </si>
  <si>
    <t>死亡火焰2</t>
  </si>
  <si>
    <t>被动效果：普攻有100%概率施放点燃灵魂的火焰，使目标燃烧，每回合造成22%攻击的伤害，直至敌方英雄死亡</t>
  </si>
  <si>
    <t>"12026214"</t>
  </si>
  <si>
    <t>火焰护罩2</t>
  </si>
  <si>
    <t>被动效果：穿有用冥火制造的斗篷，受到攻击时100%概率使目标燃烧，每回合造成15%攻击的伤害，直至敌方英雄死亡</t>
  </si>
  <si>
    <t>"12026314"</t>
  </si>
  <si>
    <t>无烬燃烧2</t>
  </si>
  <si>
    <t>被动效果：英雄死亡时创造出不会熄灭的火焰，可使所有敌人燃烧，每回合造成25%攻击伤害，直至敌方英雄死亡</t>
  </si>
  <si>
    <t>skillico_218</t>
  </si>
  <si>
    <t>血衣骨法</t>
  </si>
  <si>
    <t>艾丹</t>
  </si>
  <si>
    <r>
      <rPr>
        <sz val="12"/>
        <color rgb="FF92D050"/>
        <rFont val="微软雅黑"/>
        <family val="2"/>
        <charset val="134"/>
      </rPr>
      <t>q</t>
    </r>
    <r>
      <rPr>
        <sz val="12"/>
        <color rgb="FF92D050"/>
        <rFont val="微软雅黑"/>
        <family val="2"/>
        <charset val="134"/>
      </rPr>
      <t>tsc</t>
    </r>
  </si>
  <si>
    <t>12035012</t>
  </si>
  <si>
    <t>暗影射线</t>
  </si>
  <si>
    <t>怒气技能：对敌方全体造成77%攻击的伤害并有78%概率使战士目标沉默2回合</t>
  </si>
  <si>
    <t>"12035114","12035124"</t>
  </si>
  <si>
    <t>亡灵意志</t>
  </si>
  <si>
    <t>被动效果：我方英雄死亡时，产生亡灵的意志，提升自己15.7%破防和10.2%攻击</t>
  </si>
  <si>
    <t>"12035211","12035221","12035231"</t>
  </si>
  <si>
    <t>狂暴之心</t>
  </si>
  <si>
    <t>被动效果：拥有狂暴之心，破防增加32%，生命增加24%，攻击增加24%</t>
  </si>
  <si>
    <t>skillico_1203_1</t>
  </si>
  <si>
    <t>skillico_1203_2</t>
  </si>
  <si>
    <t>skillico_1203_3</t>
  </si>
  <si>
    <t>"12035","12036","1203a"</t>
  </si>
  <si>
    <t>1203a</t>
  </si>
  <si>
    <t>12036012</t>
  </si>
  <si>
    <t>暗影射线2</t>
  </si>
  <si>
    <t>怒气技能：对敌方全体造成92%攻击的伤害并有78%概率使战士目标沉默2回合</t>
  </si>
  <si>
    <t>"12036114","12035124"</t>
  </si>
  <si>
    <t>亡灵意志2</t>
  </si>
  <si>
    <t>被动效果：我方英雄死亡时，产生亡灵的意志，提升自己19.5%破防和15%攻击</t>
  </si>
  <si>
    <t>"12036211","12036221","12036231"</t>
  </si>
  <si>
    <t>狂暴之心2</t>
  </si>
  <si>
    <t>"12036314"</t>
  </si>
  <si>
    <t>死亡波动2</t>
  </si>
  <si>
    <t>被动效果：英雄死亡时，血衣骨法发出死亡波动，使全体敌方每回合受到28%攻击燃烧伤害，持续3回合</t>
  </si>
  <si>
    <t>skillico_1203_4</t>
  </si>
  <si>
    <t>凯尔文</t>
  </si>
  <si>
    <t>杰赫拉</t>
  </si>
  <si>
    <t>qtkz</t>
  </si>
  <si>
    <t>三色法球</t>
  </si>
  <si>
    <t>怒气技能：对随机4名敌人造成125%攻击伤害，每回合额外造成75%中毒伤害，持续3回合，同时有12%几率冰冻目标2回合，12%几率石化目标2回合</t>
  </si>
  <si>
    <t>"12045104"</t>
  </si>
  <si>
    <t>不死者秘法</t>
  </si>
  <si>
    <t>被动效果：普攻变成对前排敌人造成95%攻击伤害，并有100%几率偷取目标10%攻击3回合</t>
  </si>
  <si>
    <t>"12045201","12045211","12045221","12045231","12045204","12045214"</t>
  </si>
  <si>
    <t>亡灵术士</t>
  </si>
  <si>
    <t>被动效果：攻击增加10%，暴击增加15%，生命增加15%，速度增加15，对石化和冰冻敌人造成的伤害提高20%</t>
  </si>
  <si>
    <t>"12045304","12045314"</t>
  </si>
  <si>
    <t>追击诅咒</t>
  </si>
  <si>
    <t>被动效果：当有敌方英雄被石化时，提高自身5%攻击3回合并恢复自身150%攻击等量生命，当有敌方英雄被冰冻时，提高自身5%攻击3回合并恢复自身10点怒气</t>
  </si>
  <si>
    <t>skillico_1204_1</t>
  </si>
  <si>
    <t>skillico_1204_2</t>
  </si>
  <si>
    <t>skillico_1204_3</t>
  </si>
  <si>
    <t>skillico_1204_4</t>
  </si>
  <si>
    <t>"12045","12046","1204a"</t>
  </si>
  <si>
    <t>1204a</t>
  </si>
  <si>
    <t>三色法球2</t>
  </si>
  <si>
    <t>怒气技能：对随机4名敌人造成165%攻击伤害，每回合额外造成100%中毒伤害，持续3回合，同时有15%几率冰冻目标2回合，15%几率石化目标2回合</t>
  </si>
  <si>
    <t>"12046104"</t>
  </si>
  <si>
    <t>不死者秘法2</t>
  </si>
  <si>
    <t>被动效果：普攻变成对前排敌人造成105%攻击伤害，并有100%几率偷取目标12%攻击3回合</t>
  </si>
  <si>
    <t>"12046201","12046211","12046221","12046231","12046204","12046214"</t>
  </si>
  <si>
    <t>亡灵术士2</t>
  </si>
  <si>
    <t>被动效果：攻击增加15%，暴击增加20%，生命增加20%，速度增加25，对石化和冰冻敌人造成的伤害提高40%</t>
  </si>
  <si>
    <t>"12046304","12046314"</t>
  </si>
  <si>
    <t>追击诅咒2</t>
  </si>
  <si>
    <t>被动效果：当有敌方英雄被石化时，提高自身7%攻击3回合并恢复自身200%攻击等量生命，当有敌方英雄被冰冻时，提高自身7%攻击3回合并恢复自身15点怒气</t>
  </si>
  <si>
    <t>亡灵侍卫</t>
  </si>
  <si>
    <t>马克娜</t>
  </si>
  <si>
    <t>13012012</t>
  </si>
  <si>
    <t>邪恶火焰</t>
  </si>
  <si>
    <t>怒气技能：对所有敌人造成40%伤害</t>
  </si>
  <si>
    <t>"13012114"</t>
  </si>
  <si>
    <t>献祭仪式</t>
  </si>
  <si>
    <t>被动效果：释放怒气技能时摄取敌人生命之力，使我方所有英雄恢复35%攻击的生命</t>
  </si>
  <si>
    <t>skillico_221</t>
  </si>
  <si>
    <t>"13012"</t>
  </si>
  <si>
    <t>堕落牧师</t>
  </si>
  <si>
    <t>暗黑牧师</t>
  </si>
  <si>
    <t>13023012</t>
  </si>
  <si>
    <t>神秘能量</t>
  </si>
  <si>
    <t>怒气技能：对敌方前排造成120%攻击伤害，并回复我方前排英雄55%攻击的血量</t>
  </si>
  <si>
    <t>"13023114"</t>
  </si>
  <si>
    <t>黑暗震击</t>
  </si>
  <si>
    <t>被动效果：普攻有15%概率释放出黑暗震击，使目标眩晕，持续1回合</t>
  </si>
  <si>
    <t>skillico_010</t>
  </si>
  <si>
    <t>skillico_201</t>
  </si>
  <si>
    <t>"13023"</t>
  </si>
  <si>
    <t>凋零法师</t>
  </si>
  <si>
    <t>格伦</t>
  </si>
  <si>
    <t>13034012</t>
  </si>
  <si>
    <t>凋零冲击</t>
  </si>
  <si>
    <t>怒气技能：对敌方前排造成125%攻击伤害并有32%的概率冰冻2回合，使生命最少的友军恢复100%攻击的等量生命</t>
  </si>
  <si>
    <t>"13034111","13034121"</t>
  </si>
  <si>
    <t>被动效果：使用了自己调制的混合药剂，使生命增加18%，命中增加15%</t>
  </si>
  <si>
    <t>"13034214"</t>
  </si>
  <si>
    <t>神秘解放</t>
  </si>
  <si>
    <t>被动效果：自身生命低于30%时，解放神秘的力量，提升自己攻击55%，持续3回合（只能触发一次）</t>
  </si>
  <si>
    <t>skillico_011</t>
  </si>
  <si>
    <t>skillico_209</t>
  </si>
  <si>
    <t>skillico_213</t>
  </si>
  <si>
    <t>"13034","13035","13036"</t>
  </si>
  <si>
    <r>
      <rPr>
        <sz val="12"/>
        <color rgb="FF92D050"/>
        <rFont val="微软雅黑"/>
        <family val="2"/>
        <charset val="134"/>
      </rPr>
      <t>h</t>
    </r>
    <r>
      <rPr>
        <sz val="12"/>
        <color rgb="FF92D050"/>
        <rFont val="微软雅黑"/>
        <family val="2"/>
        <charset val="134"/>
      </rPr>
      <t>pkz</t>
    </r>
  </si>
  <si>
    <t>13035012</t>
  </si>
  <si>
    <t>怒气技能：对敌方前排造成136%攻击伤害并有36%的概率冰冻2回合，使生命最少的友军恢复140%攻击的等量生命</t>
  </si>
  <si>
    <t>"13035111","13035121"</t>
  </si>
  <si>
    <t>被动效果：使用了自己调制的混合药剂，使生命增加24%，命中增加20%</t>
  </si>
  <si>
    <t>"13035214"</t>
  </si>
  <si>
    <t>被动效果：自身生命低于30%时，解放神秘的力量，提升自己攻击66%，持续3回合（只能触发一次）</t>
  </si>
  <si>
    <t>13036012</t>
  </si>
  <si>
    <t>凋零冲击2</t>
  </si>
  <si>
    <t>怒气技能：对敌方前排造成147%攻击伤害并有40%的概率冰冻2回合，使生命最少的友军恢复180%攻击的等量生命</t>
  </si>
  <si>
    <t>"13036111","13036121"</t>
  </si>
  <si>
    <t>被动效果：使用了自己调制的混合药剂，使生命增加32%，命中增加30%</t>
  </si>
  <si>
    <t>"13036214"</t>
  </si>
  <si>
    <t>神秘解放2</t>
  </si>
  <si>
    <t>被动效果：自身生命低于30%时，解放神秘的力量，提升自己攻击88%，持续3回合（只能触发一次）</t>
  </si>
  <si>
    <t>"13036314"</t>
  </si>
  <si>
    <t>恢复2</t>
  </si>
  <si>
    <t>被动效果：凋零法师领悟到了魔法的真谛，普攻有100%概率使随机1名友军恢复88%自身攻击的等量生命</t>
  </si>
  <si>
    <t>skillico_223</t>
  </si>
  <si>
    <t>亡魂医者</t>
  </si>
  <si>
    <t>卡尔玛</t>
  </si>
  <si>
    <t>13045012</t>
  </si>
  <si>
    <t>石化能量</t>
  </si>
  <si>
    <t>怒气技能：对敌方后排造成115%攻击伤害并有20%概率使目标石化2回合</t>
  </si>
  <si>
    <t>"13045114"</t>
  </si>
  <si>
    <t>集中之力</t>
  </si>
  <si>
    <t>被动效果：就算是亡魂，也有不喜欢杀戮的存在，医者将普通攻击变为攻击前排敌人，效果为88%的攻击伤害，并减少目标12%格挡3回合</t>
  </si>
  <si>
    <t>"13045211","13045221"</t>
  </si>
  <si>
    <t>命中打击</t>
  </si>
  <si>
    <t>被动效果：身为医者，能准确的激发自身的潜力，使得自身命中增加25%，攻击增加24%</t>
  </si>
  <si>
    <t>"13045314"</t>
  </si>
  <si>
    <t>伤痛咆哮</t>
  </si>
  <si>
    <t>完全激发了自身的潜力，自身生命低于50%，提升自己攻击61.1%，持续3回合（只触发一次）</t>
  </si>
  <si>
    <t>skillico_012</t>
  </si>
  <si>
    <t>skillico_224</t>
  </si>
  <si>
    <t>skillico_225</t>
  </si>
  <si>
    <t>"13045","13046","1304a"</t>
  </si>
  <si>
    <t>1304a</t>
  </si>
  <si>
    <t>13046012</t>
  </si>
  <si>
    <t>石化能量2</t>
  </si>
  <si>
    <t>怒气技能：对敌方后排造成140%攻击伤害并有35%概率使目标石化2回合</t>
  </si>
  <si>
    <t>"13046114"</t>
  </si>
  <si>
    <t>集中之力2</t>
  </si>
  <si>
    <t>被动效果：就算是亡魂，也有不喜欢杀戮的存在，医者将普通攻击变为攻击前排敌人，效果为99%的攻击伤害，并减少目标18%格挡3回合</t>
  </si>
  <si>
    <t>"13046211","13046221"</t>
  </si>
  <si>
    <t>命中打击2</t>
  </si>
  <si>
    <t>被动效果：身为医者，能准确的激发自身的潜力，使得自身命中增加35%，攻击增加36%</t>
  </si>
  <si>
    <t>"13046314"</t>
  </si>
  <si>
    <t>完全激发了自身的潜力，自身生命低于50%，提升自己攻击78.8%，持续3回合（只触发一次）</t>
  </si>
  <si>
    <t>食尸鬼</t>
  </si>
  <si>
    <t>毒舌</t>
  </si>
  <si>
    <t>14013012</t>
  </si>
  <si>
    <t>腐蚀重击</t>
  </si>
  <si>
    <t>怒气技能：对敌方单体造成160%攻击伤害，并使敌人流血3回合，每回合造成45%攻击伤害</t>
  </si>
  <si>
    <t>"14013111"</t>
  </si>
  <si>
    <t>啃噬</t>
  </si>
  <si>
    <t>被动效果：生活在阴暗世界的食尸鬼，啃噬生命精华，攻击永久增加25%</t>
  </si>
  <si>
    <t>skillico_013</t>
  </si>
  <si>
    <t>"14013"</t>
  </si>
  <si>
    <t>暗影收割者</t>
  </si>
  <si>
    <t>敛骨者</t>
  </si>
  <si>
    <t>14024012</t>
  </si>
  <si>
    <t>黑暗之袭</t>
  </si>
  <si>
    <t>怒气技能：对敌方随机1名后排目标造成202%攻击伤害并增加自身12%破防2回合</t>
  </si>
  <si>
    <t>"14024111"</t>
  </si>
  <si>
    <t>穿透</t>
  </si>
  <si>
    <t>被动效果：手中武器极其锋利，提升收割者40%的破防</t>
  </si>
  <si>
    <t>"14024214"</t>
  </si>
  <si>
    <t>死亡献祭</t>
  </si>
  <si>
    <t>被动效果：敌方的死亡使得自己变得狂暴，提升自己暴击12%</t>
  </si>
  <si>
    <t>skillico_014</t>
  </si>
  <si>
    <t>skillico_212</t>
  </si>
  <si>
    <t>"14024","14025","14026"</t>
  </si>
  <si>
    <r>
      <rPr>
        <sz val="12"/>
        <color rgb="FF92D050"/>
        <rFont val="微软雅黑"/>
        <family val="2"/>
        <charset val="134"/>
      </rPr>
      <t>h</t>
    </r>
    <r>
      <rPr>
        <sz val="12"/>
        <color rgb="FF92D050"/>
        <rFont val="微软雅黑"/>
        <family val="2"/>
        <charset val="134"/>
      </rPr>
      <t>pzy</t>
    </r>
  </si>
  <si>
    <t>怒气技能：对敌方随机2名后排目标造成156%攻击伤害并增加自身24%破防2回合</t>
  </si>
  <si>
    <t>"14025111"</t>
  </si>
  <si>
    <t>被动效果：手中武器极其锋利，提升收割者64%的破防</t>
  </si>
  <si>
    <t>"14025214"</t>
  </si>
  <si>
    <t>被动效果：敌方的死亡使得自己变得狂暴，提升自己暴击18%</t>
  </si>
  <si>
    <t>14026012</t>
  </si>
  <si>
    <t>黑暗之袭2</t>
  </si>
  <si>
    <t>怒气技能：对敌方随机2名后排目标造成195%攻击伤害并增加自身24%破防2回合</t>
  </si>
  <si>
    <t>"14026111","14026121"</t>
  </si>
  <si>
    <t>穿透2</t>
  </si>
  <si>
    <t>被动效果：手中武器极其锋利，提升收割者64%的破防，及12%的生命</t>
  </si>
  <si>
    <t>"14026214"</t>
  </si>
  <si>
    <t>死亡献祭2</t>
  </si>
  <si>
    <t>被动效果：敌方的死亡使得自己变得狂暴，提升自己暴击24%</t>
  </si>
  <si>
    <t>"14026314"</t>
  </si>
  <si>
    <t>越战越勇2</t>
  </si>
  <si>
    <t>被动效果：对于力量掌握到了极致，每次普攻提升自己22.2%暴击伤害</t>
  </si>
  <si>
    <t>skillico_226</t>
  </si>
  <si>
    <t>死亡刺客</t>
  </si>
  <si>
    <t>鲁特兹</t>
  </si>
  <si>
    <r>
      <rPr>
        <sz val="12"/>
        <color rgb="FF92D050"/>
        <rFont val="微软雅黑"/>
        <family val="2"/>
        <charset val="134"/>
      </rPr>
      <t>h</t>
    </r>
    <r>
      <rPr>
        <sz val="12"/>
        <color rgb="FF92D050"/>
        <rFont val="微软雅黑"/>
        <family val="2"/>
        <charset val="134"/>
      </rPr>
      <t>psc</t>
    </r>
  </si>
  <si>
    <t>14035012</t>
  </si>
  <si>
    <t>疾影突袭</t>
  </si>
  <si>
    <t>怒气技能：对敌方随机3名目标造成120%攻击伤害，对法师类目标有75%概率眩晕2回合</t>
  </si>
  <si>
    <t>"14035111","14035121"</t>
  </si>
  <si>
    <t>刺客之心</t>
  </si>
  <si>
    <t>被动效果：拥有刺客之心，抛弃一切恐惧，破防增加32%，攻击增加24%</t>
  </si>
  <si>
    <t>"14035214"</t>
  </si>
  <si>
    <t>集中击杀</t>
  </si>
  <si>
    <t>被动效果：追杀弱小的猎物，普通攻击变成攻击敌方生命最少的英雄，伤害为101%攻击效果，并减少目标12%防御</t>
  </si>
  <si>
    <t>skillico_227</t>
  </si>
  <si>
    <t>skillico_228</t>
  </si>
  <si>
    <t>"14035","14036","1403a"</t>
  </si>
  <si>
    <t>1403a</t>
  </si>
  <si>
    <t>14036012</t>
  </si>
  <si>
    <t>疾影突袭2</t>
  </si>
  <si>
    <t>怒气技能：对敌方随机4名目标造成136%攻击伤害，对法师类目标有75%概率眩晕2回合</t>
  </si>
  <si>
    <t>"14036111","14036121","14036131"</t>
  </si>
  <si>
    <t>刺客之心2</t>
  </si>
  <si>
    <r>
      <rPr>
        <sz val="12"/>
        <color theme="1"/>
        <rFont val="微软雅黑"/>
        <family val="2"/>
        <charset val="134"/>
      </rPr>
      <t>被动效果：拥有刺客之心，抛弃一切恐惧，破防增加36%，攻击增加24%，生命增加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2%</t>
    </r>
  </si>
  <si>
    <t>"14036214"</t>
  </si>
  <si>
    <t>集中击杀2</t>
  </si>
  <si>
    <t>被动效果：追杀弱小的猎物，普通攻击变成攻击敌方生命最少的英雄，伤害为111%攻击效果，并减少目标16%防御</t>
  </si>
  <si>
    <t>"14036314","14036324"</t>
  </si>
  <si>
    <t>血腥狂舞2</t>
  </si>
  <si>
    <t>被动效果：行走在死亡的边缘，自身生命低于80%，提升自己破防33%，并持续回复自己303%攻击的等量生命5回合（只触发一次）</t>
  </si>
  <si>
    <t>skillico_229</t>
  </si>
  <si>
    <t>幽冥狼王</t>
  </si>
  <si>
    <t>沃尔特</t>
  </si>
  <si>
    <t>狼牙天冲</t>
  </si>
  <si>
    <r>
      <rPr>
        <sz val="12"/>
        <color theme="1"/>
        <rFont val="微软雅黑"/>
        <family val="2"/>
        <charset val="134"/>
      </rPr>
      <t>怒气技能：对随机1名后排敌人造成181%攻击伤害，每回合额外造成</t>
    </r>
    <r>
      <rPr>
        <sz val="12"/>
        <color theme="1"/>
        <rFont val="微软雅黑"/>
        <family val="2"/>
        <charset val="134"/>
      </rPr>
      <t>35</t>
    </r>
    <r>
      <rPr>
        <sz val="12"/>
        <color theme="1"/>
        <rFont val="微软雅黑"/>
        <family val="2"/>
        <charset val="134"/>
      </rPr>
      <t>%中毒伤害，持续6回合，并有35%概率眩晕目标2回合。</t>
    </r>
  </si>
  <si>
    <t>"14045111","14045121","14045131","14045114"</t>
  </si>
  <si>
    <t>毒刃锁定</t>
  </si>
  <si>
    <t>被动效果：天生拥有狼之敏锐，破防增加11%，攻击增加19%，生命增加14%，对中毒目标伤害增加10.5%</t>
  </si>
  <si>
    <t>"14045214"</t>
  </si>
  <si>
    <t>野性咆哮</t>
  </si>
  <si>
    <t>被动效果：体内携带特殊的病毒，普攻有25%概率眩晕目标2回合并100%概率使目标中毒，每回合持续造成32.5%攻击伤害持续6回合。</t>
  </si>
  <si>
    <t>"14045314"</t>
  </si>
  <si>
    <t>隐秘之毒</t>
  </si>
  <si>
    <t>被动效果：损失的鲜血，要用敌人的鲜血偿还，当生命低于60%时，使敌方后排随机2名目标中毒，每回合造成80%的攻击伤害，持续4回合。（只触发1次）</t>
  </si>
  <si>
    <t>skillico_060</t>
  </si>
  <si>
    <t>skillico_304</t>
  </si>
  <si>
    <t>skillico_305</t>
  </si>
  <si>
    <t>skillico_306</t>
  </si>
  <si>
    <t>"14045","14046","1404a"</t>
  </si>
  <si>
    <t>1404a</t>
  </si>
  <si>
    <t>狼牙天冲2</t>
  </si>
  <si>
    <r>
      <rPr>
        <sz val="12"/>
        <color theme="1"/>
        <rFont val="微软雅黑"/>
        <family val="2"/>
        <charset val="134"/>
      </rPr>
      <t>怒气技能：对随机2名后排敌人造成192%攻击伤害，每回合额外造成</t>
    </r>
    <r>
      <rPr>
        <sz val="12"/>
        <color theme="1"/>
        <rFont val="微软雅黑"/>
        <family val="2"/>
        <charset val="134"/>
      </rPr>
      <t>45</t>
    </r>
    <r>
      <rPr>
        <sz val="12"/>
        <color theme="1"/>
        <rFont val="微软雅黑"/>
        <family val="2"/>
        <charset val="134"/>
      </rPr>
      <t>%中毒伤害，持续6回合，并有42.5%概率眩晕目标2回合。</t>
    </r>
  </si>
  <si>
    <t>"14046111","14046121","14046131","14046114"</t>
  </si>
  <si>
    <t>毒刃锁定2</t>
  </si>
  <si>
    <t>被动效果：天生拥有狼之敏锐，破防增加16%，攻击增加29%，生命增加18%，对中毒目标伤害增加15.5%</t>
  </si>
  <si>
    <t>野性咆哮2</t>
  </si>
  <si>
    <r>
      <rPr>
        <sz val="12"/>
        <color theme="1"/>
        <rFont val="微软雅黑"/>
        <family val="2"/>
        <charset val="134"/>
      </rPr>
      <t>被动效果：体内携带特殊的病毒，普攻有4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%概率眩晕目标2回合并100%概率使目标中毒，每回合持续造成42.5%攻击伤害持续6回合。</t>
    </r>
  </si>
  <si>
    <t>"14046314"</t>
  </si>
  <si>
    <t>隐秘之毒2</t>
  </si>
  <si>
    <t>被动效果：损失的鲜血，要用敌人的鲜血偿还，当生命低于60%时，使敌方后排随机2名目标中毒，每回合造成130%的攻击伤害，持续4回合。（只触发1次）</t>
  </si>
  <si>
    <t>地狱拳师</t>
  </si>
  <si>
    <r>
      <rPr>
        <sz val="12"/>
        <color rgb="FFFF0000"/>
        <rFont val="微软雅黑"/>
        <family val="2"/>
        <charset val="134"/>
      </rPr>
      <t>h</t>
    </r>
    <r>
      <rPr>
        <sz val="12"/>
        <color rgb="FFFF0000"/>
        <rFont val="微软雅黑"/>
        <family val="2"/>
        <charset val="134"/>
      </rPr>
      <t>psc</t>
    </r>
  </si>
  <si>
    <t>鲜血女王</t>
  </si>
  <si>
    <t>巴博</t>
  </si>
  <si>
    <t>15014012</t>
  </si>
  <si>
    <t>血腥穿刺</t>
  </si>
  <si>
    <t>怒气技能：对全体敌人造成50%攻击伤害，并使自己伤害增加30%，持续2回合</t>
  </si>
  <si>
    <t>"15014111"</t>
  </si>
  <si>
    <t>血族</t>
  </si>
  <si>
    <t>被动效果：攻击提升20%</t>
  </si>
  <si>
    <t>"15014214"</t>
  </si>
  <si>
    <t>嗜血</t>
  </si>
  <si>
    <t>被动效果：每当我方英雄死亡，英雄技能伤害提升15%</t>
  </si>
  <si>
    <t>skillico_015</t>
  </si>
  <si>
    <t>skillico_231</t>
  </si>
  <si>
    <t>skillico_262</t>
  </si>
  <si>
    <t>"15014","15015"</t>
  </si>
  <si>
    <t>15015012</t>
  </si>
  <si>
    <t>怒气技能：对全体敌人造成65%攻击伤害，并使自己伤害增加40%，持续2回合</t>
  </si>
  <si>
    <t>"15015111"</t>
  </si>
  <si>
    <t>地穴领主</t>
  </si>
  <si>
    <t>兰姆</t>
  </si>
  <si>
    <t>15024012</t>
  </si>
  <si>
    <t>地穴突袭</t>
  </si>
  <si>
    <t>怒气技能：对敌方前排造成145%攻击伤害并有45%概率沉默目标1回合</t>
  </si>
  <si>
    <t>"15024114"</t>
  </si>
  <si>
    <t>狩猎时间</t>
  </si>
  <si>
    <t>被动效果：普攻有20%概率眩晕目标1回合</t>
  </si>
  <si>
    <t>"15024211","15024221"</t>
  </si>
  <si>
    <t>甲壳</t>
  </si>
  <si>
    <t>被动效果：破防提升15%，暴击提升15%</t>
  </si>
  <si>
    <t>skillico_016</t>
  </si>
  <si>
    <t>skillico_232</t>
  </si>
  <si>
    <t>skillico_272</t>
  </si>
  <si>
    <t>"15024","15025"</t>
  </si>
  <si>
    <t>15025012</t>
  </si>
  <si>
    <t>怒气技能：对敌方前排造成155%攻击伤害并有25%概率沉默目标2回合</t>
  </si>
  <si>
    <t>"15025114"</t>
  </si>
  <si>
    <t>暗影猎手</t>
  </si>
  <si>
    <t>菲尔德</t>
  </si>
  <si>
    <t>15035012</t>
  </si>
  <si>
    <t>致命箭雨</t>
  </si>
  <si>
    <t>怒气技能：对敌方随机3名目标造成100%攻击伤害并有66%概率使刺客类目标眩晕2回合</t>
  </si>
  <si>
    <t>"15035114"</t>
  </si>
  <si>
    <t>击晕</t>
  </si>
  <si>
    <t>被动效果：敏锐的猎手，擅长找到敌人的弱点，普攻有36%概率使目标眩晕，持续1回合</t>
  </si>
  <si>
    <t>"15035214"</t>
  </si>
  <si>
    <t>乘胜追击</t>
  </si>
  <si>
    <t>被动效果：对眩晕的目标乘胜追击，增加55%的额外伤害</t>
  </si>
  <si>
    <t>"15035311","15035321"</t>
  </si>
  <si>
    <t>射手之心</t>
  </si>
  <si>
    <t>被动效果：天生猎手，专找弱点，破防增加32%，攻击增加22%</t>
  </si>
  <si>
    <t>skillico_1503_1</t>
  </si>
  <si>
    <t>skillico_1503_2</t>
  </si>
  <si>
    <t>skillico_1503_3</t>
  </si>
  <si>
    <t>skillico_1503_4</t>
  </si>
  <si>
    <t>"15035","15036","1503a"</t>
  </si>
  <si>
    <t>1503a</t>
  </si>
  <si>
    <t>15036012</t>
  </si>
  <si>
    <t>致命箭雨2</t>
  </si>
  <si>
    <t>怒气技能：对敌方随机4名目标造成99%攻击伤害并有77%概率使刺客类目标眩晕2回合</t>
  </si>
  <si>
    <t>"15036114"</t>
  </si>
  <si>
    <t>击晕2</t>
  </si>
  <si>
    <t>被动效果：敏锐的猎手，擅长找到敌人的弱点，普攻有48%概率使目标眩晕，持续1回合</t>
  </si>
  <si>
    <t>"15036214"</t>
  </si>
  <si>
    <t>乘胜追击2</t>
  </si>
  <si>
    <t>被动效果：对眩晕的目标乘胜追击，增加77%的额外伤害</t>
  </si>
  <si>
    <t>"15036311","15036321"</t>
  </si>
  <si>
    <t>射手之心2</t>
  </si>
  <si>
    <t>被动效果：天生猎手，专找弱点，破防增加32%，攻击增加33%</t>
  </si>
  <si>
    <t>艾莲娜</t>
  </si>
  <si>
    <t>卡姆斯</t>
  </si>
  <si>
    <t>死亡箭雨</t>
  </si>
  <si>
    <t>怒气技能：对后排敌人造成103%攻击伤害并降低目标15%护甲3回合，同时有22%几率使目标石化2回合</t>
  </si>
  <si>
    <t>"15045101","15045111","15045121","15045104"</t>
  </si>
  <si>
    <t>娜迦之血</t>
  </si>
  <si>
    <t>被动效果：攻击增加15%，生命增加20%，护甲增加10%，免疫石化</t>
  </si>
  <si>
    <t>"15045204","15045214"</t>
  </si>
  <si>
    <t>蛇妖视线</t>
  </si>
  <si>
    <t>被动效果：对石化的目标伤害增加80%，普攻变为对后排敌人造成75%攻击伤害并有10%几率石化敌人2回合</t>
  </si>
  <si>
    <t>"15045304"</t>
  </si>
  <si>
    <t>危险探知</t>
  </si>
  <si>
    <t>被动效果：当生命低于50%时，增加自身30%减伤率3回合（仅触发一次）</t>
  </si>
  <si>
    <t>skillico_1504_1</t>
  </si>
  <si>
    <t>skillico_1504_2</t>
  </si>
  <si>
    <t>skillico_1504_3</t>
  </si>
  <si>
    <t>skillico_1504_4</t>
  </si>
  <si>
    <t>"15045","15046","1504a"</t>
  </si>
  <si>
    <t>1504a</t>
  </si>
  <si>
    <t>死亡箭雨2</t>
  </si>
  <si>
    <t>怒气技能：对后排敌人造成138%攻击伤害并降低目标22%护甲3回合，同时有29%几率使目标石化2回合</t>
  </si>
  <si>
    <t>"15046101","15046111","15046121","15046104"</t>
  </si>
  <si>
    <t>娜迦之血2</t>
  </si>
  <si>
    <t>被动效果：攻击增加20%，生命增加20%，护甲增加15%，免疫石化</t>
  </si>
  <si>
    <t>"15046204","15046214"</t>
  </si>
  <si>
    <t>蛇妖视线2</t>
  </si>
  <si>
    <t>被动效果：对石化的目标伤害增加110%，普攻变为对后排敌人造成85%攻击伤害并有15%几率石化敌人2回合</t>
  </si>
  <si>
    <t>"15046304"</t>
  </si>
  <si>
    <t>危险探知2</t>
  </si>
  <si>
    <t>被动效果：当生命低于50%时，增加自身40%减伤率3回合（仅触发一次）</t>
  </si>
  <si>
    <t>山丘领主</t>
  </si>
  <si>
    <t>风暴战斧</t>
  </si>
  <si>
    <t>21014012</t>
  </si>
  <si>
    <t>重锤雷击</t>
  </si>
  <si>
    <t>怒气技能：对随机3个目标造成140%攻击伤害，并使自己伤害减免提升10%持续2回合</t>
  </si>
  <si>
    <t>"21014111","21014121"</t>
  </si>
  <si>
    <t>举起盾牌</t>
  </si>
  <si>
    <t>被动效果：身披重甲，伤害减免增加10%，生命增加10%</t>
  </si>
  <si>
    <t>"21014214"</t>
  </si>
  <si>
    <t>盾牌猛击</t>
  </si>
  <si>
    <t>被动效果：普攻有40%概率眩晕目标1回合</t>
  </si>
  <si>
    <t>skillico_018</t>
  </si>
  <si>
    <t>"21014","21015"</t>
  </si>
  <si>
    <t>21015012</t>
  </si>
  <si>
    <t>怒气技能：对随机3个目标造成150%攻击伤害，并使自己伤害减免提升15%持续2回合</t>
  </si>
  <si>
    <t>"21015111","21015121"</t>
  </si>
  <si>
    <t>山岩巨人</t>
  </si>
  <si>
    <t>钢铁斑比</t>
  </si>
  <si>
    <t>21024012</t>
  </si>
  <si>
    <t>巨岩打击</t>
  </si>
  <si>
    <t>怒气技能：对敌方后排造成自身攻击110%的伤害，并使自己伤害减免提升10%持续2回合</t>
  </si>
  <si>
    <t>"21024111"</t>
  </si>
  <si>
    <t>被动效果：岩石组成的身躯，防御提升35%</t>
  </si>
  <si>
    <t>"21024214"</t>
  </si>
  <si>
    <t>岩石防御</t>
  </si>
  <si>
    <t>被动效果：普攻提升自身防御20%，持续2回合</t>
  </si>
  <si>
    <t>skillico_019</t>
  </si>
  <si>
    <t>skillico_202</t>
  </si>
  <si>
    <t>"21024","21025"</t>
  </si>
  <si>
    <t>21025012</t>
  </si>
  <si>
    <t>怒气技能：对敌方后排造成自身攻击120%的伤害，并使自己伤害减免提升15%持续2回合</t>
  </si>
  <si>
    <t>"21025111"</t>
  </si>
  <si>
    <t>被动效果：岩石组成的身躯，防御提升55%</t>
  </si>
  <si>
    <t>"21025214"</t>
  </si>
  <si>
    <t>被动效果：普攻提升自身防御40%，持续2回合</t>
  </si>
  <si>
    <t>奥丁战神</t>
  </si>
  <si>
    <t>克里斯蒂安</t>
  </si>
  <si>
    <t>21034012</t>
  </si>
  <si>
    <t>守护圣击</t>
  </si>
  <si>
    <t>怒气技能：对敌方生命最少的目标造成180%攻击伤害并对刺客类目标造成53%攻击的额外伤害</t>
  </si>
  <si>
    <t>"21034111","21034121"</t>
  </si>
  <si>
    <t>战斗血液</t>
  </si>
  <si>
    <t>被动效果：战斗的热血使得自身攻击增加12%，生命增加14%</t>
  </si>
  <si>
    <t>"21034214"</t>
  </si>
  <si>
    <t>魔法失效</t>
  </si>
  <si>
    <t>被动效果：强大的战士不需要懂得魔法！普攻有22%概率使目标沉默，持续2回合</t>
  </si>
  <si>
    <t>skillico_020</t>
  </si>
  <si>
    <t>skillico_210</t>
  </si>
  <si>
    <t>skillico_222</t>
  </si>
  <si>
    <t>"21034","21035","21036"</t>
  </si>
  <si>
    <r>
      <rPr>
        <sz val="12"/>
        <color rgb="FF92D050"/>
        <rFont val="微软雅黑"/>
        <family val="2"/>
        <charset val="134"/>
      </rPr>
      <t>q</t>
    </r>
    <r>
      <rPr>
        <sz val="12"/>
        <color rgb="FF92D050"/>
        <rFont val="微软雅黑"/>
        <family val="2"/>
        <charset val="134"/>
      </rPr>
      <t>psc</t>
    </r>
  </si>
  <si>
    <t>21035012</t>
  </si>
  <si>
    <t>怒气技能：对敌方生命最少的目标造成200%攻击伤害并对刺客类目标造成83%攻击的额外伤害</t>
  </si>
  <si>
    <t>"21035111","21035121"</t>
  </si>
  <si>
    <t>被动效果：战斗的热血使得自身攻击增加22%，生命增加24%</t>
  </si>
  <si>
    <t>"21035214"</t>
  </si>
  <si>
    <t>被动效果：强大的战士不需要懂得魔法！普攻有33%概率使目标沉默，持续2回合</t>
  </si>
  <si>
    <t>21036012</t>
  </si>
  <si>
    <t>守护圣击2</t>
  </si>
  <si>
    <t>怒气技能：对敌方生命最少的目标造成216%攻击伤害并对刺客类目标造成100%额外伤害</t>
  </si>
  <si>
    <t>"21036111","21036121"</t>
  </si>
  <si>
    <t>战斗血液2</t>
  </si>
  <si>
    <t>被动效果：战斗的热血使得自身攻击增加28%，生命增加32%</t>
  </si>
  <si>
    <t>"21036214"</t>
  </si>
  <si>
    <t>魔法失效2</t>
  </si>
  <si>
    <t>被动效果：强大的战士不需要懂得魔法！普攻有44%概率使目标沉默，持续2回合</t>
  </si>
  <si>
    <t>"21036314"</t>
  </si>
  <si>
    <t>钢铁身躯2</t>
  </si>
  <si>
    <t>被动效果：想干掉我？没这么容易！自身生命低于50%，提高自己伤害减免24.5%，持续4回合（只触发一次）</t>
  </si>
  <si>
    <t>skillico_235</t>
  </si>
  <si>
    <t>暴风领主</t>
  </si>
  <si>
    <t>荣耀守卫</t>
  </si>
  <si>
    <t>21045012</t>
  </si>
  <si>
    <t>烈焰之剑</t>
  </si>
  <si>
    <t>怒气技能：对敌方后排造成77%攻击伤害并有18%概率使目标眩晕2回合</t>
  </si>
  <si>
    <t>"21045111","21045121"</t>
  </si>
  <si>
    <r>
      <rPr>
        <sz val="12"/>
        <color theme="1"/>
        <rFont val="微软雅黑"/>
        <family val="2"/>
        <charset val="134"/>
      </rPr>
      <t>被动效果：身为守卫者，强大的意志使得自身防御增加33%，生命增加</t>
    </r>
    <r>
      <rPr>
        <sz val="12"/>
        <color theme="1"/>
        <rFont val="微软雅黑"/>
        <family val="2"/>
        <charset val="134"/>
      </rPr>
      <t>35</t>
    </r>
    <r>
      <rPr>
        <sz val="12"/>
        <color theme="1"/>
        <rFont val="微软雅黑"/>
        <family val="2"/>
        <charset val="134"/>
      </rPr>
      <t>%</t>
    </r>
  </si>
  <si>
    <t>"21045214"</t>
  </si>
  <si>
    <t>以牙还牙</t>
  </si>
  <si>
    <r>
      <rPr>
        <sz val="12"/>
        <color theme="1"/>
        <rFont val="微软雅黑"/>
        <family val="2"/>
        <charset val="134"/>
      </rPr>
      <t>被动效果：你打疼我了！受到暴击有100%概率发动一次反击，造成</t>
    </r>
    <r>
      <rPr>
        <sz val="12"/>
        <color theme="1"/>
        <rFont val="微软雅黑"/>
        <family val="2"/>
        <charset val="134"/>
      </rPr>
      <t>200</t>
    </r>
    <r>
      <rPr>
        <sz val="12"/>
        <color theme="1"/>
        <rFont val="微软雅黑"/>
        <family val="2"/>
        <charset val="134"/>
      </rPr>
      <t>%的攻击伤害</t>
    </r>
  </si>
  <si>
    <t>skillico_021</t>
  </si>
  <si>
    <t>"21045","21046","2104a"</t>
  </si>
  <si>
    <t>2104a</t>
  </si>
  <si>
    <t>21046012</t>
  </si>
  <si>
    <t>烈焰之剑2</t>
  </si>
  <si>
    <t>怒气技能：对敌方后排造成88%攻击伤害并有28%概率使目标眩晕2回合</t>
  </si>
  <si>
    <t>"21046111","21046121"</t>
  </si>
  <si>
    <r>
      <rPr>
        <sz val="12"/>
        <color theme="1"/>
        <rFont val="微软雅黑"/>
        <family val="2"/>
        <charset val="134"/>
      </rPr>
      <t>被动效果：身为守卫者，强大的意志使得自身防御增加44%，生命增加</t>
    </r>
    <r>
      <rPr>
        <sz val="12"/>
        <color theme="1"/>
        <rFont val="微软雅黑"/>
        <family val="2"/>
        <charset val="134"/>
      </rPr>
      <t>50</t>
    </r>
    <r>
      <rPr>
        <sz val="12"/>
        <color theme="1"/>
        <rFont val="微软雅黑"/>
        <family val="2"/>
        <charset val="134"/>
      </rPr>
      <t>%</t>
    </r>
  </si>
  <si>
    <t>"21046214"</t>
  </si>
  <si>
    <t>以牙还牙2</t>
  </si>
  <si>
    <r>
      <rPr>
        <sz val="12"/>
        <color theme="1"/>
        <rFont val="微软雅黑"/>
        <family val="2"/>
        <charset val="134"/>
      </rPr>
      <t>被动效果：你打疼我了！受到暴击有100%概率发动一次反击，造成</t>
    </r>
    <r>
      <rPr>
        <sz val="12"/>
        <color theme="1"/>
        <rFont val="微软雅黑"/>
        <family val="2"/>
        <charset val="134"/>
      </rPr>
      <t>30</t>
    </r>
    <r>
      <rPr>
        <sz val="12"/>
        <color theme="1"/>
        <rFont val="微软雅黑"/>
        <family val="2"/>
        <charset val="134"/>
      </rPr>
      <t>0%的攻击伤害</t>
    </r>
  </si>
  <si>
    <t>"21046314"</t>
  </si>
  <si>
    <t>守护圣光2</t>
  </si>
  <si>
    <t>被动效果：我的领民由我守护！自身生命低于50%，提升友军防御62.1%，持续3回合（只触发一次）</t>
  </si>
  <si>
    <t>巨岩神使</t>
  </si>
  <si>
    <t>西格蒙德</t>
  </si>
  <si>
    <r>
      <rPr>
        <sz val="12"/>
        <color rgb="FFFF0000"/>
        <rFont val="微软雅黑"/>
        <family val="2"/>
        <charset val="134"/>
      </rPr>
      <t>b</t>
    </r>
    <r>
      <rPr>
        <sz val="12"/>
        <color rgb="FFFF0000"/>
        <rFont val="微软雅黑"/>
        <family val="2"/>
        <charset val="134"/>
      </rPr>
      <t>sctk</t>
    </r>
  </si>
  <si>
    <t>神之怒火</t>
  </si>
  <si>
    <t>怒气技能：对随机3名敌人造成126%攻击伤害，增加自身10%格挡并减少目标24%防御和10%格挡，每回合额外造成50%燃烧伤害，持续3回合，并对目标附加一层100%攻击的死亡印记（死亡印记在叠加到3层后会在下回合开始时触发伤害）</t>
  </si>
  <si>
    <t>"21055114"</t>
  </si>
  <si>
    <t>神之制裁</t>
  </si>
  <si>
    <t>被动效果：普攻有100%几率减少目标12%防御，每回合造成25%的燃烧伤害，持续4回合，并提升自身对燃烧目标30%伤害4回合</t>
  </si>
  <si>
    <t>"21055211","21055221","21055231","21055241","21055251"</t>
  </si>
  <si>
    <t>神之躯体</t>
  </si>
  <si>
    <t>被动效果：防御增加30%，攻击增加10%，生命增加15%，暴击增加10%，格挡增加10%</t>
  </si>
  <si>
    <t>"21055314","21055334"</t>
  </si>
  <si>
    <t>神之领域</t>
  </si>
  <si>
    <t>被动效果：受到攻击时有100%几率发动一次反击，造成100%攻击伤害，并对目标附加一层100%攻击的死亡印记（死亡印记在叠加到3层后会在下回合开始时结算伤害）</t>
  </si>
  <si>
    <t>skillico_2105_1</t>
  </si>
  <si>
    <t>skillico_2105_2</t>
  </si>
  <si>
    <t>skillico_2105_3</t>
  </si>
  <si>
    <t>skillico_2105_4</t>
  </si>
  <si>
    <t>"21055","21056","2105a"</t>
  </si>
  <si>
    <t>2105a</t>
  </si>
  <si>
    <t>神之怒火2</t>
  </si>
  <si>
    <t>怒气技能：对随机3名敌人造成144%攻击伤害，增加自身20%格挡并减少目标30%防御和20%格挡，每回合额外造成60%燃烧伤害，持续3回合，并对目标附加一层200%攻击的死亡印记（死亡印记在叠加到3层后会在下回合开始时触发伤害）</t>
  </si>
  <si>
    <t>"21056114"</t>
  </si>
  <si>
    <t>神之制裁2</t>
  </si>
  <si>
    <t>被动效果：普攻有100%几率减少目标20%防御，每回合造成35%的燃烧伤害，持续4回合，并提升自身对燃烧目标45%伤害4回合</t>
  </si>
  <si>
    <t>"21056211","21056221","21056231","21056241","21056251"</t>
  </si>
  <si>
    <t>神之躯体2</t>
  </si>
  <si>
    <t>被动效果：防御增加45%，攻击增加15%，生命增加20%，暴击增加20%，格挡增加15%</t>
  </si>
  <si>
    <t>"21056314","21056324","21056334"</t>
  </si>
  <si>
    <t>神之领域2</t>
  </si>
  <si>
    <t>被动效果：受到攻击时有100%几率发动一次反击，造成140%攻击伤害，并恢复生命上限1%生命（受控不可触发恢复效果），并对目标附加一层150%攻击的死亡印记（死亡印记在叠加到3层后会在下回合开始时结算伤害）</t>
  </si>
  <si>
    <t>虚灵飞龙</t>
  </si>
  <si>
    <t>灰袍法师</t>
  </si>
  <si>
    <t>2</t>
  </si>
  <si>
    <t>22012012</t>
  </si>
  <si>
    <t>法力吸取</t>
  </si>
  <si>
    <t>怒气技能：对随机1名敌人造成160%伤害，并有50%概率冰冻敌人1回合</t>
  </si>
  <si>
    <t>"22012111"</t>
  </si>
  <si>
    <t>虚灵之力</t>
  </si>
  <si>
    <t>被动效果：身体介于虚无与真实之间，生命永久提升25%</t>
  </si>
  <si>
    <t>skillico_022</t>
  </si>
  <si>
    <t>skillico_034</t>
  </si>
  <si>
    <t>"22012"</t>
  </si>
  <si>
    <t>火焰凤凰</t>
  </si>
  <si>
    <t>时间法师</t>
  </si>
  <si>
    <t>22024012</t>
  </si>
  <si>
    <t>烈焰冲击</t>
  </si>
  <si>
    <t>怒气技能：对随机3名敌人造成125%攻击伤害，并使自身攻击增加10%，持续2回合</t>
  </si>
  <si>
    <t>"22024111"</t>
  </si>
  <si>
    <t>奥术智慧</t>
  </si>
  <si>
    <t>被动效果：领会了奥术，自身攻击增加20%</t>
  </si>
  <si>
    <t>"22024214"</t>
  </si>
  <si>
    <t>焚炎</t>
  </si>
  <si>
    <t>被动效果：英雄死亡时使得全体敌人燃烧2回合，造成45%攻击伤害</t>
  </si>
  <si>
    <t>skillico_023</t>
  </si>
  <si>
    <t>skillico_236</t>
  </si>
  <si>
    <t>skillico_237</t>
  </si>
  <si>
    <t>"22024","22025"</t>
  </si>
  <si>
    <t>22025012</t>
  </si>
  <si>
    <t>怒气技能：对随机4名敌人造成125%攻击伤害，并使自身攻击增加20%，持续2回合</t>
  </si>
  <si>
    <t>"22025111"</t>
  </si>
  <si>
    <t>寒冰法师</t>
  </si>
  <si>
    <t>塞拉</t>
  </si>
  <si>
    <t>22034012</t>
  </si>
  <si>
    <t>冰冻箭雨</t>
  </si>
  <si>
    <t>怒气技能：对敌方全体造成50%攻击伤害并有10%概率使目标冰冻2回合</t>
  </si>
  <si>
    <t>"22034111","22034121"</t>
  </si>
  <si>
    <t>魔法师的意志</t>
  </si>
  <si>
    <t>被动效果：拥有魔法师的意志，攻击增加24%，生命增加18%</t>
  </si>
  <si>
    <t>"22034214"</t>
  </si>
  <si>
    <t>冰霜之力</t>
  </si>
  <si>
    <t>被动效果：运用寒冰之力，普攻有12%概率使目标冰冻，持续1回合</t>
  </si>
  <si>
    <t>skillico_017</t>
  </si>
  <si>
    <t>skillico_214</t>
  </si>
  <si>
    <t>"22034","22035","22036"</t>
  </si>
  <si>
    <t>22035012</t>
  </si>
  <si>
    <t>怒气技能：对敌方全体造成57%攻击伤害并有16%概率使目标冰冻2回合</t>
  </si>
  <si>
    <t>"22035111","22035121"</t>
  </si>
  <si>
    <t>被动效果：拥有魔法师的意志，攻击增加32%，生命增加28%</t>
  </si>
  <si>
    <t>"22035214"</t>
  </si>
  <si>
    <t>被动效果：运用寒冰之力，普攻有24%概率使目标冰冻，持续1回合</t>
  </si>
  <si>
    <t>22036012</t>
  </si>
  <si>
    <t>冰冻箭雨2</t>
  </si>
  <si>
    <t>怒气技能：对敌方全体造成69%攻击伤害并有24%概率使目标冰冻2回合</t>
  </si>
  <si>
    <t>"22036111","22036121"</t>
  </si>
  <si>
    <t>魔法师的意志2</t>
  </si>
  <si>
    <t>"22036214"</t>
  </si>
  <si>
    <t>冰霜之力2</t>
  </si>
  <si>
    <t>"22036314"</t>
  </si>
  <si>
    <t>冰冻诅咒2</t>
  </si>
  <si>
    <t>被动效果：英雄死亡时诅咒敌方全体，有11.1%概率使所有敌人冰冻，持续2回合</t>
  </si>
  <si>
    <t>skillico_238</t>
  </si>
  <si>
    <t>守望法师</t>
  </si>
  <si>
    <t>布利</t>
  </si>
  <si>
    <r>
      <rPr>
        <sz val="12"/>
        <color rgb="FF92D050"/>
        <rFont val="微软雅黑"/>
        <family val="2"/>
        <charset val="134"/>
      </rPr>
      <t>q</t>
    </r>
    <r>
      <rPr>
        <sz val="12"/>
        <color rgb="FF92D050"/>
        <rFont val="微软雅黑"/>
        <family val="2"/>
        <charset val="134"/>
      </rPr>
      <t>tkz</t>
    </r>
  </si>
  <si>
    <t>22045012</t>
  </si>
  <si>
    <t>能量轰炸</t>
  </si>
  <si>
    <t>怒气技能：对敌方随机3名目标造成120%攻击伤害并有20%概率使目标眩晕2回合</t>
  </si>
  <si>
    <t>"22045111","22045121"</t>
  </si>
  <si>
    <t>被动效果：拥有魔法师的意志，攻击增加18%，生命增加18%</t>
  </si>
  <si>
    <t>"22045214"</t>
  </si>
  <si>
    <t>奥术爆破</t>
  </si>
  <si>
    <t>被动效果：英雄死亡后运用奥术，18%的机率使敌方后排目标眩晕，持续2回合</t>
  </si>
  <si>
    <t>skillico_024</t>
  </si>
  <si>
    <t>skillico_239</t>
  </si>
  <si>
    <t>"22045","22046","2204a"</t>
  </si>
  <si>
    <t>2204a</t>
  </si>
  <si>
    <t>22046012</t>
  </si>
  <si>
    <t>能量轰炸2</t>
  </si>
  <si>
    <t>怒气技能：对敌方随机4名目标造成120%攻击伤害并有30%概率使目标眩晕2回合</t>
  </si>
  <si>
    <t>"22046111","22046121"</t>
  </si>
  <si>
    <t>被动效果：拥有魔法师的意志，攻击增加18%，生命增加32%</t>
  </si>
  <si>
    <t>"22046214"</t>
  </si>
  <si>
    <t>奥术爆破2</t>
  </si>
  <si>
    <t>被动效果：英雄死亡后运用奥术，30%的机率使敌方后排目标眩晕，持续2回合</t>
  </si>
  <si>
    <t>"22046314"</t>
  </si>
  <si>
    <t>昏迷2</t>
  </si>
  <si>
    <t>被动效果：掌握了时灵时不灵的魔法力量，普攻有25%概率使目标眩晕，持续2回合</t>
  </si>
  <si>
    <t>skillico_234</t>
  </si>
  <si>
    <t>冰蓝巨龙</t>
  </si>
  <si>
    <t>OD-01</t>
  </si>
  <si>
    <t>22055012</t>
  </si>
  <si>
    <t>蓝龙吐息</t>
  </si>
  <si>
    <t>怒气技能：对敌方全体造成90%攻击伤害并有70%概率使辅助类目标沉默3回合</t>
  </si>
  <si>
    <t>"22055114"</t>
  </si>
  <si>
    <t>巨龙秘法</t>
  </si>
  <si>
    <t>被动效果：施展巨龙族的的秘法，普攻时降低目标4%的攻击，持续3回合</t>
  </si>
  <si>
    <t>"22055211","22055221","22055231"</t>
  </si>
  <si>
    <t>巨龙之力</t>
  </si>
  <si>
    <t>被动效果：身为巨龙之一，自身的技能伤害增加60%，生命增加24%，命中增加10%</t>
  </si>
  <si>
    <t>"22055314","22055324"</t>
  </si>
  <si>
    <t>奥术秘法</t>
  </si>
  <si>
    <t>被动效果：龙族天生拥有魔法亲和，普攻有33%概率降低目标12%暴击，并提升自己22%攻击，持续2回合，可叠加</t>
  </si>
  <si>
    <t>skillico_025</t>
  </si>
  <si>
    <t>skillico_240</t>
  </si>
  <si>
    <t>skillico_241</t>
  </si>
  <si>
    <t>"22055","22056","2205a"</t>
  </si>
  <si>
    <t>2205a</t>
  </si>
  <si>
    <t>22056012</t>
  </si>
  <si>
    <t>蓝龙吐息2</t>
  </si>
  <si>
    <t>怒气技能：对敌方全体造成110%攻击伤害并有80%概率使辅助类目标沉默3回合</t>
  </si>
  <si>
    <t>"22056114"</t>
  </si>
  <si>
    <t>巨龙秘法2</t>
  </si>
  <si>
    <t>被动效果：施展巨龙族的的秘法，普攻时降低目标8%的攻击，持续3回合</t>
  </si>
  <si>
    <t>"22056211","22056221","22056231"</t>
  </si>
  <si>
    <t>巨龙之力2</t>
  </si>
  <si>
    <t>被动效果：身为巨龙之一，自身的技能伤害增加75%，生命增加36%，命中增加20%</t>
  </si>
  <si>
    <t>"22056314","22056324"</t>
  </si>
  <si>
    <t>奥术秘法2</t>
  </si>
  <si>
    <t>被动效果：龙族天生拥有魔法亲和，普攻有77%概率降低目标12%暴击，并提升自己22%攻击，持续3回合</t>
  </si>
  <si>
    <t>火焰魔导士</t>
  </si>
  <si>
    <t>烈焰风暴</t>
  </si>
  <si>
    <r>
      <rPr>
        <sz val="12"/>
        <color rgb="FFFF0000"/>
        <rFont val="微软雅黑"/>
        <family val="2"/>
        <charset val="134"/>
      </rPr>
      <t>q</t>
    </r>
    <r>
      <rPr>
        <sz val="12"/>
        <color rgb="FFFF0000"/>
        <rFont val="微软雅黑"/>
        <family val="2"/>
        <charset val="134"/>
      </rPr>
      <t>tsc</t>
    </r>
  </si>
  <si>
    <t>烈焰焚天</t>
  </si>
  <si>
    <t>怒气技能：对所有敌人造成90%攻击伤害，每回合造成25%燃烧伤害，持续3回合</t>
  </si>
  <si>
    <t>"22065114","22065124"</t>
  </si>
  <si>
    <t>魔导之力</t>
  </si>
  <si>
    <t>被动效果：敌方英雄死亡，增加自己5%伤害加成和5%技能伤害加成</t>
  </si>
  <si>
    <t>"22065211","22065221","22065231","22065241"</t>
  </si>
  <si>
    <t>英雄之力</t>
  </si>
  <si>
    <t>被动效果：生命增加15%、攻击增加10%、暴击伤害增加10%，暴击率增加10%</t>
  </si>
  <si>
    <t>"22065314"</t>
  </si>
  <si>
    <t>复仇之心</t>
  </si>
  <si>
    <t>被动效果：每回合开始时，对敌方全体造成12%燃烧伤害，持续4回合。（受控不触发）</t>
  </si>
  <si>
    <t>skillico_2206_1</t>
  </si>
  <si>
    <t>skillico_2206_2</t>
  </si>
  <si>
    <t>skillico_2206_3</t>
  </si>
  <si>
    <t>skillico_2206_4</t>
  </si>
  <si>
    <t>"22065","22066","2206a"</t>
  </si>
  <si>
    <t>2206a</t>
  </si>
  <si>
    <t>烈焰焚天2</t>
  </si>
  <si>
    <t>怒气技能：对所有敌人造成120%攻击伤害，每回合造成40%燃烧伤害，持续3回合</t>
  </si>
  <si>
    <t>"22066114","22066124"</t>
  </si>
  <si>
    <t>魔导之力2</t>
  </si>
  <si>
    <t>被动效果：敌方英雄死亡，增加自己10%伤害加成和10%技能伤害加成</t>
  </si>
  <si>
    <t>"22066211","22066221","22066231","22066241"</t>
  </si>
  <si>
    <t>英雄之力2</t>
  </si>
  <si>
    <t>被动效果：生命增加22.5%、攻击增加15%、暴击伤害增加17.5%，暴击率增加15%</t>
  </si>
  <si>
    <t>"22066314"</t>
  </si>
  <si>
    <t>复仇之心2</t>
  </si>
  <si>
    <t>被动效果：每回合开始时，对敌方全体造成18%燃烧伤害，持续4回合。（受控不触发）</t>
  </si>
  <si>
    <t>狂雷囚徒</t>
  </si>
  <si>
    <t>瓦伦丁</t>
  </si>
  <si>
    <t>电闪雷鸣</t>
  </si>
  <si>
    <t>怒气技能：对随机4名敌人造成伤害，对第一个目标造成85%攻击伤害并有60%几率眩晕2回合，对第二个目标造成115%攻击伤害并有30%几率眩晕2回合，对第三个目标造成135%攻击伤害并有15%概率眩晕2回合，对第四个目标造成185%攻击伤害</t>
  </si>
  <si>
    <t>"22075104"</t>
  </si>
  <si>
    <t>能量共鸣</t>
  </si>
  <si>
    <t>被动效果：当我方英雄释放技能后，对随机1个目标造成80%攻击伤害2回合，并有10%的几率造成眩晕2回合</t>
  </si>
  <si>
    <t>"22075201","22075211","22075221","22075204"</t>
  </si>
  <si>
    <t>能量体</t>
  </si>
  <si>
    <t>被动效果：速度增加15点，生命增加15%，暴击率增加10%，免疫眩晕</t>
  </si>
  <si>
    <t>"22075304"</t>
  </si>
  <si>
    <t>拘束器</t>
  </si>
  <si>
    <t>被动效果：当生命低于80%时，增加20%减伤率，持续5回合（仅触发一次）</t>
  </si>
  <si>
    <t>skillico_2207_1</t>
  </si>
  <si>
    <t>skillico_2207_2</t>
  </si>
  <si>
    <t>skillico_2207_3</t>
  </si>
  <si>
    <t>skillico_2207_4</t>
  </si>
  <si>
    <t>"22075","22076","2207a"</t>
  </si>
  <si>
    <t>2207a</t>
  </si>
  <si>
    <t>电闪雷鸣2</t>
  </si>
  <si>
    <t>怒气技能：对随机4名敌人造成伤害，对第一个目标造成120%攻击伤害并有80%几率眩晕2回合，对第二个目标造成140%攻击伤害并有40%几率眩晕2回合，对第三个目标造成160%攻击伤害并有20%概率眩晕2回合，对第四个目标造成200%攻击伤害</t>
  </si>
  <si>
    <t>"22076104"</t>
  </si>
  <si>
    <t>能量共鸣2</t>
  </si>
  <si>
    <t>被动效果：当我方英雄释放技能后，对随机1个目标造成125%攻击伤害2回合，并有15%的几率造成眩晕2回合</t>
  </si>
  <si>
    <t>"22076201","22076211","22076221","22076204"</t>
  </si>
  <si>
    <t>能量体2</t>
  </si>
  <si>
    <t>被动效果：速度增加25点，生命增加25%，暴击率增加15%，免疫眩晕</t>
  </si>
  <si>
    <t>"22076304"</t>
  </si>
  <si>
    <t>拘束器2</t>
  </si>
  <si>
    <t>被动效果：当生命低于80%时，增加30%减伤率，持续5回合（仅触发一次）</t>
  </si>
  <si>
    <t>木精灵</t>
  </si>
  <si>
    <t>雷吉</t>
  </si>
  <si>
    <t>生命之光</t>
  </si>
  <si>
    <t>怒气技能：对随机2名敌人造成120%攻击伤害，并恢复我方血量最少英雄85%攻击生命</t>
  </si>
  <si>
    <t>"23013114"</t>
  </si>
  <si>
    <t>自然恩赐</t>
  </si>
  <si>
    <t>被动效果：受到大自然的眷顾，每次普攻恢复25%攻击的生命</t>
  </si>
  <si>
    <t>skillico_026</t>
  </si>
  <si>
    <t>"23013"</t>
  </si>
  <si>
    <t>灵魂祭祀</t>
  </si>
  <si>
    <t>泰拉的仆人</t>
  </si>
  <si>
    <t>23023012</t>
  </si>
  <si>
    <t>献祭火球</t>
  </si>
  <si>
    <t>怒气技能：对敌方后排造成90%攻击伤害，并恢复我方后排40%攻击生命</t>
  </si>
  <si>
    <t>"23023114"</t>
  </si>
  <si>
    <t>被动效果：对灵魂之力的精通使自身每次普攻后恢复30%攻击的生命</t>
  </si>
  <si>
    <t>skillico_027</t>
  </si>
  <si>
    <t>"23023"</t>
  </si>
  <si>
    <t>奥赛隆</t>
  </si>
  <si>
    <t>奥玛斯</t>
  </si>
  <si>
    <r>
      <rPr>
        <sz val="12"/>
        <color rgb="FF92D050"/>
        <rFont val="微软雅黑"/>
        <family val="2"/>
        <charset val="134"/>
      </rPr>
      <t>q</t>
    </r>
    <r>
      <rPr>
        <sz val="12"/>
        <color rgb="FF92D050"/>
        <rFont val="微软雅黑"/>
        <family val="2"/>
        <charset val="134"/>
      </rPr>
      <t>tzl</t>
    </r>
  </si>
  <si>
    <t>23035012</t>
  </si>
  <si>
    <t>潮汐海浪</t>
  </si>
  <si>
    <t>怒气技能：对敌方随机1名后排目标造成111%攻击伤害并持续恢复全体友军60%攻击效果的生命3回合</t>
  </si>
  <si>
    <t>"23035114","23035124"</t>
  </si>
  <si>
    <t>治疗</t>
  </si>
  <si>
    <t>被动效果：水生种族，普攻有100%概率对目标造成33%攻击的额外伤害并持续恢复随机1名友军24%攻击的等量生命，持续3回合</t>
  </si>
  <si>
    <t>"23035211","23035221"</t>
  </si>
  <si>
    <t>潮汐之力</t>
  </si>
  <si>
    <r>
      <rPr>
        <sz val="12"/>
        <color theme="1"/>
        <rFont val="微软雅黑"/>
        <family val="2"/>
        <charset val="134"/>
      </rPr>
      <t>被动效果：借用潮汐的力量，自身生命增加3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%，攻击增加22%</t>
    </r>
  </si>
  <si>
    <t>"23035314"</t>
  </si>
  <si>
    <t>水系治愈</t>
  </si>
  <si>
    <t>被动效果：当自身生命低于50%时，回复己方全体150%攻击的等量生命（只触发一次）</t>
  </si>
  <si>
    <t>skillico_028</t>
  </si>
  <si>
    <t>skillico_244</t>
  </si>
  <si>
    <t>"23035","23036","2303a"</t>
  </si>
  <si>
    <t>2303a</t>
  </si>
  <si>
    <t>23036012</t>
  </si>
  <si>
    <t>潮汐海浪2</t>
  </si>
  <si>
    <t>怒气技能：对敌方随机2名后排目标造成85%攻击伤害并持续恢复全体友军80%攻击效果的生命3回合</t>
  </si>
  <si>
    <t>"23036114","23036124"</t>
  </si>
  <si>
    <t>治疗2</t>
  </si>
  <si>
    <t>被动效果：水生种族，普攻有100%概率对目标造成44%攻击的额外伤害并持续恢复随机1名友军36%攻击的等量生命，持续3回合</t>
  </si>
  <si>
    <t>"23036211","23036221"</t>
  </si>
  <si>
    <t>潮汐之力2</t>
  </si>
  <si>
    <r>
      <rPr>
        <sz val="12"/>
        <color theme="1"/>
        <rFont val="微软雅黑"/>
        <family val="2"/>
        <charset val="134"/>
      </rPr>
      <t>被动效果：借用潮汐的力量，自身生命增加40%，攻击增加22</t>
    </r>
    <r>
      <rPr>
        <sz val="12"/>
        <color theme="1"/>
        <rFont val="微软雅黑"/>
        <family val="2"/>
        <charset val="134"/>
      </rPr>
      <t>%</t>
    </r>
  </si>
  <si>
    <t>"23036314"</t>
  </si>
  <si>
    <t>水系治愈2</t>
  </si>
  <si>
    <t>被动效果：当自身生命低于50%时，回复己方全体200%攻击的等量生命（只触发一次）</t>
  </si>
  <si>
    <t>虚灵贤者</t>
  </si>
  <si>
    <t>卡佛</t>
  </si>
  <si>
    <t>24013012</t>
  </si>
  <si>
    <t>虚灵冲击</t>
  </si>
  <si>
    <t>怒气技能：对敌方后排随机2名角色造成160%攻击伤害，并使敌人防御降低30%持续2回合</t>
  </si>
  <si>
    <t>"24013111","24013121"</t>
  </si>
  <si>
    <t>虚无之力</t>
  </si>
  <si>
    <t>被动效果：血量提升10%，格挡提升10%</t>
  </si>
  <si>
    <t>"24013"</t>
  </si>
  <si>
    <t>虚空刺客</t>
  </si>
  <si>
    <t>罗伊</t>
  </si>
  <si>
    <t>[3]</t>
  </si>
  <si>
    <t>24024012</t>
  </si>
  <si>
    <t>破防烈焰</t>
  </si>
  <si>
    <t>怒气技能：对敌方后排造成88%攻击伤害并降低其16%防御2回合</t>
  </si>
  <si>
    <t>"24024111","24024121"</t>
  </si>
  <si>
    <t>神秘力量</t>
  </si>
  <si>
    <t>被动效果：释放体内神秘的力量，使得自身格挡增加20%，攻击增加28%</t>
  </si>
  <si>
    <t>skillico_029</t>
  </si>
  <si>
    <t>skillico_245</t>
  </si>
  <si>
    <t>"24024","24025","24026"</t>
  </si>
  <si>
    <t>24025012</t>
  </si>
  <si>
    <t>怒气技能：对敌方后排造成111%攻击伤害并降低其19%防御2回合</t>
  </si>
  <si>
    <t>"24025111","24025121"</t>
  </si>
  <si>
    <t>被动效果：释放体内神秘的力量，使得自身格挡增加20%，攻击增加32%</t>
  </si>
  <si>
    <t>"24025214"</t>
  </si>
  <si>
    <t>撕裂</t>
  </si>
  <si>
    <t>被动效果：一击杀不死，也能让你流血流死！普攻有50%概率使目标流血，每回合造成44%的攻击伤害，持续2回合</t>
  </si>
  <si>
    <t>24026012</t>
  </si>
  <si>
    <t>破防烈焰2</t>
  </si>
  <si>
    <t>怒气技能：对敌方后排造成111%攻击伤害并降低其24.5%防御2回合</t>
  </si>
  <si>
    <t>"24026111","24026121"</t>
  </si>
  <si>
    <t>神秘力量2</t>
  </si>
  <si>
    <t>被动效果：释放体内神秘的力量，使得自身格挡增加20%，攻击增加36%</t>
  </si>
  <si>
    <t>"24026214"</t>
  </si>
  <si>
    <t>撕裂2</t>
  </si>
  <si>
    <t>被动效果：一击杀不死，也能让你流血流死！普攻有50%概率使目标流血，每回合造成66%的攻击伤害，持续2回合</t>
  </si>
  <si>
    <t>"24026314"</t>
  </si>
  <si>
    <t>虚无之力2</t>
  </si>
  <si>
    <t>被动效果：化身虚无，格挡成功时，提升自己攻击12.5%，持续3回合</t>
  </si>
  <si>
    <t>skillico_246</t>
  </si>
  <si>
    <t>虚灵杀手蟹</t>
  </si>
  <si>
    <t>幻影</t>
  </si>
  <si>
    <t>24035012</t>
  </si>
  <si>
    <t>冷焰冲击</t>
  </si>
  <si>
    <t>怒气技能：对敌方随机2名后排目标造成101%攻击伤害，每回合额外造成66%攻击伤害，持续2回合</t>
  </si>
  <si>
    <t>"24035114"</t>
  </si>
  <si>
    <t>被动效果：硕大的蟹钳，普攻有54%概率使目标流血，每回合造成55%攻击伤害，持续2回合</t>
  </si>
  <si>
    <t>"24035211","24035221"</t>
  </si>
  <si>
    <t>巨蟹之力</t>
  </si>
  <si>
    <r>
      <rPr>
        <sz val="12"/>
        <color theme="1"/>
        <rFont val="微软雅黑"/>
        <family val="2"/>
        <charset val="134"/>
      </rPr>
      <t>被动效果：巨蟹一族的力量，自身格挡增加25%，攻击增加</t>
    </r>
    <r>
      <rPr>
        <sz val="12"/>
        <color theme="1"/>
        <rFont val="微软雅黑"/>
        <family val="2"/>
        <charset val="134"/>
      </rPr>
      <t>25</t>
    </r>
    <r>
      <rPr>
        <sz val="12"/>
        <color theme="1"/>
        <rFont val="微软雅黑"/>
        <family val="2"/>
        <charset val="134"/>
      </rPr>
      <t>%</t>
    </r>
  </si>
  <si>
    <t>"24035","24036","2403a"</t>
  </si>
  <si>
    <t>2403a</t>
  </si>
  <si>
    <t>24036012</t>
  </si>
  <si>
    <t>冷焰冲击2</t>
  </si>
  <si>
    <t>怒气技能：对敌方随机2名后排目标造成151%攻击伤害，每回合额外造成88%攻击伤害，持续2回合</t>
  </si>
  <si>
    <t>"24036114"</t>
  </si>
  <si>
    <t>被动效果：硕大的蟹钳，普攻有72%概率使目标流血，每回合造成66%的攻击伤害，持续2回合</t>
  </si>
  <si>
    <t>"24036211","24036221"</t>
  </si>
  <si>
    <t>巨蟹之力2</t>
  </si>
  <si>
    <r>
      <rPr>
        <sz val="12"/>
        <color theme="1"/>
        <rFont val="微软雅黑"/>
        <family val="2"/>
        <charset val="134"/>
      </rPr>
      <t>被动效果：巨蟹一族的力量，自身格挡增加30%，攻击增加</t>
    </r>
    <r>
      <rPr>
        <sz val="12"/>
        <color theme="1"/>
        <rFont val="微软雅黑"/>
        <family val="2"/>
        <charset val="134"/>
      </rPr>
      <t>35</t>
    </r>
    <r>
      <rPr>
        <sz val="12"/>
        <color theme="1"/>
        <rFont val="微软雅黑"/>
        <family val="2"/>
        <charset val="134"/>
      </rPr>
      <t>%</t>
    </r>
  </si>
  <si>
    <t>"24036314"</t>
  </si>
  <si>
    <t>力量窃取2</t>
  </si>
  <si>
    <t>被动效果：专门欺负弱小，普通攻击变成攻击敌方生命最少的英雄，并窃取目标11.1%攻击3回合</t>
  </si>
  <si>
    <t>skillico_247</t>
  </si>
  <si>
    <t>鹰身女妖</t>
  </si>
  <si>
    <t>老矿工</t>
  </si>
  <si>
    <t>25011012</t>
  </si>
  <si>
    <t>俯身直冲</t>
  </si>
  <si>
    <t>怒气技能：对单个敌人造成160%伤害，并有30%概率冰冻敌人2回合</t>
  </si>
  <si>
    <t>skillico_030</t>
  </si>
  <si>
    <t>"25011"</t>
  </si>
  <si>
    <t>火焰元素</t>
  </si>
  <si>
    <t>火拳</t>
  </si>
  <si>
    <t>25023012</t>
  </si>
  <si>
    <t>火焰投掷</t>
  </si>
  <si>
    <t>怒气技能：对敌方随机3个目标造成75%伤害，并使得敌人流血2回合，每回合造成35%攻击伤害</t>
  </si>
  <si>
    <t>"25023111","25023121"</t>
  </si>
  <si>
    <t>元素之力</t>
  </si>
  <si>
    <t>"25023"</t>
  </si>
  <si>
    <t>水滴元素</t>
  </si>
  <si>
    <t>MK-05</t>
  </si>
  <si>
    <t>25033012</t>
  </si>
  <si>
    <t>寒冰侵袭</t>
  </si>
  <si>
    <t>怒气技能：对敌方随机3个目标造成95%攻击伤害，并降低敌人防御15%，持续1回合。如果对方是法师，则有40%概率冰冻对方1回合</t>
  </si>
  <si>
    <t>"25033114"</t>
  </si>
  <si>
    <t>快速愈合</t>
  </si>
  <si>
    <t>被动效果：受到伤害有50%概率恢复英雄30%攻击的生命（受控可触发恢复效果）</t>
  </si>
  <si>
    <t>"25033"</t>
  </si>
  <si>
    <t>探险家</t>
  </si>
  <si>
    <t>烈酒</t>
  </si>
  <si>
    <t>25044012</t>
  </si>
  <si>
    <t>绝命射击</t>
  </si>
  <si>
    <t>怒气技能：对随机2名后排敌人造成90%攻击伤害，每回合造成50%流血伤害，并使自己命中提升10%持续2回合。</t>
  </si>
  <si>
    <t>"25044111","25044121"</t>
  </si>
  <si>
    <t>压制</t>
  </si>
  <si>
    <t>被动效果：格挡提升10%，破防提升10%</t>
  </si>
  <si>
    <t>"25044211"</t>
  </si>
  <si>
    <t>勇者之心</t>
  </si>
  <si>
    <t>被动效果：暴击提升20%</t>
  </si>
  <si>
    <t>skillico_031</t>
  </si>
  <si>
    <t>skillico_250</t>
  </si>
  <si>
    <t>skillico_251</t>
  </si>
  <si>
    <t>"25044","25045"</t>
  </si>
  <si>
    <t>25045012</t>
  </si>
  <si>
    <t>怒气技能：对随机2名后排敌人造成100%攻击伤害，每回合造成60%流血伤害，并使自己命中提升20%持续2回合。</t>
  </si>
  <si>
    <t>"25045111","25045121"</t>
  </si>
  <si>
    <t>被动效果：格挡提升15%，破防提升15%</t>
  </si>
  <si>
    <t>"25045211"</t>
  </si>
  <si>
    <t>被动效果：暴击提升30%</t>
  </si>
  <si>
    <t>虚灵狼</t>
  </si>
  <si>
    <t>LM-02</t>
  </si>
  <si>
    <t>25054012</t>
  </si>
  <si>
    <t>幻影绞杀</t>
  </si>
  <si>
    <t>怒气技能：普攻对随机3个敌人造成120%攻击伤害，并每回合造成35%流血伤害持续2回合</t>
  </si>
  <si>
    <t>"25054111","25054121"</t>
  </si>
  <si>
    <t>狼族天赋</t>
  </si>
  <si>
    <t>被动效果：攻击提升10%，格挡提升10%</t>
  </si>
  <si>
    <t>"25054214"</t>
  </si>
  <si>
    <t>虚灵体</t>
  </si>
  <si>
    <t>被动效果：每当我方英雄死亡，增加10%格挡概率</t>
  </si>
  <si>
    <t>skillico_032</t>
  </si>
  <si>
    <t>skillico_252</t>
  </si>
  <si>
    <t>"25054","25055"</t>
  </si>
  <si>
    <t>25055012</t>
  </si>
  <si>
    <t>怒气技能：普攻对随机3个敌人造成140%攻击伤害，并每回合造成50%流血伤害持续2回合</t>
  </si>
  <si>
    <t>"25055111","25055121"</t>
  </si>
  <si>
    <t>被动效果：攻击提升15%，格挡提升15%</t>
  </si>
  <si>
    <t>"25055214"</t>
  </si>
  <si>
    <t>风领主</t>
  </si>
  <si>
    <t>冰闪</t>
  </si>
  <si>
    <t>25065012</t>
  </si>
  <si>
    <t>风灵突袭</t>
  </si>
  <si>
    <t>怒气技能：对敌方后排造成95%攻击伤害并有25%概率使目标冰冻2回合</t>
  </si>
  <si>
    <t>"25065111","25065121"</t>
  </si>
  <si>
    <t>风灵力量</t>
  </si>
  <si>
    <t>被动效果：风灵的力量让自身破防增加32%，攻击增加22%</t>
  </si>
  <si>
    <t>"25065214","25065224"</t>
  </si>
  <si>
    <t>御风</t>
  </si>
  <si>
    <t>被动效果：统御狂风，受到攻击时降低攻击者3.3%攻击并增加自己3.3%攻击，持续3回合</t>
  </si>
  <si>
    <t>"25065314"</t>
  </si>
  <si>
    <t>风灵秘技</t>
  </si>
  <si>
    <t>被动效果：掌握风雪的力量，对冰冻的目标，增加38%的额外伤害</t>
  </si>
  <si>
    <t>skillico_033</t>
  </si>
  <si>
    <t>skillico_253</t>
  </si>
  <si>
    <t>skillico_254</t>
  </si>
  <si>
    <t>"25065","25066","2506a"</t>
  </si>
  <si>
    <t>2506a</t>
  </si>
  <si>
    <t>25066012</t>
  </si>
  <si>
    <t>风灵突袭2</t>
  </si>
  <si>
    <t>怒气技能：对敌方全体造成120%攻击伤害并有25%概率使目标冰冻2回合</t>
  </si>
  <si>
    <t>"25066111","25066121"</t>
  </si>
  <si>
    <t>风灵力量2</t>
  </si>
  <si>
    <t>被动效果：风灵的力量让自身破防增加32%，攻击增加33%</t>
  </si>
  <si>
    <t>"25066214","25066224"</t>
  </si>
  <si>
    <t>御风2</t>
  </si>
  <si>
    <t>被动效果：统御狂风，受到攻击时降低攻击者7.7%攻击并增加自己7.7%攻击，持续3回合</t>
  </si>
  <si>
    <t>"25066314"</t>
  </si>
  <si>
    <t>风灵秘技2</t>
  </si>
  <si>
    <t>被动效果：掌握风雪的力量，对冰冻的目标，增加62%的额外伤害</t>
  </si>
  <si>
    <t>奥秘管理员</t>
  </si>
  <si>
    <t>美树</t>
  </si>
  <si>
    <t>25075012</t>
  </si>
  <si>
    <t>奥术冲击</t>
  </si>
  <si>
    <t>怒气技能：对敌方前排造成150%攻击伤害并增加自身22.5%攻击2回合</t>
  </si>
  <si>
    <t>"25075111","25075121","25075131"</t>
  </si>
  <si>
    <t>机械能量</t>
  </si>
  <si>
    <r>
      <rPr>
        <sz val="12"/>
        <color theme="1"/>
        <rFont val="微软雅黑"/>
        <family val="2"/>
        <charset val="134"/>
      </rPr>
      <t>被动效果：使用科技力量打造的机械身躯，使得格挡增加25%，速度增加40，生命增加1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%</t>
    </r>
  </si>
  <si>
    <t>"25075214"</t>
  </si>
  <si>
    <t>自我修复</t>
  </si>
  <si>
    <t>被动效果：每次格挡时自我修复，回复自身120%攻击等量生命（受控不可触发恢复效果）</t>
  </si>
  <si>
    <t>"25075314"</t>
  </si>
  <si>
    <t>随机攻击</t>
  </si>
  <si>
    <t>被动效果：我都不知道我能打着谁，普通攻击变为攻击敌方随机1名目标，同时减少目标9.9%命中2回合</t>
  </si>
  <si>
    <t>skillico_255</t>
  </si>
  <si>
    <t>skillico_211</t>
  </si>
  <si>
    <t>"25075","25076","2507a"</t>
  </si>
  <si>
    <t>2507a</t>
  </si>
  <si>
    <t>25076012</t>
  </si>
  <si>
    <t>奥术冲击2</t>
  </si>
  <si>
    <t>怒气技能：对敌方前排造成225%攻击伤害并增加自身45%攻击2回合</t>
  </si>
  <si>
    <t>"25076111","25076121","25076131"</t>
  </si>
  <si>
    <t>机械能量2</t>
  </si>
  <si>
    <r>
      <rPr>
        <sz val="12"/>
        <color theme="1"/>
        <rFont val="微软雅黑"/>
        <family val="2"/>
        <charset val="134"/>
      </rPr>
      <t>被动效果：使用科技力量打造的机械身躯，使得格挡增加30%，速度增加50，生命增加</t>
    </r>
    <r>
      <rPr>
        <sz val="12"/>
        <color theme="1"/>
        <rFont val="微软雅黑"/>
        <family val="2"/>
        <charset val="134"/>
      </rPr>
      <t>20</t>
    </r>
    <r>
      <rPr>
        <sz val="12"/>
        <color theme="1"/>
        <rFont val="微软雅黑"/>
        <family val="2"/>
        <charset val="134"/>
      </rPr>
      <t>%</t>
    </r>
  </si>
  <si>
    <t>"25076214"</t>
  </si>
  <si>
    <t>自我修复2</t>
  </si>
  <si>
    <t>被动效果：每次格挡时自我修复，回复自身156%攻击等量生命（受控不可触发恢复效果）</t>
  </si>
  <si>
    <t>"25076314"</t>
  </si>
  <si>
    <t>随机攻击2</t>
  </si>
  <si>
    <t>被动效果：我都不知道我能打着谁，普通攻击变为攻击前排敌人，伤害为88%攻击效果，同时减少目标16%命中2回合</t>
  </si>
  <si>
    <t>暗影行者</t>
  </si>
  <si>
    <t>强森</t>
  </si>
  <si>
    <t>31012012</t>
  </si>
  <si>
    <t>深渊之拳</t>
  </si>
  <si>
    <t>怒气技能：对单个敌人造成140%伤害，并使敌人防御降低35%，持续2回合</t>
  </si>
  <si>
    <t>"31012111"</t>
  </si>
  <si>
    <t>生命仪式</t>
  </si>
  <si>
    <t>被动效果：祭祀邪能之力，生命永久提升25%</t>
  </si>
  <si>
    <t>skillico_035</t>
  </si>
  <si>
    <t>"31012"</t>
  </si>
  <si>
    <t>邪能石魔</t>
  </si>
  <si>
    <t>深渊守卫</t>
  </si>
  <si>
    <t>31023012</t>
  </si>
  <si>
    <t>地狱重击</t>
  </si>
  <si>
    <t>怒气技能：对敌方血量最少的目标造成140%攻击伤害，并使自己攻击增加10%，持续3回合</t>
  </si>
  <si>
    <t>"31023111"</t>
  </si>
  <si>
    <t>石化之心</t>
  </si>
  <si>
    <t>skillico_258</t>
  </si>
  <si>
    <t>"31023"</t>
  </si>
  <si>
    <t>双头地狱犬</t>
  </si>
  <si>
    <t>烈焰红唇</t>
  </si>
  <si>
    <t>31033012</t>
  </si>
  <si>
    <t>熔犬头槌</t>
  </si>
  <si>
    <t>怒气技能：对敌方单个目标造成160%攻击伤害，并使自己格挡提升15%，持续2回合</t>
  </si>
  <si>
    <t>"31033111"</t>
  </si>
  <si>
    <t>火焰之心</t>
  </si>
  <si>
    <t>被动效果：攻击永久提升20%</t>
  </si>
  <si>
    <t>skillico_036</t>
  </si>
  <si>
    <t>skillico_296</t>
  </si>
  <si>
    <t>"31033"</t>
  </si>
  <si>
    <t>魔王格莱斯顿</t>
  </si>
  <si>
    <t>坦纳</t>
  </si>
  <si>
    <t>31044012</t>
  </si>
  <si>
    <t>邪能火球</t>
  </si>
  <si>
    <t>怒气技能：对随机单个敌人造成160%攻击伤害，并增加自身10%伤害减免2回合</t>
  </si>
  <si>
    <t>"31044111"</t>
  </si>
  <si>
    <t>恶魔身躯</t>
  </si>
  <si>
    <t>被动效果：防御增加35%</t>
  </si>
  <si>
    <t>"31044214"</t>
  </si>
  <si>
    <t>不屈之心</t>
  </si>
  <si>
    <t>被动效果：魔王从不屈服，受到伤害有50%几率恢复70%攻击的生命（受控可触发恢复效果）</t>
  </si>
  <si>
    <t>skillico_037</t>
  </si>
  <si>
    <t>skillico_256</t>
  </si>
  <si>
    <t>"31044","31045"</t>
  </si>
  <si>
    <r>
      <rPr>
        <sz val="12"/>
        <color rgb="FF92D050"/>
        <rFont val="微软雅黑"/>
        <family val="2"/>
        <charset val="134"/>
      </rPr>
      <t>d</t>
    </r>
    <r>
      <rPr>
        <sz val="12"/>
        <color rgb="FF92D050"/>
        <rFont val="微软雅黑"/>
        <family val="2"/>
        <charset val="134"/>
      </rPr>
      <t>tsc</t>
    </r>
  </si>
  <si>
    <t>31045012</t>
  </si>
  <si>
    <t>怒气技能：对随机单个敌人造成180%攻击伤害，并增加自身15%伤害减免2回合</t>
  </si>
  <si>
    <t>"31045111"</t>
  </si>
  <si>
    <t>被动效果：防御增加45%</t>
  </si>
  <si>
    <t>"31045214"</t>
  </si>
  <si>
    <t>被动效果：魔王从不屈服，受到伤害有50%几率恢复120%攻击的生命（受控可触发恢复效果）</t>
  </si>
  <si>
    <t>深渊机甲</t>
  </si>
  <si>
    <t>雷蒙盖顿</t>
  </si>
  <si>
    <t>31054012</t>
  </si>
  <si>
    <t>魔能爆裂</t>
  </si>
  <si>
    <t>怒气技能：对敌方后排造成90%攻击伤害，并有40%概率沉默目标1回合</t>
  </si>
  <si>
    <t>"31054114"</t>
  </si>
  <si>
    <t>涡轮增加</t>
  </si>
  <si>
    <t>被动效果：每次普攻提升自己10%暴击率</t>
  </si>
  <si>
    <t>"31054211","31054221"</t>
  </si>
  <si>
    <t>巨型单位</t>
  </si>
  <si>
    <t>被动效果：暴击提升10%，攻击提升15%</t>
  </si>
  <si>
    <t>skillico_293</t>
  </si>
  <si>
    <t>"31054","31055"</t>
  </si>
  <si>
    <t>31055012</t>
  </si>
  <si>
    <t>怒气技能：对敌方后排造成100%攻击伤害，并有30%概率沉默目标2回合</t>
  </si>
  <si>
    <t>"31055114"</t>
  </si>
  <si>
    <t>颤栗魔王</t>
  </si>
  <si>
    <t>伊姆拉图斯</t>
  </si>
  <si>
    <t>31064012</t>
  </si>
  <si>
    <t>邪能冲击</t>
  </si>
  <si>
    <t>怒气技能：对敌方后排造成100%攻击伤害，如果敌人是法师则造成额外60%伤害</t>
  </si>
  <si>
    <t>"31064114"</t>
  </si>
  <si>
    <t>被动效果：如果魔王普攻的目标格挡，则对目标造成60%流血伤害，持续2回合</t>
  </si>
  <si>
    <t>"31064211","31064221"</t>
  </si>
  <si>
    <t>魔体</t>
  </si>
  <si>
    <t>被动效果：格挡增加10%，攻击增加10%</t>
  </si>
  <si>
    <t>skillico_038</t>
  </si>
  <si>
    <t>"31064","31065"</t>
  </si>
  <si>
    <t>31065012</t>
  </si>
  <si>
    <t>怒气技能：对敌方后排造成120%攻击伤害，如果敌人是法师则造成额外90%伤害</t>
  </si>
  <si>
    <t>"31065114"</t>
  </si>
  <si>
    <t>被动效果：如果魔王普攻的目标格挡，则对目标造成80%流血伤害，持续2回合</t>
  </si>
  <si>
    <t>"31065211","31065221"</t>
  </si>
  <si>
    <t>理查兹领主</t>
  </si>
  <si>
    <t>巴洛克领主</t>
  </si>
  <si>
    <t>31075012</t>
  </si>
  <si>
    <t>火焰雨</t>
  </si>
  <si>
    <t>怒气技能：对敌方单个目标造成253%攻击伤害并使生命最少的友军回复181%攻击等量生命</t>
  </si>
  <si>
    <t>"31075114"</t>
  </si>
  <si>
    <t>心灵恐惧</t>
  </si>
  <si>
    <t>被动效果：让敌人感到恐惧，受到攻击降低攻击者10%暴击，持续3回合</t>
  </si>
  <si>
    <t>"31075211","31075221"</t>
  </si>
  <si>
    <t>被动效果：强大的恶魔身躯，使得自身防御增加31%，生命增加22%</t>
  </si>
  <si>
    <t>"31075314"</t>
  </si>
  <si>
    <t>恶魔之甲</t>
  </si>
  <si>
    <t>被动效果：穿着恶魔铠甲，使得自身生命低于30%时，提升自己防御63%，持续3回合（只触发一次）</t>
  </si>
  <si>
    <t>skillico_260</t>
  </si>
  <si>
    <t>"31075","31076","3107a"</t>
  </si>
  <si>
    <t>3107a</t>
  </si>
  <si>
    <t>31076012</t>
  </si>
  <si>
    <t>火焰雨2</t>
  </si>
  <si>
    <t>怒气技能：对敌方单个目标造成281%攻击伤害并使生命最少的友军回复253%攻击等量生命</t>
  </si>
  <si>
    <t>"31076114"</t>
  </si>
  <si>
    <t>心灵恐惧2</t>
  </si>
  <si>
    <t>被动效果：让敌人感到恐惧，受到攻击降低攻击者16%暴击，持续3回合</t>
  </si>
  <si>
    <t>"31076211","31076221"</t>
  </si>
  <si>
    <t>恶魔身躯2</t>
  </si>
  <si>
    <t>被动效果：强大的恶魔身躯，使得自身防御增加31%，生命增加29%</t>
  </si>
  <si>
    <t>"31076314"</t>
  </si>
  <si>
    <t>恶魔之甲2</t>
  </si>
  <si>
    <t>被动效果：穿着恶魔铠甲，使得自身生命低于30%时，提升自己防御102%，持续3回合（只触发一次）</t>
  </si>
  <si>
    <t>毁灭巨龙</t>
  </si>
  <si>
    <t>古斯塔</t>
  </si>
  <si>
    <t>31085012</t>
  </si>
  <si>
    <t>死亡吐息</t>
  </si>
  <si>
    <t>怒气技能：对敌方后排造成76%攻击伤害并有25%概率使目标眩晕2回合</t>
  </si>
  <si>
    <t>"31085111","31085121"</t>
  </si>
  <si>
    <t>被动效果：恶魔的身躯非常强大，自身的防御增加33%，生命增加19%</t>
  </si>
  <si>
    <t>"31085214"</t>
  </si>
  <si>
    <t>被动效果：你咬疼我了，蚂蚁！受到暴击有100%概率发动一次反击，造成152%的攻击伤害</t>
  </si>
  <si>
    <t>skillico_039</t>
  </si>
  <si>
    <t>"31085","31086","3108a"</t>
  </si>
  <si>
    <t>3108a</t>
  </si>
  <si>
    <t>31086012</t>
  </si>
  <si>
    <t>死亡吐息2</t>
  </si>
  <si>
    <t>怒气技能：对敌方后排造成91%攻击伤害并有29%概率使目标眩晕2回合</t>
  </si>
  <si>
    <t>"31086111","31086121"</t>
  </si>
  <si>
    <t>被动效果：恶魔的身躯非常强大，自身的防御增加34%，生命增加28%</t>
  </si>
  <si>
    <t>"31086214"</t>
  </si>
  <si>
    <t>被动效果：你咬疼我了，蚂蚁！受到暴击有100%概率发动一次反击，造成243%的攻击伤害</t>
  </si>
  <si>
    <t>"31086314"</t>
  </si>
  <si>
    <t>魔力护体2</t>
  </si>
  <si>
    <t>被动效果：自身生命低于75%时，施放魔力守护自己，提升自己伤害减免34%，持续3回合（只触发一次）</t>
  </si>
  <si>
    <t>skillico_261</t>
  </si>
  <si>
    <t>黑锋骑士</t>
  </si>
  <si>
    <t>丹特里安</t>
  </si>
  <si>
    <r>
      <rPr>
        <sz val="12"/>
        <color rgb="FF00B050"/>
        <rFont val="微软雅黑"/>
        <family val="2"/>
        <charset val="134"/>
      </rPr>
      <t>b</t>
    </r>
    <r>
      <rPr>
        <sz val="12"/>
        <color rgb="FF00B050"/>
        <rFont val="微软雅黑"/>
        <family val="2"/>
        <charset val="134"/>
      </rPr>
      <t>sctk</t>
    </r>
  </si>
  <si>
    <t>炎枪爆裂</t>
  </si>
  <si>
    <t>怒气技能：对随机2名敌人造成170%攻击伤害，每回合额外造成30%燃烧伤害，持续4回合</t>
  </si>
  <si>
    <t>"31095111","31095124"</t>
  </si>
  <si>
    <t>骑士荣誉</t>
  </si>
  <si>
    <t>被动效果：伤害减免增加6%。黑锋骑士攻击时，如果目标是游侠，则造成额外60%伤害。</t>
  </si>
  <si>
    <t>"31095211","31095214"</t>
  </si>
  <si>
    <t>枪术精通</t>
  </si>
  <si>
    <t>被动效果：攻击永久增加15%，每次出手伤害增加20%，持续6回合</t>
  </si>
  <si>
    <t>"31095311","31095314","31095321"</t>
  </si>
  <si>
    <t>不屈</t>
  </si>
  <si>
    <t>被动效果：防御增加30%，生命增加30%，受到任何攻击恢复生命上限1%生命（受控不可触发恢复效果）</t>
  </si>
  <si>
    <t>skillico_061</t>
  </si>
  <si>
    <t>skillico_307</t>
  </si>
  <si>
    <t>skillico_308</t>
  </si>
  <si>
    <t>skillico_309</t>
  </si>
  <si>
    <t>"31095","31096","3109a"</t>
  </si>
  <si>
    <t>3109a</t>
  </si>
  <si>
    <t>炎枪爆裂2</t>
  </si>
  <si>
    <t>怒气技能：对随机3名敌人造成185%攻击伤害，每回合额外造成50%燃烧伤害，持续4回合</t>
  </si>
  <si>
    <t>"31096111","31096124"</t>
  </si>
  <si>
    <t>骑士荣誉2</t>
  </si>
  <si>
    <t>被动效果：伤害减免增加9%。黑锋骑士攻击时，如果目标是游侠，则造成额外80%伤害。</t>
  </si>
  <si>
    <t>"31096211","31096214"</t>
  </si>
  <si>
    <t>枪术精通2</t>
  </si>
  <si>
    <t>被动效果：攻击永久增加20%，每次出手伤害增加30%，持续6回合</t>
  </si>
  <si>
    <t>"31096311","31096314","31096321"</t>
  </si>
  <si>
    <t>不屈2</t>
  </si>
  <si>
    <t>被动效果：防御增加35%，生命增加40%，受到任何攻击恢复生命上限2%生命（受控不可触发恢复效果）</t>
  </si>
  <si>
    <t>腥红女爵</t>
  </si>
  <si>
    <t>巴里亚</t>
  </si>
  <si>
    <t>暴虐打击</t>
  </si>
  <si>
    <t>主动技能：对前排敌人造成155%攻击伤害并对生命低于自身的目标额外造成目标生命上限5%伤害(最高不超过攻击力的15倍,PVE效果减半）</t>
  </si>
  <si>
    <t>"31105114"</t>
  </si>
  <si>
    <t>刻骨刀锋</t>
  </si>
  <si>
    <t>被动效果：普攻将攻击1个目标，如果目标处于燃烧状态，则40%概率眩晕目标2回合</t>
  </si>
  <si>
    <t>"31105211","31105221","31105231"</t>
  </si>
  <si>
    <t>坚韧血甲</t>
  </si>
  <si>
    <t>被动效果：生命增加20%、攻击增加15%、伤害增加20%。</t>
  </si>
  <si>
    <t>"31105314","31105324","31105334"</t>
  </si>
  <si>
    <t>嗜血冲动</t>
  </si>
  <si>
    <t>被动效果：战斗中每回合提升自身5%破防，10%暴击，15%暴击伤害。</t>
  </si>
  <si>
    <t>skillico_3110_1</t>
  </si>
  <si>
    <t>skillico_3110_2</t>
  </si>
  <si>
    <t>skillico_3110_3</t>
  </si>
  <si>
    <t>skillico_3110_4</t>
  </si>
  <si>
    <t>"31105","31106","3110a"</t>
  </si>
  <si>
    <t>3110a</t>
  </si>
  <si>
    <t>暴虐打击2</t>
  </si>
  <si>
    <t>主动技能：对前排敌人造成175%攻击伤害并对生命低于自身的目标额外造成目标生命上限10%伤害(最高不超过攻击力的15倍,PVE效果减半）</t>
  </si>
  <si>
    <t>"31106114"</t>
  </si>
  <si>
    <t>刻骨刀锋2</t>
  </si>
  <si>
    <t>被动效果：普攻将攻击2个目标，如果目标处于燃烧状态，则40%概率眩晕目标2回合</t>
  </si>
  <si>
    <t>"31106211","31106221","31106231"</t>
  </si>
  <si>
    <t>坚韧血甲2</t>
  </si>
  <si>
    <t>被动效果：生命增加30%、攻击增加25%、伤害增加30%。</t>
  </si>
  <si>
    <t>"31106314","31106324","31106334"</t>
  </si>
  <si>
    <t>嗜血冲动2</t>
  </si>
  <si>
    <t>被动效果：战斗中每回合提升自身7.5%破防，15%暴击，20%暴击伤害。</t>
  </si>
  <si>
    <t>嗜血剑圣</t>
  </si>
  <si>
    <t>巴顿国王</t>
  </si>
  <si>
    <t>qtsc</t>
  </si>
  <si>
    <t>剑刃风暴</t>
  </si>
  <si>
    <t>怒气技能：对前排敌人造成150%攻击伤害，同时增加自身10%减伤和20%攻击3回合，并给我方全体英雄施加剑圣庇护3回合（提升5%减伤，不可叠加）</t>
  </si>
  <si>
    <t>"31115104"</t>
  </si>
  <si>
    <t>疾风步</t>
  </si>
  <si>
    <t>被动效果：普攻变为随机攻击4名敌人，造成95%攻击伤害，并有12%几率使目标眩晕2回合</t>
  </si>
  <si>
    <t>"31115201","31115211","31115221","31115204"</t>
  </si>
  <si>
    <t>火刃氏族</t>
  </si>
  <si>
    <t>被动效果：生命增加15%，攻击增加15%，免控率增加20%，对眩晕目标伤害增加30%</t>
  </si>
  <si>
    <t>"31115304","31115314"</t>
  </si>
  <si>
    <t>武者之心</t>
  </si>
  <si>
    <t>被动效果：受到攻击时，提高自身10%攻击力一回合，并对敌方随机4个敌人分别有45%概率进行一次反击，造成70%攻击伤害</t>
  </si>
  <si>
    <t>skillico_3111_1</t>
  </si>
  <si>
    <t>skillico_3111_2</t>
  </si>
  <si>
    <t>skillico_3111_3</t>
  </si>
  <si>
    <t>skillico_3111_4</t>
  </si>
  <si>
    <t>"31115","31116","3111a"</t>
  </si>
  <si>
    <t>3111a</t>
  </si>
  <si>
    <t>剑刃风暴2</t>
  </si>
  <si>
    <t>怒气技能：对前排敌人造成212%攻击伤害，同时增加自身15%减伤和30%攻击3回合，并给我方全体英雄施加剑圣庇护3回合（提升7%减伤，不可叠加）</t>
  </si>
  <si>
    <t>"31116104"</t>
  </si>
  <si>
    <t>疾风步2</t>
  </si>
  <si>
    <t>被动效果：普攻变为随机攻击4名敌人，造成110%攻击伤害，并有18%几率使目标眩晕2回合</t>
  </si>
  <si>
    <t>"31116201","31116211","31116221","31116204"</t>
  </si>
  <si>
    <t>火刃氏族2</t>
  </si>
  <si>
    <t>被动效果：生命增加25%，攻击增加25%，免控率增加25%，对眩晕目标伤害增加60%</t>
  </si>
  <si>
    <t>"31116304","31116314"</t>
  </si>
  <si>
    <t>武者之心2</t>
  </si>
  <si>
    <t>被动效果：受到攻击时，提高自身15%攻击力一回合，并对敌方随机5个敌人分别有60%概率进行一次反击，造成95%攻击伤害</t>
  </si>
  <si>
    <t>火焰小鬼</t>
  </si>
  <si>
    <t>火焰之子</t>
  </si>
  <si>
    <t>32011012</t>
  </si>
  <si>
    <t>小火球</t>
  </si>
  <si>
    <t>怒气技能：对后排敌人造成90%伤害</t>
  </si>
  <si>
    <t>"32011"</t>
  </si>
  <si>
    <t>地狱守卫者</t>
  </si>
  <si>
    <t>狂暴兽</t>
  </si>
  <si>
    <t>32023012</t>
  </si>
  <si>
    <t>火焰爆炸</t>
  </si>
  <si>
    <t>怒气技能：对前排敌人造成120%攻击伤害，并使得目标防御降低25%，持续2回合</t>
  </si>
  <si>
    <t>"32023114"</t>
  </si>
  <si>
    <t>血能</t>
  </si>
  <si>
    <t>被动效果：每次普攻恢复自身30%攻击的生命</t>
  </si>
  <si>
    <t>"32023"</t>
  </si>
  <si>
    <t>逐日法师</t>
  </si>
  <si>
    <t>毁灭者</t>
  </si>
  <si>
    <t>32034012</t>
  </si>
  <si>
    <t>邪能射线</t>
  </si>
  <si>
    <t>怒气技能：对敌方全体造成70%攻击伤害</t>
  </si>
  <si>
    <t>"32034114"</t>
  </si>
  <si>
    <t>越战越勇</t>
  </si>
  <si>
    <t>被动效果：身体里流淌着逐日者家族的血液，每次普攻增加自己11%攻击</t>
  </si>
  <si>
    <t>"32034","32035","32036"</t>
  </si>
  <si>
    <t>32035012</t>
  </si>
  <si>
    <t>怒气技能：对敌方全体造成76%攻击伤害</t>
  </si>
  <si>
    <t>"32035114"</t>
  </si>
  <si>
    <t>"32035214"</t>
  </si>
  <si>
    <t>过热</t>
  </si>
  <si>
    <t>被动效果：掌控火焰的力量，对燃烧的目标，增加24%的额外伤害</t>
  </si>
  <si>
    <t>32036012</t>
  </si>
  <si>
    <t>邪能射线2</t>
  </si>
  <si>
    <t>怒气技能：对敌方全体造成85%攻击伤害</t>
  </si>
  <si>
    <t>"32036111"</t>
  </si>
  <si>
    <t>被动效果：身体里流淌着逐日者家族的血液，攻击增加21%</t>
  </si>
  <si>
    <t>"32036214"</t>
  </si>
  <si>
    <t>过热2</t>
  </si>
  <si>
    <t>被动效果：掌控火焰的力量，对燃烧的目标，增加36%的额外伤害</t>
  </si>
  <si>
    <t>"32036314"</t>
  </si>
  <si>
    <t>沸腾之血2</t>
  </si>
  <si>
    <t>被动效果：英雄死亡释放逐日之力，使得全体敌方每回合受到68%伤害，持续3回合</t>
  </si>
  <si>
    <t>毁灭之主</t>
  </si>
  <si>
    <t>阿勒里亚</t>
  </si>
  <si>
    <t>32044012</t>
  </si>
  <si>
    <t>死亡一击</t>
  </si>
  <si>
    <t>怒气技能：对敌方随机2名目标造成185%攻击伤害并对刺客类目标造成61%额外伤害</t>
  </si>
  <si>
    <t>"32044114","32044124"</t>
  </si>
  <si>
    <t>偷窃攻击</t>
  </si>
  <si>
    <t>被动效果：外域生物，能够控制灵魂的力量，普攻时偷取目标15%攻击</t>
  </si>
  <si>
    <t>skillico_040</t>
  </si>
  <si>
    <t>"32044","32045","32046"</t>
  </si>
  <si>
    <t>32045012</t>
  </si>
  <si>
    <t>怒气技能：对敌方随机3名目标造成166%攻击伤害并对刺客类目标造成61%额外伤害</t>
  </si>
  <si>
    <t>"32045114","32045124"</t>
  </si>
  <si>
    <t>被动效果：外域生物，能够控制灵魂的力量，普攻时偷取目标19%攻击</t>
  </si>
  <si>
    <t>"32045214"</t>
  </si>
  <si>
    <t>刺客之敌</t>
  </si>
  <si>
    <t>被动效果：作为刺客的克星，对刺客增加21%的额外伤害</t>
  </si>
  <si>
    <t>skillico_263</t>
  </si>
  <si>
    <t>32046012</t>
  </si>
  <si>
    <t>死亡一击2</t>
  </si>
  <si>
    <t>怒气技能：对敌方随机4名目标造成141%攻击伤害并对刺客类目标造成61%额外伤害</t>
  </si>
  <si>
    <t>"32046114","32046124"</t>
  </si>
  <si>
    <t>偷窃攻击2</t>
  </si>
  <si>
    <t>"32046214"</t>
  </si>
  <si>
    <t>刺客之敌2</t>
  </si>
  <si>
    <t>被动效果：作为刺客的克星，对刺客增加31%的额外伤害</t>
  </si>
  <si>
    <t>"32046314"</t>
  </si>
  <si>
    <t>恶魔之血2</t>
  </si>
  <si>
    <t>被动效果：自身生命低于50%，激发恶魔的血液，提升自己暴击12%，持续3回合（只触发一次）</t>
  </si>
  <si>
    <t>火焰魔王</t>
  </si>
  <si>
    <t>玛格丽特</t>
  </si>
  <si>
    <t>32055012</t>
  </si>
  <si>
    <t>火焰大爆炸</t>
  </si>
  <si>
    <t>怒气技能：对敌方随机4名目标造成51%攻击伤害，每回合额外造成54%攻击伤害，持续3回合</t>
  </si>
  <si>
    <t>"32055114"</t>
  </si>
  <si>
    <t>火毒</t>
  </si>
  <si>
    <t>被动效果：不只是单纯的火焰，普攻有72%概率使目标中毒，每回合造成64%攻击伤害，持续2回合</t>
  </si>
  <si>
    <t>"32055214"</t>
  </si>
  <si>
    <t>火毒爆裂</t>
  </si>
  <si>
    <t>被动效果：英雄死亡后将自身献祭，使敌方全体中毒，每回合造成56%攻击伤害，持续3回合</t>
  </si>
  <si>
    <t>skillico_041</t>
  </si>
  <si>
    <t>skillico_264</t>
  </si>
  <si>
    <t>skillico_265</t>
  </si>
  <si>
    <t>"32055","32056","3205a"</t>
  </si>
  <si>
    <t>3205a</t>
  </si>
  <si>
    <t>32056012</t>
  </si>
  <si>
    <t>火焰大爆炸2</t>
  </si>
  <si>
    <t>怒气技能：对敌方全体造成43%攻击伤害，每回合额外造成61%攻击伤害，持续3回合</t>
  </si>
  <si>
    <t>"32056114"</t>
  </si>
  <si>
    <t>火毒2</t>
  </si>
  <si>
    <t>被动效果：不只是单纯的火焰，普攻有81%概率使目标中毒，每回合造成71%攻击伤害，持续2回合</t>
  </si>
  <si>
    <t>"32056214"</t>
  </si>
  <si>
    <t>火毒爆裂2</t>
  </si>
  <si>
    <t>被动效果：英雄死亡后将自身献祭，使敌方全体中毒，每回合造成64%攻击伤害，持续3回合</t>
  </si>
  <si>
    <t>"32056314"</t>
  </si>
  <si>
    <t>绿火之肤2</t>
  </si>
  <si>
    <t>被动效果：皮肤含有毒素，受到攻击时61%概率使目标中毒，每回合造成53%攻击伤害，持续3回合</t>
  </si>
  <si>
    <t>skillico_266</t>
  </si>
  <si>
    <t>巨魔领袖</t>
  </si>
  <si>
    <t>斯克雷</t>
  </si>
  <si>
    <t>致命毒药</t>
  </si>
  <si>
    <t>怒气技能：对所有敌人造成95%攻击伤害并附加巨魔标记和巨魔诅咒，并有10%概率对目标造成眩晕2回合（巨魔标记：增加15%自身主动技能对目标的伤害；巨魔诅咒：减少1%目标对巨魔战将的伤害，最多叠加10层）</t>
  </si>
  <si>
    <t>"32065101","32065111","32065121"</t>
  </si>
  <si>
    <t>领袖光辉</t>
  </si>
  <si>
    <t>被动效果：减伤率增加15%，生命增加20%，暴击率增加15%</t>
  </si>
  <si>
    <t>"32065204"</t>
  </si>
  <si>
    <t>身经百战</t>
  </si>
  <si>
    <t>被动效果：普攻对目标附加一个巨魔标记和巨魔诅咒（巨魔标记：增加15%自身主动技能对目标的伤害；巨魔诅咒：减少1%目标对巨魔战将的伤害，最多叠加10层）</t>
  </si>
  <si>
    <t>"32065304"</t>
  </si>
  <si>
    <t>被动效果：受到攻击时，对攻击者增加一个巨魔标记和巨魔诅咒，并增加自身15%暴击伤害3回合（巨魔标记：增加15%自身主动技能对目标的伤害；巨魔诅咒：减少1%目标对巨魔战将的伤害，最多叠加10层）</t>
  </si>
  <si>
    <t>skillico_3206_1</t>
  </si>
  <si>
    <t>skillico_3206_2</t>
  </si>
  <si>
    <t>skillico_3206_3</t>
  </si>
  <si>
    <t>skillico_3206_4</t>
  </si>
  <si>
    <t>"32065","32066","3206a"</t>
  </si>
  <si>
    <t>3206a</t>
  </si>
  <si>
    <t>致命毒药2</t>
  </si>
  <si>
    <t>怒气技能：对所有敌人造成100%攻击伤害并附加巨魔标记和巨魔诅咒，并有20%概率对目标造成眩晕2回合（巨魔标记：增加25%自身主动技能对目标的伤害；巨魔诅咒：减少2%目标对巨魔战将的伤害，最多叠加10层）</t>
  </si>
  <si>
    <t>"32066101","32066111","32066121"</t>
  </si>
  <si>
    <t>领袖光辉2</t>
  </si>
  <si>
    <t>被动效果：减伤率增加20%，生命增加27%，暴击率增加20%</t>
  </si>
  <si>
    <t>"32066204"</t>
  </si>
  <si>
    <t>身经百战2</t>
  </si>
  <si>
    <t>被动效果：普攻对目标附加一个巨魔标记和巨魔诅咒（巨魔标记：增加25%自身主动技能对目标的伤害；巨魔诅咒：减少2%目标对巨魔战将的伤害，最多叠加10层）</t>
  </si>
  <si>
    <t>"32066304"</t>
  </si>
  <si>
    <t>被动效果：受到攻击时，对攻击者增加一个巨魔标记和巨魔诅咒，并增加自身20%暴击伤害3回合（巨魔标记：增加25%自身主动技能对目标的伤害；巨魔诅咒：减少2%目标对巨魔战将的伤害，最多叠加10层）</t>
  </si>
  <si>
    <t>魅影女妖</t>
  </si>
  <si>
    <t>罗格</t>
  </si>
  <si>
    <t>33014012</t>
  </si>
  <si>
    <t>痛苦流星</t>
  </si>
  <si>
    <t>怒气技能：对敌方前排造成120%攻击伤害，并恢复我方前排英雄75%攻击生命</t>
  </si>
  <si>
    <t>"33014114","33014124"</t>
  </si>
  <si>
    <t>伤害增加</t>
  </si>
  <si>
    <t>被动效果：拥有美丽的外表，每次普攻增加5%攻击，5%暴击，持续6回合</t>
  </si>
  <si>
    <t>"33014214"</t>
  </si>
  <si>
    <t>魅惑</t>
  </si>
  <si>
    <t>被动效果：魅影女妖魅惑敌人，普攻有50%概率降低对方攻击20%，持续2回合</t>
  </si>
  <si>
    <t>skillico_215</t>
  </si>
  <si>
    <t>"33014","33015"</t>
  </si>
  <si>
    <r>
      <rPr>
        <sz val="12"/>
        <color rgb="FF92D050"/>
        <rFont val="微软雅黑"/>
        <family val="2"/>
        <charset val="134"/>
      </rPr>
      <t>h</t>
    </r>
    <r>
      <rPr>
        <sz val="12"/>
        <color rgb="FF92D050"/>
        <rFont val="微软雅黑"/>
        <family val="2"/>
        <charset val="134"/>
      </rPr>
      <t>pzl</t>
    </r>
  </si>
  <si>
    <t>33015012</t>
  </si>
  <si>
    <t>怒气技能：对敌方随机3个目标130%攻击伤害，并恢复我方前排英雄85%攻击生命</t>
  </si>
  <si>
    <t>"33015114","33014124"</t>
  </si>
  <si>
    <t>被动效果：拥有美丽的外表，每次普攻增加10%攻击，10%暴击，持续6回合</t>
  </si>
  <si>
    <t>"33015214"</t>
  </si>
  <si>
    <t>邪灵术士</t>
  </si>
  <si>
    <t>诺玛</t>
  </si>
  <si>
    <t>33024012</t>
  </si>
  <si>
    <t>生命虹吸</t>
  </si>
  <si>
    <t>怒气技能：对敌方生命最少的目标造成145%攻击伤害并回复生命最少的友军攻击181%生命</t>
  </si>
  <si>
    <t>"33024114"</t>
  </si>
  <si>
    <t>赋予生机</t>
  </si>
  <si>
    <t>被动效果：身为术士，拥有各种奇特的攻击手段，普攻有51%概率赋予友军生机，使生命最少的友军恢复49%攻击等量生命</t>
  </si>
  <si>
    <t>"33024214"</t>
  </si>
  <si>
    <t>恢复</t>
  </si>
  <si>
    <t>被动效果：在自己身上做的实验太多了，身体已经变异了，受到攻击时100%概率使自己恢复36%攻击等量生命（受控可触发恢复效果）</t>
  </si>
  <si>
    <t>skillico_042</t>
  </si>
  <si>
    <t>"33024","33025","33026"</t>
  </si>
  <si>
    <r>
      <rPr>
        <sz val="12"/>
        <color rgb="FF92D050"/>
        <rFont val="微软雅黑"/>
        <family val="2"/>
        <charset val="134"/>
      </rPr>
      <t>q</t>
    </r>
    <r>
      <rPr>
        <sz val="12"/>
        <color rgb="FF92D050"/>
        <rFont val="微软雅黑"/>
        <family val="2"/>
        <charset val="134"/>
      </rPr>
      <t>pzl</t>
    </r>
  </si>
  <si>
    <t>33025012</t>
  </si>
  <si>
    <t>怒气技能：对敌方生命最少的目标造成154%攻击伤害并回复生命最少的友军攻击281%生命</t>
  </si>
  <si>
    <t>"33025114"</t>
  </si>
  <si>
    <t>被动效果：身为术士，拥有各种奇特的攻击手段，普攻有51%概率赋予友军生机，使生命最少的友军恢复91%攻击等量生命</t>
  </si>
  <si>
    <t>"33025214"</t>
  </si>
  <si>
    <t>被动效果：在自己身上做的实验太多了，身体已经变异了，受到攻击时100%概率使自己恢复44%攻击等量生命（受控可触发恢复效果）</t>
  </si>
  <si>
    <t>33026012</t>
  </si>
  <si>
    <t>生命虹吸2</t>
  </si>
  <si>
    <t>怒气技能：对敌方生命最少的目标造成172%攻击伤害并回复生命最少的友军402%攻击等量生命</t>
  </si>
  <si>
    <t>"33026114"</t>
  </si>
  <si>
    <t>赋予生机2</t>
  </si>
  <si>
    <t>被动效果：身为术士，拥有各种奇特的攻击手段，普攻有51%概率赋予友军生机，使生命最少的友军恢复112%攻击等量生命</t>
  </si>
  <si>
    <t>"33026214"</t>
  </si>
  <si>
    <t>被动效果：在自己身上做的实验太多了，身体已经变异了，受到攻击时100%概率使自己恢复52%攻击等量生命（受控可触发恢复效果）</t>
  </si>
  <si>
    <t>"33026311","33026321"</t>
  </si>
  <si>
    <t>邪能之力2</t>
  </si>
  <si>
    <t>被动效果：掌握了邪能的奥秘，攻击增加21%，生命增加16%</t>
  </si>
  <si>
    <t>skillico_268</t>
  </si>
  <si>
    <t>王牌地精</t>
  </si>
  <si>
    <t>克罗斯</t>
  </si>
  <si>
    <t>跟踪导弹</t>
  </si>
  <si>
    <t>怒气技能：对随机4名敌人造成110%攻击伤害并虚弱3回合，同时为一名随机己方英雄恢复50点怒气（虚弱会使目标额外受到50%伤害，不可叠加）</t>
  </si>
  <si>
    <t>"33035104"</t>
  </si>
  <si>
    <t>地精射线</t>
  </si>
  <si>
    <t>被动效果：普攻变为攻击后排敌人，造成75%攻击伤害并减少目标5%护甲3回合，同时为我方生命最低2名英雄恢复生命上限10%生命</t>
  </si>
  <si>
    <t>"33035201","33035211","33035221"</t>
  </si>
  <si>
    <t>地精科技</t>
  </si>
  <si>
    <t>被动效果：生命增加20%，速度增加20，减伤率增加10%</t>
  </si>
  <si>
    <t>"33035304"</t>
  </si>
  <si>
    <t>紧急脱出</t>
  </si>
  <si>
    <t>被动效果：当生命低于50%时，对所有敌人有25%几率造成眩晕2回合（仅触发一次）</t>
  </si>
  <si>
    <t>skillico_3303_1</t>
  </si>
  <si>
    <t>skillico_3303_2</t>
  </si>
  <si>
    <t>skillico_3303_3</t>
  </si>
  <si>
    <t>skillico_3303_4</t>
  </si>
  <si>
    <t>"33035","33036","3303a"</t>
  </si>
  <si>
    <t>3303a</t>
  </si>
  <si>
    <t>跟踪导弹2</t>
  </si>
  <si>
    <t>怒气技能：对随机4名敌人造成128%攻击伤害并虚弱3回合，同时为一名随机己方英雄恢复75点怒气（虚弱会使目标额外受到50%伤害，不可叠加）</t>
  </si>
  <si>
    <t>"33036104"</t>
  </si>
  <si>
    <t>地精射线2</t>
  </si>
  <si>
    <t>被动效果：普攻变为攻击后排敌人，造成80%攻击伤害并减少目标10%护甲3回合，同时为我方生命最低2名英雄恢复生命上限15%生命</t>
  </si>
  <si>
    <t>"33036201","33036211","33036221"</t>
  </si>
  <si>
    <t>地精科技2</t>
  </si>
  <si>
    <t>被动效果：生命增加25%，速度增加40，减伤率增加15%</t>
  </si>
  <si>
    <t>"33036304"</t>
  </si>
  <si>
    <t>紧急脱出2</t>
  </si>
  <si>
    <t>被动效果：当生命低于50%时，对所有敌人有40%几率造成眩晕2回合（仅触发一次）</t>
  </si>
  <si>
    <t>莎拉夫人</t>
  </si>
  <si>
    <t>阿卡莎</t>
  </si>
  <si>
    <t>34014012</t>
  </si>
  <si>
    <t>暗影腐蚀</t>
  </si>
  <si>
    <t>怒气技能：对随机1名敌人造成220%攻击伤害，并使敌人防御降低30%，持续2回合</t>
  </si>
  <si>
    <t>"34014111"</t>
  </si>
  <si>
    <t>恶魔力量</t>
  </si>
  <si>
    <t>被动效果：身体里有恶魔的力量，技能伤害增加25%</t>
  </si>
  <si>
    <t>"34014214"</t>
  </si>
  <si>
    <t>弱点袭击</t>
  </si>
  <si>
    <t>被动效果：每次普攻增加自身破防10%，持续5回合</t>
  </si>
  <si>
    <t>skillico_276</t>
  </si>
  <si>
    <t>"34014","34015"</t>
  </si>
  <si>
    <t>34015012</t>
  </si>
  <si>
    <t>怒气技能：对随机2名敌人造成150%攻击伤害，并使敌人防御降低35%，持续2回合</t>
  </si>
  <si>
    <t>"34015111"</t>
  </si>
  <si>
    <t>被动效果：身体里有恶魔的力量，技能伤害增加30%</t>
  </si>
  <si>
    <t>"34015214"</t>
  </si>
  <si>
    <t>恶魔刺客</t>
  </si>
  <si>
    <t>克里姆</t>
  </si>
  <si>
    <t>34025012</t>
  </si>
  <si>
    <t>噬魂斩击</t>
  </si>
  <si>
    <t>怒气技能：对敌方生命最少的目标造成202%攻击伤害并吸取其21%攻击2回合</t>
  </si>
  <si>
    <t>"34025111","34025121","34025131"</t>
  </si>
  <si>
    <t>魔王之力</t>
  </si>
  <si>
    <r>
      <rPr>
        <sz val="12"/>
        <color theme="1"/>
        <rFont val="微软雅黑"/>
        <family val="2"/>
        <charset val="134"/>
      </rPr>
      <t>被动效果：身体里隐藏着强大的魔王之力，攻击增加21%，暴击增加20%，生命增加</t>
    </r>
    <r>
      <rPr>
        <sz val="12"/>
        <color theme="1"/>
        <rFont val="微软雅黑"/>
        <family val="2"/>
        <charset val="134"/>
      </rPr>
      <t>30%</t>
    </r>
  </si>
  <si>
    <t>"34025214"</t>
  </si>
  <si>
    <t>力量窃取</t>
  </si>
  <si>
    <t>被动效果：恶魔刺客最喜欢敌人的鲜血，敌方英雄死亡时，吸收其力量增加自己16%攻击</t>
  </si>
  <si>
    <t>skillico_3402_1</t>
  </si>
  <si>
    <t>skillico_3402_2</t>
  </si>
  <si>
    <t>skillico_3402_3</t>
  </si>
  <si>
    <t>"34025","34026","3402a"</t>
  </si>
  <si>
    <t>3402a</t>
  </si>
  <si>
    <t>34026012</t>
  </si>
  <si>
    <t>噬魂斩击2</t>
  </si>
  <si>
    <t>怒气技能：对敌方随机2名后排目标造成182%攻击伤害并吸取其22%攻击2回合</t>
  </si>
  <si>
    <t>"34026111","34026121","34026131"</t>
  </si>
  <si>
    <t>魔王之力2</t>
  </si>
  <si>
    <r>
      <rPr>
        <sz val="12"/>
        <color theme="1"/>
        <rFont val="微软雅黑"/>
        <family val="2"/>
        <charset val="134"/>
      </rPr>
      <t>被动效果：身体里隐藏着强大的魔王之力，攻击增加26%，暴击增加30%，生命增加</t>
    </r>
    <r>
      <rPr>
        <sz val="12"/>
        <color theme="1"/>
        <rFont val="微软雅黑"/>
        <family val="2"/>
        <charset val="134"/>
      </rPr>
      <t>40%</t>
    </r>
  </si>
  <si>
    <t>"34026214"</t>
  </si>
  <si>
    <t>被动效果：恶魔刺客最喜欢敌人的鲜血，敌方英雄死亡时，吸收其力量增加自己21%攻击</t>
  </si>
  <si>
    <t>"34026314"</t>
  </si>
  <si>
    <t>致命2</t>
  </si>
  <si>
    <t>被动效果：专门欺负弱小，普通攻击变成攻击敌方生命最少的英雄，效果为113%</t>
  </si>
  <si>
    <t>skillico_3402_4</t>
  </si>
  <si>
    <t>独眼魔</t>
  </si>
  <si>
    <t>魅魔</t>
  </si>
  <si>
    <t>35013012</t>
  </si>
  <si>
    <t>邪能黑球</t>
  </si>
  <si>
    <t>怒气技能：对随机3名敌人造成80%攻击伤害，并有20%概率眩晕目标1回合</t>
  </si>
  <si>
    <t>"35013111","35013121"</t>
  </si>
  <si>
    <t>恶魔之力</t>
  </si>
  <si>
    <t>"35013214"</t>
  </si>
  <si>
    <t>恐惧之眼</t>
  </si>
  <si>
    <t>被动效果：普攻有60%概率沉默目标1回合</t>
  </si>
  <si>
    <t>skillico_043</t>
  </si>
  <si>
    <t>skillico_280</t>
  </si>
  <si>
    <t>"35013"</t>
  </si>
  <si>
    <t>火焰守卫</t>
  </si>
  <si>
    <t>米尔科</t>
  </si>
  <si>
    <t>35023012</t>
  </si>
  <si>
    <t>烈焰焚烧</t>
  </si>
  <si>
    <t>怒气技能：对敌方全体造成45%伤害，使自己防御提升20%，持续1回合</t>
  </si>
  <si>
    <t>"35023114"</t>
  </si>
  <si>
    <t>烈焰焚甲</t>
  </si>
  <si>
    <t>被动效果：普攻有100%概率降低敌方防御20%，持续1回合</t>
  </si>
  <si>
    <t>"35023"</t>
  </si>
  <si>
    <t>深渊猎手</t>
  </si>
  <si>
    <t>女王</t>
  </si>
  <si>
    <t>35035012</t>
  </si>
  <si>
    <t>死亡激射</t>
  </si>
  <si>
    <t>怒气技能：对敌方全体造成92%攻击伤害并降低目标19%暴击，持续3回合</t>
  </si>
  <si>
    <t>"35035114","35035124","35035134"</t>
  </si>
  <si>
    <t>战斗大师</t>
  </si>
  <si>
    <t>被动效果：酷爱以暴制暴，每次普攻提升自己12%暴击，降低目标9%暴击，持续3回合，并有32%概率提升自己16%暴击伤害，持续2回合</t>
  </si>
  <si>
    <t>"35035211","35035221","35035231"</t>
  </si>
  <si>
    <t>被动效果：天生的猎手，攻击增加31%，暴击伤害增加10%，生命增加7.5%</t>
  </si>
  <si>
    <t>"35035314"</t>
  </si>
  <si>
    <t>被动效果：来打我呀！受到攻击时36%概率发动一次反击，造成72%的攻击伤害</t>
  </si>
  <si>
    <t>skillico_270</t>
  </si>
  <si>
    <t>"35035","35036","3503a"</t>
  </si>
  <si>
    <t>3503a</t>
  </si>
  <si>
    <t>35036012</t>
  </si>
  <si>
    <t>死亡激射2</t>
  </si>
  <si>
    <t>怒气技能：对敌方全体造成103%攻击伤害并降低其25%暴击，持续3回合</t>
  </si>
  <si>
    <t>"35036114","35036124","35036134"</t>
  </si>
  <si>
    <t>战斗大师2</t>
  </si>
  <si>
    <t>被动效果：酷爱以暴制暴，每次普攻提升自己18%暴击，降低目标13%暴击，持续4回合，并有39%概率提升自己21%暴击伤害，持续2回合</t>
  </si>
  <si>
    <t>"35036211","35036221","35036231"</t>
  </si>
  <si>
    <t>被动效果：天生的猎手，攻击增加41.5%，暴击伤害增加20%，生命增加11%</t>
  </si>
  <si>
    <t>"35036314"</t>
  </si>
  <si>
    <t>被动效果：来打我呀！受到攻击时100%概率发动一次反击造成83%的攻击伤害</t>
  </si>
  <si>
    <t>黑暗阿西卡</t>
  </si>
  <si>
    <t>肥姆</t>
  </si>
  <si>
    <t>35045012</t>
  </si>
  <si>
    <t>深渊咆哮</t>
  </si>
  <si>
    <t>怒气技能：对敌方前排造成141%攻击伤害，每回合额外造成43%攻击伤害，持续2回合</t>
  </si>
  <si>
    <t>"35045111","35045121"</t>
  </si>
  <si>
    <t>被动效果：身体里有恶魔的力量，攻击增加21%，生命增加14%</t>
  </si>
  <si>
    <t>"35045214"</t>
  </si>
  <si>
    <t>燃烧</t>
  </si>
  <si>
    <t>被动效果：操控火焰的恶魔，普攻有36%概率点燃目标，使目标燃烧，每回合造成79%攻击伤害，持续2回合</t>
  </si>
  <si>
    <t>skillico_044</t>
  </si>
  <si>
    <t>skillico_267</t>
  </si>
  <si>
    <t>"35045","35046","3504a"</t>
  </si>
  <si>
    <t>3504a</t>
  </si>
  <si>
    <t>35046012</t>
  </si>
  <si>
    <t>深渊咆哮2</t>
  </si>
  <si>
    <t>怒气技能：对敌方随机3名目标造成154%攻击伤害，每回合额外造成43%攻击伤害，持续2回合</t>
  </si>
  <si>
    <t>"35046111","35046121"</t>
  </si>
  <si>
    <t>恶魔力量2</t>
  </si>
  <si>
    <t>被动效果：身体里有恶魔的力量，攻击增加26%，生命增加19%</t>
  </si>
  <si>
    <t>"35046214"</t>
  </si>
  <si>
    <t>燃烧2</t>
  </si>
  <si>
    <t>被动效果：操控火焰的恶魔，普攻有56%概率点燃目标，使目标燃烧，每回合造成91%攻击伤害，持续2回合</t>
  </si>
  <si>
    <t>"35046314"</t>
  </si>
  <si>
    <t>灼热躯壳2</t>
  </si>
  <si>
    <t>被动效果：皮肤上附着火焰，受到攻击时82%概率使目标燃烧，每回合造成81%攻击伤害，持续1回合</t>
  </si>
  <si>
    <t>豺狼人战士</t>
  </si>
  <si>
    <t>安多米尔</t>
  </si>
  <si>
    <t>41013012</t>
  </si>
  <si>
    <t>火焰打击</t>
  </si>
  <si>
    <t>怒气技能：对后排敌人造成70%攻击伤害，并使其技能伤害降低5%</t>
  </si>
  <si>
    <t>"41013111","41013121"</t>
  </si>
  <si>
    <t>狼人血统</t>
  </si>
  <si>
    <t>被动效果：狡诈的狼人，生命永久提升15%，速度提升10点</t>
  </si>
  <si>
    <t>"41013"</t>
  </si>
  <si>
    <t>半人马护卫</t>
  </si>
  <si>
    <t>弗雷</t>
  </si>
  <si>
    <t>41023012</t>
  </si>
  <si>
    <t>致命打击</t>
  </si>
  <si>
    <t>怒气技能：对随机3名敌人造成80%攻击伤害，并恢复英雄50%攻击生命</t>
  </si>
  <si>
    <t>"41023111"</t>
  </si>
  <si>
    <t>高原血统</t>
  </si>
  <si>
    <t>被动效果：血量永久提升20%</t>
  </si>
  <si>
    <t>skillico_045</t>
  </si>
  <si>
    <t>"41023"</t>
  </si>
  <si>
    <t>武僧</t>
  </si>
  <si>
    <t>酋长</t>
  </si>
  <si>
    <t>41034012</t>
  </si>
  <si>
    <t>爆破流星</t>
  </si>
  <si>
    <t>怒气技能：对血量最少的敌人造成180%攻击伤害，并使敌人流血3回合，每回合造成45%攻击伤害</t>
  </si>
  <si>
    <t>"41034111","41034121"</t>
  </si>
  <si>
    <t>武道</t>
  </si>
  <si>
    <t>被动效果：血量提升15%，防御提升15%</t>
  </si>
  <si>
    <t>"41034214"</t>
  </si>
  <si>
    <t>不动如山</t>
  </si>
  <si>
    <t>被动效果：经过艰苦的修炼，武僧能轻易看破对方弱点，每次受到伤害使得敌人攻击降低15%，持续2回合</t>
  </si>
  <si>
    <t>skillico_248</t>
  </si>
  <si>
    <t>"41034","41035"</t>
  </si>
  <si>
    <t>41035012</t>
  </si>
  <si>
    <t>怒气技能：对血量最少的敌人造成200%击伤害，并使敌人流血3回合，每回合造成60%攻击伤害</t>
  </si>
  <si>
    <t>"41035111","41035121"</t>
  </si>
  <si>
    <t>岩石祖母</t>
  </si>
  <si>
    <t>卡加斯</t>
  </si>
  <si>
    <t>41044012</t>
  </si>
  <si>
    <t>岩石爆破</t>
  </si>
  <si>
    <t>怒气技能：对敌方前排造成130%攻击伤害，如果敌人是战士，则有30%概率石化目标1回合</t>
  </si>
  <si>
    <t>"41044111","41044121"</t>
  </si>
  <si>
    <t>岩石体质</t>
  </si>
  <si>
    <t>被动效果：破防提升20%，血量提升20%</t>
  </si>
  <si>
    <t>"41044214"</t>
  </si>
  <si>
    <t>岩石突击</t>
  </si>
  <si>
    <t>被动效果：普攻使敌人防御降低35%，持续2回合</t>
  </si>
  <si>
    <t>"41044","41045"</t>
  </si>
  <si>
    <r>
      <rPr>
        <sz val="12"/>
        <color rgb="FF92D050"/>
        <rFont val="微软雅黑"/>
        <family val="2"/>
        <charset val="134"/>
      </rPr>
      <t>q</t>
    </r>
    <r>
      <rPr>
        <sz val="12"/>
        <color rgb="FF92D050"/>
        <rFont val="微软雅黑"/>
        <family val="2"/>
        <charset val="134"/>
      </rPr>
      <t>pzy</t>
    </r>
  </si>
  <si>
    <t>41045012</t>
  </si>
  <si>
    <t>怒气技能：对敌方前排造成150%攻击伤害，如果敌人是战士，则有20%概率石化目标2回合</t>
  </si>
  <si>
    <t>"41045111","41045121"</t>
  </si>
  <si>
    <t>"41045214"</t>
  </si>
  <si>
    <t>被动效果：普攻使敌人防御降低45%，持续2回合</t>
  </si>
  <si>
    <t>火焰女王</t>
  </si>
  <si>
    <t>屠龙者</t>
  </si>
  <si>
    <t>41055012</t>
  </si>
  <si>
    <t>烈焰流星雨</t>
  </si>
  <si>
    <t>怒气技能：对敌方全体造成72%攻击伤害，每回合额外造成26%攻击伤害，持续3回合</t>
  </si>
  <si>
    <t>"41055111","41055121"</t>
  </si>
  <si>
    <t>女王防御</t>
  </si>
  <si>
    <t>被动效果：女王穿着专属防御，自身生命增加21%，防御增加23%</t>
  </si>
  <si>
    <t>"41055214"</t>
  </si>
  <si>
    <t>备受鼓舞</t>
  </si>
  <si>
    <t>被动效果：我方英雄暴击时，受到鼓舞，使自己恢复36%攻击等量生命</t>
  </si>
  <si>
    <t>"41055314","41055324"</t>
  </si>
  <si>
    <t>禁忌领域</t>
  </si>
  <si>
    <t>被动效果：创造出禁忌领域，受到攻击降低目标12%破防并燃烧，每回合造成25%攻击伤害，持续6回合</t>
  </si>
  <si>
    <t>skillico_4105_1</t>
  </si>
  <si>
    <t>skillico_4105_2</t>
  </si>
  <si>
    <t>skillico_4105_3</t>
  </si>
  <si>
    <t>skillico_4105_4</t>
  </si>
  <si>
    <t>"41055","41056","4105a"</t>
  </si>
  <si>
    <t>4105a</t>
  </si>
  <si>
    <t>41056012</t>
  </si>
  <si>
    <t>烈焰流星雨2</t>
  </si>
  <si>
    <t>怒气技能：对敌方全体造成89%攻击伤害，每回合额外造成38%攻击伤害，持续3回合</t>
  </si>
  <si>
    <t>"41056111","41056121"</t>
  </si>
  <si>
    <t>女王防御2</t>
  </si>
  <si>
    <t>被动效果：女王穿着专属防御，自身生命增加32%，防御增加32%</t>
  </si>
  <si>
    <t>"41056214"</t>
  </si>
  <si>
    <t>备受鼓舞2</t>
  </si>
  <si>
    <t>被动效果：我方英雄暴击时，受到鼓舞，使自己恢复47%攻击等量生命</t>
  </si>
  <si>
    <t>禁忌领域2</t>
  </si>
  <si>
    <t>被动效果：创造出禁忌领域，受到攻击降低目标14%破防并燃烧，每回合造成34%攻击伤害，持续6回合</t>
  </si>
  <si>
    <t>牛头人酋长</t>
  </si>
  <si>
    <t>格鲁</t>
  </si>
  <si>
    <t>41065012</t>
  </si>
  <si>
    <t>图腾爆裂</t>
  </si>
  <si>
    <t>怒气技能：对敌方前排造成118%攻击伤害并吸取目标22%防御2回合</t>
  </si>
  <si>
    <t>"41065114","41065124"</t>
  </si>
  <si>
    <t>牛头意志</t>
  </si>
  <si>
    <t>被动效果：身为酋长，拥有上位者的威严，受到攻击时降低目标9%攻击，11%暴击，持续2回合</t>
  </si>
  <si>
    <t>"41065211","41065221"</t>
  </si>
  <si>
    <t>自然坚韧</t>
  </si>
  <si>
    <t>被动效果：自然坚韧的品性，使得自身生命增加26%，防御增加33%</t>
  </si>
  <si>
    <t>"41065314"</t>
  </si>
  <si>
    <t>被动效果：来打我呀！受到攻击时59%概率发动一次反击，造成102%的攻击伤害</t>
  </si>
  <si>
    <t>skillico_4106_1</t>
  </si>
  <si>
    <t>skillico_4106_2</t>
  </si>
  <si>
    <t>skillico_4106_3</t>
  </si>
  <si>
    <t>skillico_4106_4</t>
  </si>
  <si>
    <t>"41065","41066","4106a"</t>
  </si>
  <si>
    <t>4106a</t>
  </si>
  <si>
    <t>41066012</t>
  </si>
  <si>
    <t>图腾爆裂2</t>
  </si>
  <si>
    <t>怒气技能：对敌方前排造成150%攻击伤害并吸取目标27%防御2回合</t>
  </si>
  <si>
    <t>"41066114","41066124"</t>
  </si>
  <si>
    <t>牛头意志2</t>
  </si>
  <si>
    <t>被动效果：身为酋长，拥有上位者的威严，受到攻击时降低目标12%攻击，16%暴击，持续2回合</t>
  </si>
  <si>
    <t>"41066211","41066221"</t>
  </si>
  <si>
    <t>自然坚韧2</t>
  </si>
  <si>
    <t>被动效果：自然坚韧的品性，使得自身生命增加33%，伤害减免增加20%</t>
  </si>
  <si>
    <t>"41066314"</t>
  </si>
  <si>
    <t>被动效果：来打我呀！受到攻击时72%概率发动一次反击，造成143%的攻击伤害</t>
  </si>
  <si>
    <t>元素萨满</t>
  </si>
  <si>
    <t>星光</t>
  </si>
  <si>
    <t>42015012</t>
  </si>
  <si>
    <t>闪电链</t>
  </si>
  <si>
    <t>怒气技能：对敌方后排造成124%攻击伤害并有41%概率使战士类目标眩晕2回合</t>
  </si>
  <si>
    <t>"42015114"</t>
  </si>
  <si>
    <t>电流打击</t>
  </si>
  <si>
    <t>被动效果：用电流打击敌人，普攻攻击变为对敌方随机2名目标造成81%攻击伤害，并有12%概率眩晕目标2回合</t>
  </si>
  <si>
    <t>"42015211","42015221","42015231"</t>
  </si>
  <si>
    <t>兽族天赋</t>
  </si>
  <si>
    <t>被动效果：身为兽族，暴击增加30%，攻击增加31%，生命增加9.5%</t>
  </si>
  <si>
    <t>skillico_4201_1</t>
  </si>
  <si>
    <t>skillico_4201_2</t>
  </si>
  <si>
    <t>skillico_4201_3</t>
  </si>
  <si>
    <t>"42015","42016","4201a"</t>
  </si>
  <si>
    <t>4201a</t>
  </si>
  <si>
    <t>42016012</t>
  </si>
  <si>
    <t>闪电链2</t>
  </si>
  <si>
    <t>怒气技能：对敌方后排造成125%攻击伤害并有62%概率使战士类目标眩晕2回合</t>
  </si>
  <si>
    <t>"42016114"</t>
  </si>
  <si>
    <t>电流打击2</t>
  </si>
  <si>
    <t>被动效果：用电流打击敌人，普攻攻击变为对敌方随机2名目标造成97%攻击伤害，并有13%概率眩晕目标2回合</t>
  </si>
  <si>
    <t>"42016211","42016221","42016231"</t>
  </si>
  <si>
    <t>兽族天赋2</t>
  </si>
  <si>
    <t>被动效果：身为兽族，暴击增加30%，攻击增加36.5%，生命增加14.5%</t>
  </si>
  <si>
    <t>"42016314"</t>
  </si>
  <si>
    <t>人与自然2</t>
  </si>
  <si>
    <t>被动效果：萨满掌握了灵魂的奥秘，当敌方英雄死亡时，恢复己方生命最低的单位19%生命上限的生命</t>
  </si>
  <si>
    <t>skillico_4201_4</t>
  </si>
  <si>
    <t>鱼人先知</t>
  </si>
  <si>
    <t>树精</t>
  </si>
  <si>
    <t>43012012</t>
  </si>
  <si>
    <t>雷电冲击</t>
  </si>
  <si>
    <t>怒气技能：对前排敌人造成110%伤害，并回复英雄80%攻击血量</t>
  </si>
  <si>
    <t>"43012114"</t>
  </si>
  <si>
    <t>大地震击</t>
  </si>
  <si>
    <t>被动效果：普攻有20%概率沉默对手2回合</t>
  </si>
  <si>
    <t>"43012"</t>
  </si>
  <si>
    <t>深林贤者</t>
  </si>
  <si>
    <t>蓝萨满</t>
  </si>
  <si>
    <t>43023012</t>
  </si>
  <si>
    <t>生命祝福</t>
  </si>
  <si>
    <t>怒气技能：对敌方血量最少的目标造成120%攻击伤害，并恢复我方随机3个目标35%攻击生命，持续2回合</t>
  </si>
  <si>
    <t>"43023114"</t>
  </si>
  <si>
    <t>被动效果：受到大自然的眷顾，每次普攻恢复自己25%攻击生命</t>
  </si>
  <si>
    <t>skillico_047</t>
  </si>
  <si>
    <t>"43023"</t>
  </si>
  <si>
    <t>自然贤者</t>
  </si>
  <si>
    <t>树精长老</t>
  </si>
  <si>
    <t>43034012</t>
  </si>
  <si>
    <t>自然能量</t>
  </si>
  <si>
    <t>怒气技能：对血量最少的敌人造成150%攻击伤害，并恢复我方血量最少的英雄120%攻击生命</t>
  </si>
  <si>
    <t>"43034114"</t>
  </si>
  <si>
    <t>恩赐</t>
  </si>
  <si>
    <t>被动效果：每次普攻恢复我方前排英雄15%攻击的生命</t>
  </si>
  <si>
    <t>"43034214"</t>
  </si>
  <si>
    <t>祷告</t>
  </si>
  <si>
    <t>被动效果：每当我方英雄死亡，恢复我方所有英雄10%攻击生命（受控不可触发恢复效果）</t>
  </si>
  <si>
    <t>skillico_301</t>
  </si>
  <si>
    <t>skillico_303</t>
  </si>
  <si>
    <t>"43034","43035"</t>
  </si>
  <si>
    <r>
      <rPr>
        <sz val="12"/>
        <color rgb="FF92D050"/>
        <rFont val="微软雅黑"/>
        <family val="2"/>
        <charset val="134"/>
      </rPr>
      <t>d</t>
    </r>
    <r>
      <rPr>
        <sz val="12"/>
        <color rgb="FF92D050"/>
        <rFont val="微软雅黑"/>
        <family val="2"/>
        <charset val="134"/>
      </rPr>
      <t>tzl</t>
    </r>
  </si>
  <si>
    <t>43035012</t>
  </si>
  <si>
    <t>怒气技能：对血量最少的敌人造成170%攻击伤害，并恢复我方血量最少的英雄140%攻击生命</t>
  </si>
  <si>
    <t>"43035114"</t>
  </si>
  <si>
    <t>月之女神</t>
  </si>
  <si>
    <t>泰勒</t>
  </si>
  <si>
    <t>43044012</t>
  </si>
  <si>
    <t>治愈之光</t>
  </si>
  <si>
    <t>怒气技能：对敌方前排造成71%攻击伤害并使我方英雄恢复43%攻击等量生命，持续3回合</t>
  </si>
  <si>
    <t>"43044111","43044121"</t>
  </si>
  <si>
    <t>自然之力</t>
  </si>
  <si>
    <t>被动效果：掌握自然的力量，攻击增加31.5%，暴击增加30%</t>
  </si>
  <si>
    <t>skillico_048</t>
  </si>
  <si>
    <t>"43044","43045","43046"</t>
  </si>
  <si>
    <t>43045012</t>
  </si>
  <si>
    <t>怒气技能：对敌方全体造成46%攻击伤害并使我方英雄恢复56%攻击等量生命，持续3回合</t>
  </si>
  <si>
    <t>"43045111","43045121"</t>
  </si>
  <si>
    <t>"43045214"</t>
  </si>
  <si>
    <t>魔法精通</t>
  </si>
  <si>
    <t>被动效果：每次普攻提升自己对法术的掌握，增加自己23%对敌人造成的伤害</t>
  </si>
  <si>
    <t>skillico_243</t>
  </si>
  <si>
    <t>43046012</t>
  </si>
  <si>
    <t>治愈之光2</t>
  </si>
  <si>
    <t>怒气技能：对敌方全体造成55%攻击伤害并使我方英雄恢复63%攻击等量生命，持续3回合</t>
  </si>
  <si>
    <t>"43046111","43046121"</t>
  </si>
  <si>
    <t>自然之力2</t>
  </si>
  <si>
    <t>"43046214"</t>
  </si>
  <si>
    <t>魔法精通2</t>
  </si>
  <si>
    <t>被动效果：每次普攻提升自己对法术的掌握，增加自己25%对敌人造成的伤害</t>
  </si>
  <si>
    <t>"43046314"</t>
  </si>
  <si>
    <t>暗月反击2</t>
  </si>
  <si>
    <t>被动效果：当生命低于50%时，使用暗月反击敌人，给敌方全体附加暴击印记，印记暴击后触发造成58%攻击伤害（只触发一次）</t>
  </si>
  <si>
    <t>深林之神</t>
  </si>
  <si>
    <t>泽基斯</t>
  </si>
  <si>
    <t>43054012</t>
  </si>
  <si>
    <t>光能爆破</t>
  </si>
  <si>
    <t>怒气技能：对敌方随机2名后排目标造成133%攻击伤害并回复随机2名后排友军攻击161%生命</t>
  </si>
  <si>
    <t>"43054114"</t>
  </si>
  <si>
    <t>被动效果：掌控着大自然的力量，普攻有100%概率使随机1名前排友军恢复36%攻击等量生命</t>
  </si>
  <si>
    <t>"43054214","43054224"</t>
  </si>
  <si>
    <t>灵魂助力</t>
  </si>
  <si>
    <t>被动效果：英雄死亡时，借助灵魂的力量，可使己方全体恢复71%攻击等量生命并增加6%暴击3回合</t>
  </si>
  <si>
    <t>skillico_049</t>
  </si>
  <si>
    <t>skillico_274</t>
  </si>
  <si>
    <t>"43054","43055","43056"</t>
  </si>
  <si>
    <t>43055012</t>
  </si>
  <si>
    <t>怒气技能：对敌方后排造成71%攻击伤害并回复后排友军攻击172%生命</t>
  </si>
  <si>
    <t>"43055114"</t>
  </si>
  <si>
    <t>被动效果：掌控着大自然的力量，普攻有100%概率使前排友军恢复54%攻击等量生命</t>
  </si>
  <si>
    <t>"43055214","43055224"</t>
  </si>
  <si>
    <t>被动效果：英雄死亡时，借助灵魂的力量，可使己方全体恢复94%攻击等量生命并增加9%暴击3回合</t>
  </si>
  <si>
    <t>43056012</t>
  </si>
  <si>
    <t>光能爆破2</t>
  </si>
  <si>
    <t>怒气技能：对敌方全体造成75%攻击伤害并使我方英雄恢复186%攻击等量生命</t>
  </si>
  <si>
    <t>"43056114"</t>
  </si>
  <si>
    <t>被动效果：掌控着大自然的力量，普攻有100%概率使前排友军恢复76%攻击等量生命</t>
  </si>
  <si>
    <t>"43056214","43056224"</t>
  </si>
  <si>
    <t>灵魂助力2</t>
  </si>
  <si>
    <t>被动效果：英雄死亡时，借助灵魂的力量，使己方全体恢复122%攻击量生命并增加12%的暴击3回合</t>
  </si>
  <si>
    <t>"43056311"</t>
  </si>
  <si>
    <t>生命2</t>
  </si>
  <si>
    <t>被动效果：集合了自然生物的信仰之力，使得自身生命增加32%</t>
  </si>
  <si>
    <t>卡琳娜</t>
  </si>
  <si>
    <t>罗萨</t>
  </si>
  <si>
    <r>
      <rPr>
        <sz val="12"/>
        <color rgb="FFFF0000"/>
        <rFont val="微软雅黑"/>
        <family val="2"/>
        <charset val="134"/>
      </rPr>
      <t>q</t>
    </r>
    <r>
      <rPr>
        <sz val="12"/>
        <color rgb="FFFF0000"/>
        <rFont val="微软雅黑"/>
        <family val="2"/>
        <charset val="134"/>
      </rPr>
      <t>tzy</t>
    </r>
  </si>
  <si>
    <t>自然律动</t>
  </si>
  <si>
    <t>怒气技能：对所有敌人造成60%攻击伤害，为随机1个友军提供20%卡琳娜当前生命的护盾2回合（护盾破损时将吸收本次所有伤害，多个护盾不可叠加）。</t>
  </si>
  <si>
    <t>"43065114"</t>
  </si>
  <si>
    <t>祝福与诅咒</t>
  </si>
  <si>
    <t>被动效果：每次普攻有30%概率对随机敌人释放缩小状态2回合（缩小：体型缩小50%，同时受到伤害增加30%，造成的伤害减少50%，缩小状态不可叠加）</t>
  </si>
  <si>
    <t>"43065214"</t>
  </si>
  <si>
    <t>自然守护</t>
  </si>
  <si>
    <t>被动效果：每次出手增加自己20点速度，持续2回合</t>
  </si>
  <si>
    <t>"43065311","43065314"</t>
  </si>
  <si>
    <t>生命誓言</t>
  </si>
  <si>
    <t>被动效果：生命永久增加20%；当生命低于60%时，提升我方友军25%防御，持续3回合（只触发一次）</t>
  </si>
  <si>
    <t>skillico_4306_1</t>
  </si>
  <si>
    <t>skillico_4306_2</t>
  </si>
  <si>
    <t>skillico_4306_3</t>
  </si>
  <si>
    <t>skillico_4306_4</t>
  </si>
  <si>
    <t>"43065","43066","4306a"</t>
  </si>
  <si>
    <t>4306a</t>
  </si>
  <si>
    <t>自然律动2</t>
  </si>
  <si>
    <t>怒气技能：对所有敌人造成65%攻击伤害，为随机2个友军提供20%卡琳娜当前生命的护盾2回合（护盾破损时将吸收本次所有伤害，多个护盾不可叠加）。</t>
  </si>
  <si>
    <t>"43066114"</t>
  </si>
  <si>
    <t>祝福与诅咒2</t>
  </si>
  <si>
    <t>被动效果：每次普攻有50%概率对随机敌人释放缩小状态2回合（缩小：体型缩小50%，同时受到伤害增加30%，造成的伤害减少50%，缩小状态不可叠加）</t>
  </si>
  <si>
    <t>"43066214"</t>
  </si>
  <si>
    <t>自然守护2</t>
  </si>
  <si>
    <t>被动效果：每次出手增加自己35点速度，持续2回合</t>
  </si>
  <si>
    <t>"43066311","43066314"</t>
  </si>
  <si>
    <t>生命誓言2</t>
  </si>
  <si>
    <t>被动效果：生命永久增加30%；当生命低于60%时，提升我方友军35%防御，持续3回合（只触发一次）</t>
  </si>
  <si>
    <t>艾琳</t>
  </si>
  <si>
    <t>维萨</t>
  </si>
  <si>
    <r>
      <rPr>
        <sz val="12"/>
        <color rgb="FFFF0000"/>
        <rFont val="微软雅黑"/>
        <family val="2"/>
        <charset val="134"/>
      </rPr>
      <t>q</t>
    </r>
    <r>
      <rPr>
        <sz val="12"/>
        <color rgb="FFFF0000"/>
        <rFont val="微软雅黑"/>
        <family val="2"/>
        <charset val="134"/>
      </rPr>
      <t>tzl</t>
    </r>
  </si>
  <si>
    <t>荆棘缠绕</t>
  </si>
  <si>
    <t>怒气技能：对随机4名敌人造成106%攻击伤害，恢复全体友军攻击效果180%攻击等量生命，并持续恢复全体友军攻击效果40%攻击等量生命6回合。</t>
  </si>
  <si>
    <t>"43075114","43075124","43075134","43075144"</t>
  </si>
  <si>
    <t>圣女教条</t>
  </si>
  <si>
    <t>被动效果：攻击增加15%、生命增加15%、暴击增加15%、命中增加20%</t>
  </si>
  <si>
    <t>"43075214"</t>
  </si>
  <si>
    <t>庇护之森</t>
  </si>
  <si>
    <t>被动效果：普通攻击恢复自己60%攻击等量生命3回合，并使自身攻击增加10%和造成的治疗效果增加2%持续4回合</t>
  </si>
  <si>
    <t>"43075314","43075324"</t>
  </si>
  <si>
    <t>自然惩戒</t>
  </si>
  <si>
    <t>被动效果：自身生命低于50%，对所有敌人有50%几率沉默1回合，并增加自己20%暴击伤害8回合（只能触发一次）</t>
  </si>
  <si>
    <t>skillico_4307_1</t>
  </si>
  <si>
    <t>skillico_4307_2</t>
  </si>
  <si>
    <t>skillico_4307_3</t>
  </si>
  <si>
    <t>skillico_4307_4</t>
  </si>
  <si>
    <t>"43075","43076","4307a"</t>
  </si>
  <si>
    <t>4307a</t>
  </si>
  <si>
    <t>荆棘缠绕2</t>
  </si>
  <si>
    <t>怒气技能：对随机4名敌人造成162%攻击伤害，恢复全体友军攻击效果200%攻击等量生命，并持续恢复全体友军攻击效果55%攻击等量生命6回合。</t>
  </si>
  <si>
    <t>"43076114","43076124","43076134","43076144"</t>
  </si>
  <si>
    <t>圣女教条2</t>
  </si>
  <si>
    <t>被动效果：攻击增加20%、生命增加20%、暴击增加20%、命中增加35%</t>
  </si>
  <si>
    <t>"43076214"</t>
  </si>
  <si>
    <t>庇护之森2</t>
  </si>
  <si>
    <t>被动效果：普通攻击恢复自己100%攻击等量生命3回合，并使自身攻击增加15%和造成的治疗效果增加5%持续4回合</t>
  </si>
  <si>
    <t>"43076314","43076324"</t>
  </si>
  <si>
    <t>自然惩戒2</t>
  </si>
  <si>
    <t>被动效果：自身生命低于50%，对所有敌人有75%几率沉默1回合，并增加自己40%暴击伤害8回合（只能触发一次）</t>
  </si>
  <si>
    <t>海妖战士</t>
  </si>
  <si>
    <t>贝拉</t>
  </si>
  <si>
    <t>44011012</t>
  </si>
  <si>
    <t>大力怒斩</t>
  </si>
  <si>
    <t>怒气技能：对单个敌人造成160%伤害，并有50%概率石化目标1回合</t>
  </si>
  <si>
    <t>skillico_050</t>
  </si>
  <si>
    <t>"44011"</t>
  </si>
  <si>
    <t>恐龙骑士凯伦</t>
  </si>
  <si>
    <t>猎头者</t>
  </si>
  <si>
    <t>44024012</t>
  </si>
  <si>
    <t>利刃回旋</t>
  </si>
  <si>
    <t>怒气技能：对敌方随机1个后排造成220%攻击伤害</t>
  </si>
  <si>
    <t>"44024111","44024121"</t>
  </si>
  <si>
    <t>锐利武器</t>
  </si>
  <si>
    <t>被动效果：破防提升20%，攻击提升20%</t>
  </si>
  <si>
    <t>"44024214"</t>
  </si>
  <si>
    <t>偷袭</t>
  </si>
  <si>
    <t>被动效果：每次普攻增加自己25%破防，持续2回合</t>
  </si>
  <si>
    <t>skillico_051</t>
  </si>
  <si>
    <t>skillico_275</t>
  </si>
  <si>
    <t>"44024","44025"</t>
  </si>
  <si>
    <t>44025012</t>
  </si>
  <si>
    <t>怒气技能：对敌方随机2个后排造成180%攻击伤害</t>
  </si>
  <si>
    <t>"44025111","44025121"</t>
  </si>
  <si>
    <t>"44025214"</t>
  </si>
  <si>
    <t>被动效果：每次普攻增加自己30%破防，持续2回合</t>
  </si>
  <si>
    <t>影袭刺客</t>
  </si>
  <si>
    <t>灰眼</t>
  </si>
  <si>
    <t>44034012</t>
  </si>
  <si>
    <t>暗影瞬杀</t>
  </si>
  <si>
    <t>怒气技能：对敌方生命最少的目标造成182%攻击伤害，如果是法师，每回合额外造成45%攻击伤害，持续2回合</t>
  </si>
  <si>
    <t>"44034114","44034124","44034134"</t>
  </si>
  <si>
    <t>魔量转移</t>
  </si>
  <si>
    <t>被动效果：善于偷袭的刺客，普攻有100%概率偷取目标21点怒气并增加自己对敌人造成的伤害21%</t>
  </si>
  <si>
    <t>"44034214"</t>
  </si>
  <si>
    <t>脆皮杀手</t>
  </si>
  <si>
    <t>被动效果：专治不敢露头的远程英雄，普通攻击变为攻击敌方随机1名后排目标</t>
  </si>
  <si>
    <t>skillico_278</t>
  </si>
  <si>
    <t>skillico_279</t>
  </si>
  <si>
    <t>"44034","44035","44036"</t>
  </si>
  <si>
    <t>44035012</t>
  </si>
  <si>
    <t>怒气技能：对敌方生命最少的目标造成199%攻击伤害，如果是法师，每回合额外造成63%攻击伤害，持续2回合</t>
  </si>
  <si>
    <t>"44035114","44035124","44035134"</t>
  </si>
  <si>
    <t>被动效果：善于偷袭的刺客，普攻有100%概率偷取目标32点怒气增加自己对敌人造成的伤害27%</t>
  </si>
  <si>
    <t>"44035214"</t>
  </si>
  <si>
    <t>"44035311","44035321"</t>
  </si>
  <si>
    <t>刺客之眼</t>
  </si>
  <si>
    <t>被动效果：影袭刺客的灰眼具有特别的力量，命中增加10%，攻击增加14%</t>
  </si>
  <si>
    <t>44036012</t>
  </si>
  <si>
    <t>暗影瞬杀2</t>
  </si>
  <si>
    <t>怒气技能：对敌方生命最少的目标造成218%攻击伤害并对法师类目标造成85%额外伤害，持续2回合</t>
  </si>
  <si>
    <t>"44036114","44036124","44036134"</t>
  </si>
  <si>
    <t>魔量转移2</t>
  </si>
  <si>
    <t>被动效果：善于偷袭的刺客，普攻有100%概率偷取目标45点怒气并增加自己对敌人造成的伤害32%</t>
  </si>
  <si>
    <t>"44036214"</t>
  </si>
  <si>
    <t>脆皮杀手2</t>
  </si>
  <si>
    <t>被动效果：专治不敢露头的远程英雄，普通攻击变为攻击敌方随机1名后排目标，伤害为115%</t>
  </si>
  <si>
    <t>"44036311","44036321"</t>
  </si>
  <si>
    <t>刺客之眼2</t>
  </si>
  <si>
    <t>被动效果：影袭刺客的灰眼具有特别的力量，命中增加15%，攻击增加19.5%</t>
  </si>
  <si>
    <t>僧侣</t>
  </si>
  <si>
    <t>无面者</t>
  </si>
  <si>
    <t>44045012</t>
  </si>
  <si>
    <t>死亡瞬斩</t>
  </si>
  <si>
    <t>怒气技能：对敌方随机2名后排目标造成202%攻击伤害，如果是法师，每回合额外造成33%的攻击伤害，持续2回合</t>
  </si>
  <si>
    <t>"44045111","44045121"</t>
  </si>
  <si>
    <t>被动效果：长期深山苦修，使得自身暴击增加30%，暴击伤害增加30%</t>
  </si>
  <si>
    <t>"44045214"</t>
  </si>
  <si>
    <t>打击弱点</t>
  </si>
  <si>
    <t>被动效果：僧侣善于找到敌方的弱点，普通攻击会选择敌方生命最少的英雄作为目标，并降低目标11%攻击3回合</t>
  </si>
  <si>
    <t>skillico_4404_1</t>
  </si>
  <si>
    <t>skillico_4404_2</t>
  </si>
  <si>
    <t>skillico_4404_3</t>
  </si>
  <si>
    <t>"44045","44046","4404a"</t>
  </si>
  <si>
    <t>4404a</t>
  </si>
  <si>
    <t>44046012</t>
  </si>
  <si>
    <t>死亡瞬斩2</t>
  </si>
  <si>
    <t>怒气技能：对敌方随机3名后排目标造成203%攻击伤害，如果是法师，每回合额外造成42%攻击伤害，持续2回合</t>
  </si>
  <si>
    <t>"44046111","44046121"</t>
  </si>
  <si>
    <t>被动效果：长期深山苦修，使得自身暴击增加30%，暴击伤害增加40%</t>
  </si>
  <si>
    <t>"44046214"</t>
  </si>
  <si>
    <t>打击弱点2</t>
  </si>
  <si>
    <t>被动效果：僧侣善于找到敌方的弱点，普通攻击变成攻击敌方生命最少的英雄，效果为106%，并降低目标16%攻击3回合</t>
  </si>
  <si>
    <t>"44046314"</t>
  </si>
  <si>
    <t>毒念2</t>
  </si>
  <si>
    <t>被动效果：僧侣通过艰苦的修炼，使得普攻有52%概率使目标中毒，每回合造成85%攻击伤害，持续2回合</t>
  </si>
  <si>
    <t>skillico_4404_4</t>
  </si>
  <si>
    <t>展翅之鹰</t>
  </si>
  <si>
    <t>观心者</t>
  </si>
  <si>
    <t>qtzy</t>
  </si>
  <si>
    <t>雄鹰怒火</t>
  </si>
  <si>
    <t>怒气技能：对随机2名敌人造成165%攻击伤害，降低目标15%攻击2回合并附加鹰眼印记。附带鹰眼印记的目标被攻击时额外受到15%伤害（对单一目标最高叠加至300%攻击伤害）</t>
  </si>
  <si>
    <t>"44055101","44055111","44055121"</t>
  </si>
  <si>
    <t>丛林守护者</t>
  </si>
  <si>
    <t>被动效果：攻击增加20%，暴击增加20%，生命增加10%</t>
  </si>
  <si>
    <t>"44055204"</t>
  </si>
  <si>
    <t>生存法则</t>
  </si>
  <si>
    <t>被动效果：暴击有100%几率恢复自身160%攻击等量生命</t>
  </si>
  <si>
    <t>"44055304"</t>
  </si>
  <si>
    <t>鹰眼洞察</t>
  </si>
  <si>
    <t>被动效果：普通攻击变为，攻击随机2名敌人，造成80%攻击伤害并附加鹰眼印记。附带鹰眼印记的目标被攻击时额外受到15%伤害（对单一目标最高叠加至300%攻击伤害）</t>
  </si>
  <si>
    <t>skillico_4405_1</t>
  </si>
  <si>
    <t>skillico_4405_2</t>
  </si>
  <si>
    <t>skillico_4405_3</t>
  </si>
  <si>
    <t>skillico_4405_4</t>
  </si>
  <si>
    <t>"44055","44056","4405a"</t>
  </si>
  <si>
    <t>4405a</t>
  </si>
  <si>
    <t>雄鹰怒火2</t>
  </si>
  <si>
    <t>怒气技能：对随机2名敌人造成195%攻击伤害，降低目标20%攻击2回合并附加鹰眼印记。附带鹰眼印记的目标被攻击时额外受到25%伤害（对单一目标最高叠加至300%攻击伤害）</t>
  </si>
  <si>
    <t>"44056101","44056111","44056121"</t>
  </si>
  <si>
    <t>丛林守护者2</t>
  </si>
  <si>
    <t>被动效果：攻击增加25%，暴击增加25%，生命增加15%</t>
  </si>
  <si>
    <t>"44056204"</t>
  </si>
  <si>
    <t>生存法则2</t>
  </si>
  <si>
    <t>被动效果：暴击有100%几率恢复自身200%攻击等量生命</t>
  </si>
  <si>
    <t>"44056304"</t>
  </si>
  <si>
    <t>鹰眼洞察2</t>
  </si>
  <si>
    <t>被动效果：普通攻击变为，攻击随机2名敌人，造成90%攻击伤害并附加鹰眼印记。附带鹰眼印记的目标被攻击时额外受到25%伤害（对单一目标最高叠加至300%攻击伤害）</t>
  </si>
  <si>
    <t>咕咕鸟</t>
  </si>
  <si>
    <t>希维尔</t>
  </si>
  <si>
    <t>45013012</t>
  </si>
  <si>
    <t>星辰坠落</t>
  </si>
  <si>
    <t>怒气技能：对后排敌人造成70%攻击伤害，并使得敌人技能伤害降低10%，持续3回合</t>
  </si>
  <si>
    <t>"45013111"</t>
  </si>
  <si>
    <t>羽翼丰满</t>
  </si>
  <si>
    <t>被动效果：丰满的羽毛，使得咕咕鸟防御增加20%</t>
  </si>
  <si>
    <t>skillico_052</t>
  </si>
  <si>
    <t>"45013"</t>
  </si>
  <si>
    <t>皇家狮鹫</t>
  </si>
  <si>
    <t>密林队长</t>
  </si>
  <si>
    <t>45023012</t>
  </si>
  <si>
    <t>狮鹫急吼</t>
  </si>
  <si>
    <t>怒气技能：对单个敌人造成170%攻击伤害，并使自己防御增加40%，持续2回合</t>
  </si>
  <si>
    <t>"45023114"</t>
  </si>
  <si>
    <t>哀鸣</t>
  </si>
  <si>
    <t>被动效果：生命低于50%，使得全体敌方流血，每回合造成30%攻击伤害，持续3回合</t>
  </si>
  <si>
    <t>"45023"</t>
  </si>
  <si>
    <t>维拉妮卡</t>
  </si>
  <si>
    <t>风行者</t>
  </si>
  <si>
    <t>45034012</t>
  </si>
  <si>
    <t>命中投掷</t>
  </si>
  <si>
    <t>怒气技能：对敌方随机3个敌人造成120%攻击伤害，如果敌人是刺客类目标，则有40%概率冰冻1回合</t>
  </si>
  <si>
    <t>"45034111"</t>
  </si>
  <si>
    <t>刺杀</t>
  </si>
  <si>
    <t>被动效果：破防增加35%</t>
  </si>
  <si>
    <t>"45034214","45034224"</t>
  </si>
  <si>
    <t>致命伤害</t>
  </si>
  <si>
    <t>被动效果：我方英雄死亡，破防增加15%，技能伤害增加15%</t>
  </si>
  <si>
    <t>skillico_053</t>
  </si>
  <si>
    <t>skillico_281</t>
  </si>
  <si>
    <t>"45034","45035"</t>
  </si>
  <si>
    <t>45035012</t>
  </si>
  <si>
    <t>怒气技能：对敌方随机3个敌人造成140%攻击伤害，如果敌人是刺客类目标，则有30%概率冰冻2回合</t>
  </si>
  <si>
    <t>"45035111"</t>
  </si>
  <si>
    <t>"45035214","45035224"</t>
  </si>
  <si>
    <t>被动效果：我方英雄死亡，破防增加20%，技能伤害增加20%</t>
  </si>
  <si>
    <t>森林猎手</t>
  </si>
  <si>
    <t>恶魔猎手</t>
  </si>
  <si>
    <t>45045012</t>
  </si>
  <si>
    <t>飞斧冲击</t>
  </si>
  <si>
    <t>怒气技能：对敌方全体造成74%攻击伤害并有16%概率使目标沉默2回合（附加被动：普攻攻击3个目标）</t>
  </si>
  <si>
    <t>"45045111","45045121","45045131","45045141"</t>
  </si>
  <si>
    <t>猎手本能</t>
  </si>
  <si>
    <t>被动效果：猎手的本能使得自身暴击增加30%，暴击伤害增加20%，攻击增加9%，生命增加10%</t>
  </si>
  <si>
    <t>"45045214","45045224"</t>
  </si>
  <si>
    <t>杀戮本能</t>
  </si>
  <si>
    <t>被动效果：敌方英雄死亡时，刺激杀戮天性，增加自己11%暴击伤害和9%攻击</t>
  </si>
  <si>
    <t>"45045314","45045324"</t>
  </si>
  <si>
    <t>致命咆哮</t>
  </si>
  <si>
    <t>被动效果：猎手掌握了自然之力，普攻有65%概率对目标施放致命咆哮，额外造成120%中毒伤害并有9%概率沉默目标2回合</t>
  </si>
  <si>
    <t>skillico_4504_1</t>
  </si>
  <si>
    <t>skillico_4504_2</t>
  </si>
  <si>
    <t>skillico_4504_3</t>
  </si>
  <si>
    <t>skillico_4504_4</t>
  </si>
  <si>
    <t>"45045","45046","4504a"</t>
  </si>
  <si>
    <t>4504a</t>
  </si>
  <si>
    <t>45046012</t>
  </si>
  <si>
    <t>飞斧冲击2</t>
  </si>
  <si>
    <t>怒气技能：对敌方全体造成86%攻击伤害并有52%概率使目标沉默2回合（附加被动：普攻攻击3个目标）</t>
  </si>
  <si>
    <t>"45046111","45046121","45046131","45046141"</t>
  </si>
  <si>
    <t>猎手本能2</t>
  </si>
  <si>
    <t>被动效果：猎手的本能使得自身暴击增加30%，暴击伤害增加25%，攻击增加21%，生命增加20%</t>
  </si>
  <si>
    <t>"45046214","45046224"</t>
  </si>
  <si>
    <t>杀戮本能2</t>
  </si>
  <si>
    <t>被动效果：敌方英雄死亡时，刺激杀戮天性，增加自己16%暴击伤害和13%攻击</t>
  </si>
  <si>
    <t>"45046314","45046324"</t>
  </si>
  <si>
    <t>致命咆哮2</t>
  </si>
  <si>
    <t>被动效果：猎手掌握了自然之力，普攻有70%概率对目标施放致命咆哮，额外造成175%中毒伤害并有15%概率沉默目标2回合</t>
  </si>
  <si>
    <t>风语者</t>
  </si>
  <si>
    <t>马拉萨</t>
  </si>
  <si>
    <t>45055012</t>
  </si>
  <si>
    <t>生命之箭</t>
  </si>
  <si>
    <t>怒气技能：对敌方随机3名目标造成120%攻击伤害，每回合额外造成21%攻击伤害，持续2回合（附加被动：普攻攻击3个目标）</t>
  </si>
  <si>
    <t>"45055111","45055121"</t>
  </si>
  <si>
    <t>射手本能</t>
  </si>
  <si>
    <t>被动效果：射手的本能使得自身暴击增加30%，攻击增加21%</t>
  </si>
  <si>
    <t>"45055214"</t>
  </si>
  <si>
    <t>中毒</t>
  </si>
  <si>
    <t>被动效果：拥有特殊的箭矢，暴击有100%概率使目标中毒，每回合造成49%攻击伤害，持续2回合</t>
  </si>
  <si>
    <t>"45055314"</t>
  </si>
  <si>
    <t>毒性掌握</t>
  </si>
  <si>
    <t>被动效果：风语者掌握各种毒性，对中毒的目标，增加36%的额外伤害</t>
  </si>
  <si>
    <t>skillico_4505_1</t>
  </si>
  <si>
    <t>skillico_4505_2</t>
  </si>
  <si>
    <t>skillico_4505_3</t>
  </si>
  <si>
    <t>skillico_4505_4</t>
  </si>
  <si>
    <t>"45055","45056","4505a"</t>
  </si>
  <si>
    <t>4505a</t>
  </si>
  <si>
    <t>45056012</t>
  </si>
  <si>
    <t>生命之箭2</t>
  </si>
  <si>
    <t>怒气技能：对敌方随机4名目标造成81%攻击伤害，每回合额外造成29%攻击伤害，持续2回合（附加被动：普攻攻击3个目标）</t>
  </si>
  <si>
    <t>"45056111","45056121"</t>
  </si>
  <si>
    <t>射手本能2</t>
  </si>
  <si>
    <t>被动效果：射手的本能使得自身暴击增加30%，攻击增加26%</t>
  </si>
  <si>
    <t>"45056214"</t>
  </si>
  <si>
    <t>中毒2</t>
  </si>
  <si>
    <t>被动效果：拥有特殊的箭矢，暴击有100%概率使目标中毒，每回造成65%攻击伤害，持续2回合</t>
  </si>
  <si>
    <t>"45056314"</t>
  </si>
  <si>
    <t>毒性掌握2</t>
  </si>
  <si>
    <t>被动效果：风语者掌握各种毒性，对中毒的目标，增加52%的额外伤害</t>
  </si>
  <si>
    <t>伊赫拉</t>
  </si>
  <si>
    <t>瓦尔基里</t>
  </si>
  <si>
    <t>巨龙之心</t>
  </si>
  <si>
    <t>怒气技能：对随机3名敌人造成123%攻击伤害，并偷取目标9%攻击3回合，同时对生命最高的敌人造成伊赫拉生命上限8%的燃烧伤害，持续2回合</t>
  </si>
  <si>
    <t>"45065104","45065114","45065124"</t>
  </si>
  <si>
    <t>绿龙女王</t>
  </si>
  <si>
    <t>被动效果：生命增加15%，攻击增加10%，暴击增加15%</t>
  </si>
  <si>
    <t>"45065204"</t>
  </si>
  <si>
    <t>古龙之怒</t>
  </si>
  <si>
    <t>被动效果：普攻变成对随机3名目标造成75%攻击伤害，降低目标6%攻击并造成伊赫拉生命上限2%的燃烧伤害，持续1回合</t>
  </si>
  <si>
    <t>"45065304"</t>
  </si>
  <si>
    <t>翡翠梦魇</t>
  </si>
  <si>
    <t>被动效果：被控制后，持续恢复自身100%攻击等量生命3回合，并对随机3名敌人造成伊赫拉生命上限1%的燃烧伤害，持续1回合</t>
  </si>
  <si>
    <t>skillico_4506_1</t>
  </si>
  <si>
    <t>skillico_4506_2</t>
  </si>
  <si>
    <t>skillico_4506_3</t>
  </si>
  <si>
    <t>skillico_4506_4</t>
  </si>
  <si>
    <t>"45065","45066","4506a"</t>
  </si>
  <si>
    <t>4506a</t>
  </si>
  <si>
    <t>巨龙之心2</t>
  </si>
  <si>
    <t>怒气技能：对随机3名敌人造成147%攻击伤害，并偷取目标12%攻击3回合，同时对生命最高的敌人造成伊赫拉生命上限13%的燃烧伤害，持续2回合</t>
  </si>
  <si>
    <t>"45066104","45066114","45066124"</t>
  </si>
  <si>
    <t>绿龙女王2</t>
  </si>
  <si>
    <t>被动效果：生命增加25%，攻击增加15%，暴击增加20%</t>
  </si>
  <si>
    <t>"45066204"</t>
  </si>
  <si>
    <t>古龙之怒2</t>
  </si>
  <si>
    <t>被动效果：普攻变成对随机3名目标造成85%攻击伤害，降低目标9%攻击并造成伊赫拉生命上限4%的燃烧伤害，持续1回合</t>
  </si>
  <si>
    <t>"45066304"</t>
  </si>
  <si>
    <t>翡翠梦魇2</t>
  </si>
  <si>
    <t>被动效果：被控制后，持续恢复自身150%攻击等量生命3回合，并对随机3名敌人造成伊赫拉生命上限2%的燃烧伤害，持续1回合</t>
  </si>
  <si>
    <t>食人魔领袖</t>
  </si>
  <si>
    <t>不眠者</t>
  </si>
  <si>
    <t>51015012</t>
  </si>
  <si>
    <t>暗影诅咒</t>
  </si>
  <si>
    <t>怒气技能：对敌方后排造成85%攻击伤害并有42%概率附加时间诅咒，时间诅咒1回合后触发造成130%的攻击伤害，并提升自身10%伤害减免3回合</t>
  </si>
  <si>
    <t>"51015114","51015124"</t>
  </si>
  <si>
    <t>石化诅咒</t>
  </si>
  <si>
    <t>被动效果：普攻有44%概率给目标附加时间诅咒，并有22%概率使目标石化1回合，时间诅咒1回合后触发造成66%的攻击伤害</t>
  </si>
  <si>
    <t>"51015214","51015224"</t>
  </si>
  <si>
    <t>时间诅咒</t>
  </si>
  <si>
    <t>被动效果：受到攻击时，给攻击者附加时间诅咒，时间诅咒1回合后触发造成66%攻击伤害，同时有33%概率恢复自身5%的生命（受控可触发恢复效果）</t>
  </si>
  <si>
    <t>"51015314"</t>
  </si>
  <si>
    <t>第二生命</t>
  </si>
  <si>
    <r>
      <rPr>
        <sz val="12"/>
        <color theme="1"/>
        <rFont val="微软雅黑"/>
        <family val="2"/>
        <charset val="134"/>
      </rPr>
      <t>被动效果：食人魔祭祀先祖图腾，拥有了复活的能力，复活后恢复自身6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%的生命</t>
    </r>
  </si>
  <si>
    <t>skillico_5101_1</t>
  </si>
  <si>
    <t>skillico_5101_2</t>
  </si>
  <si>
    <t>skillico_5101_3</t>
  </si>
  <si>
    <t>skillico_5101_4</t>
  </si>
  <si>
    <t>"51015","51016","5101a"</t>
  </si>
  <si>
    <t>5101a</t>
  </si>
  <si>
    <r>
      <rPr>
        <sz val="12"/>
        <color theme="1"/>
        <rFont val="微软雅黑"/>
        <family val="2"/>
        <charset val="134"/>
      </rPr>
      <t>怒气技能：对敌方后排造成100</t>
    </r>
    <r>
      <rPr>
        <sz val="12"/>
        <color theme="1"/>
        <rFont val="微软雅黑"/>
        <family val="2"/>
        <charset val="134"/>
      </rPr>
      <t>%攻击伤害并有63%概率附加时间诅咒，时间诅咒1回合后触发造成</t>
    </r>
    <r>
      <rPr>
        <sz val="12"/>
        <color theme="1"/>
        <rFont val="微软雅黑"/>
        <family val="2"/>
        <charset val="134"/>
      </rPr>
      <t>166</t>
    </r>
    <r>
      <rPr>
        <sz val="12"/>
        <color theme="1"/>
        <rFont val="微软雅黑"/>
        <family val="2"/>
        <charset val="134"/>
      </rPr>
      <t>%的攻击伤害，并提升自身17.5%伤害减免3回合</t>
    </r>
  </si>
  <si>
    <t>"51016114","51016124"</t>
  </si>
  <si>
    <t>石化诅咒2</t>
  </si>
  <si>
    <t>被动效果：普攻有63%概率给目标附加时间诅咒，并有33%概率使目标石化1回合，时间诅咒1回合后触发造成84%的攻击伤害</t>
  </si>
  <si>
    <t>"51016214","51016224"</t>
  </si>
  <si>
    <t>时间诅咒2</t>
  </si>
  <si>
    <t>被动效果：受到攻击时，给攻击者附加时间诅咒，时间诅咒1回合后触发造成84%攻击伤害，同时有33%概率恢复自身7%的生命（受控可触发恢复效果）</t>
  </si>
  <si>
    <t>"51016314"</t>
  </si>
  <si>
    <t>第二生命2</t>
  </si>
  <si>
    <r>
      <rPr>
        <sz val="12"/>
        <color theme="1"/>
        <rFont val="微软雅黑"/>
        <family val="2"/>
        <charset val="134"/>
      </rPr>
      <t>被动效果：食人魔祭祀先祖图腾，拥有了复活的能力，复活后恢复自身8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%的生命</t>
    </r>
  </si>
  <si>
    <t>颤栗之翼</t>
  </si>
  <si>
    <t>阿斯布</t>
  </si>
  <si>
    <t>fytk</t>
  </si>
  <si>
    <t>颤栗射线</t>
  </si>
  <si>
    <t>"51025101","51025111","51025121","51025131"</t>
  </si>
  <si>
    <t>巨龙之翼</t>
  </si>
  <si>
    <t>被动效果：生命增加20%，攻击增加10%，暴击增加15%，破甲增加20%</t>
  </si>
  <si>
    <t>"51025204"</t>
  </si>
  <si>
    <t>燃烧大地</t>
  </si>
  <si>
    <t>"51025304","51025314"</t>
  </si>
  <si>
    <t>古龙逆鳞</t>
  </si>
  <si>
    <t>skillico_5102_1</t>
  </si>
  <si>
    <t>skillico_5102_2</t>
  </si>
  <si>
    <t>skillico_5102_3</t>
  </si>
  <si>
    <t>skillico_5102_4</t>
  </si>
  <si>
    <t>"51025","51026","5102a"</t>
  </si>
  <si>
    <t>5102a</t>
  </si>
  <si>
    <t>颤栗射线2</t>
  </si>
  <si>
    <t>"51026101","51026111","51026121","51026131"</t>
  </si>
  <si>
    <t>巨龙之翼2</t>
  </si>
  <si>
    <t>被动效果：生命增加30%，攻击增加15%，暴击增加25%，破甲增加35%</t>
  </si>
  <si>
    <t>"51026204"</t>
  </si>
  <si>
    <t>燃烧大地2</t>
  </si>
  <si>
    <t>"51026304","51026314"</t>
  </si>
  <si>
    <t>古龙逆鳞2</t>
  </si>
  <si>
    <t>暗影渡鸦</t>
  </si>
  <si>
    <t>阿斯布幽灵</t>
  </si>
  <si>
    <t>52013012</t>
  </si>
  <si>
    <t>石化冲击</t>
  </si>
  <si>
    <t>怒气技能：对随机3名敌人造成80%攻击伤害，并有20%概率石化目标1回合</t>
  </si>
  <si>
    <t>"52013111","52013121"</t>
  </si>
  <si>
    <t>暗影能量</t>
  </si>
  <si>
    <t>被动效果：体内充斥着暗影怒气，攻击增加20%，生命增加20%</t>
  </si>
  <si>
    <t>"52013214"</t>
  </si>
  <si>
    <t>黑暗指令</t>
  </si>
  <si>
    <t>被动效果：身上的防御非常诡异，普攻有30%概率石化目标2回合</t>
  </si>
  <si>
    <t>skillico_289</t>
  </si>
  <si>
    <t>"52013"</t>
  </si>
  <si>
    <t>美杜莎女王</t>
  </si>
  <si>
    <t>暗黑的方德拉</t>
  </si>
  <si>
    <t>52024012</t>
  </si>
  <si>
    <t>石化之眼</t>
  </si>
  <si>
    <t>怒气技能：对敌方随机3个敌人造成140%攻击伤害，如果敌人是刺客类目标，则有60%概率石化1回合</t>
  </si>
  <si>
    <t>"52024111","52024121"</t>
  </si>
  <si>
    <t>被动效果：身为美杜莎一族的女王，攻击提升20%，生命增加20%</t>
  </si>
  <si>
    <t>"52024214"</t>
  </si>
  <si>
    <t>被动效果：普攻的目标如果是刺客，则80%概率石化目标1回合</t>
  </si>
  <si>
    <t>"52024","52025"</t>
  </si>
  <si>
    <t>52025012</t>
  </si>
  <si>
    <t>怒气技能：对敌方随机3个敌人造成160%攻击伤害，如果敌人是刺客类目标，则有30%概率石化2回合</t>
  </si>
  <si>
    <t>"52025111","52025121"</t>
  </si>
  <si>
    <t>被动效果：身为美杜莎一族的女王，攻击提升30%，生命增加30%</t>
  </si>
  <si>
    <t>"52025214"</t>
  </si>
  <si>
    <t>暗影巫医</t>
  </si>
  <si>
    <t>洛根</t>
  </si>
  <si>
    <t>52034012</t>
  </si>
  <si>
    <t>制裁冲击</t>
  </si>
  <si>
    <t>怒气技能：对全体敌方造成70%攻击伤害，并有10%概率沉默目标2回合</t>
  </si>
  <si>
    <t>"52034111","52034121"</t>
  </si>
  <si>
    <t>被动效果：长时间研究暗影能力，使得攻击提升25%，生命增加20.5%</t>
  </si>
  <si>
    <t>"52034214"</t>
  </si>
  <si>
    <t>巫毒禁术</t>
  </si>
  <si>
    <t>被动效果：普攻命中敌人时，有20%概率沉默敌人2回合</t>
  </si>
  <si>
    <t>skillico_290</t>
  </si>
  <si>
    <t>"52034","52035"</t>
  </si>
  <si>
    <t>52035012</t>
  </si>
  <si>
    <t>怒气技能：对全体敌方造成90%攻击伤害，并有15%概率沉默目标2回合</t>
  </si>
  <si>
    <t>"52035111","52035121"</t>
  </si>
  <si>
    <t>"52035214"</t>
  </si>
  <si>
    <t>帕米尔隆</t>
  </si>
  <si>
    <t>黑暗阿辛多</t>
  </si>
  <si>
    <t>52045012</t>
  </si>
  <si>
    <t>无序攻击</t>
  </si>
  <si>
    <r>
      <rPr>
        <sz val="12"/>
        <color theme="1"/>
        <rFont val="微软雅黑"/>
        <family val="2"/>
        <charset val="134"/>
      </rPr>
      <t>怒气技能：对敌方随机4名目标造成77%攻击伤害并增加自己</t>
    </r>
    <r>
      <rPr>
        <sz val="12"/>
        <color theme="1"/>
        <rFont val="微软雅黑"/>
        <family val="2"/>
        <charset val="134"/>
      </rPr>
      <t>10%伤害减免2回合，</t>
    </r>
    <r>
      <rPr>
        <sz val="12"/>
        <color theme="1"/>
        <rFont val="微软雅黑"/>
        <family val="2"/>
        <charset val="134"/>
      </rPr>
      <t>并有18%概率使目标石化2回合</t>
    </r>
  </si>
  <si>
    <t>"52045114"</t>
  </si>
  <si>
    <t>美杜莎之力</t>
  </si>
  <si>
    <t>被动效果：恶心的触手怪，普攻有33%概率使目标石化，持续1回合</t>
  </si>
  <si>
    <t>"52045211","52045221","52045231"</t>
  </si>
  <si>
    <t>领域</t>
  </si>
  <si>
    <t>被动效果：在自己的领域中，技能伤害增加62.5%，生命增加30%，速度增加43</t>
  </si>
  <si>
    <t>"52045314","52045324"</t>
  </si>
  <si>
    <t>防守反击</t>
  </si>
  <si>
    <t>被动效果：受到攻击时转守为攻，45%概率提升自身33%攻击力2回合，并有24%概率降低攻击者15点怒气</t>
  </si>
  <si>
    <t>skillico_5204_1</t>
  </si>
  <si>
    <t>skillico_5204_2</t>
  </si>
  <si>
    <t>skillico_5204_3</t>
  </si>
  <si>
    <t>skillico_5204_4</t>
  </si>
  <si>
    <t>"52045","52046","5204a"</t>
  </si>
  <si>
    <t>5204a</t>
  </si>
  <si>
    <t>52046012</t>
  </si>
  <si>
    <t>无序攻击2</t>
  </si>
  <si>
    <r>
      <rPr>
        <sz val="12"/>
        <color theme="1"/>
        <rFont val="微软雅黑"/>
        <family val="2"/>
        <charset val="134"/>
      </rPr>
      <t>怒气技能：对敌方全体造成55%攻击伤害并增加自己</t>
    </r>
    <r>
      <rPr>
        <sz val="12"/>
        <color theme="1"/>
        <rFont val="微软雅黑"/>
        <family val="2"/>
        <charset val="134"/>
      </rPr>
      <t>20%</t>
    </r>
    <r>
      <rPr>
        <sz val="12"/>
        <color theme="1"/>
        <rFont val="微软雅黑"/>
        <family val="2"/>
        <charset val="134"/>
      </rPr>
      <t>伤害减免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回合，并有18%概率使目标石化2回合</t>
    </r>
  </si>
  <si>
    <t>"52046114"</t>
  </si>
  <si>
    <t>美杜莎之力2</t>
  </si>
  <si>
    <t>被动效果：恶心的触手怪，普攻有44%概率使目标石化，持续1回合</t>
  </si>
  <si>
    <t>"52046211","52046221","52046231"</t>
  </si>
  <si>
    <t>领域2</t>
  </si>
  <si>
    <t>被动效果：在自己的领域中，技能伤害增加87.5%，生命增加45%，速度增加53</t>
  </si>
  <si>
    <t>"52046314","52046324"</t>
  </si>
  <si>
    <t>防守反击2</t>
  </si>
  <si>
    <t>被动效果：受到攻击时转守为攻，55%概率提升自身44%攻击力2回合，并有24%概率降低攻击者20点怒气</t>
  </si>
  <si>
    <t>乌鸦之神</t>
  </si>
  <si>
    <t>米姆</t>
  </si>
  <si>
    <r>
      <rPr>
        <sz val="12"/>
        <color rgb="FFFF0000"/>
        <rFont val="微软雅黑"/>
        <family val="2"/>
        <charset val="134"/>
      </rPr>
      <t>d</t>
    </r>
    <r>
      <rPr>
        <sz val="12"/>
        <color rgb="FFFF0000"/>
        <rFont val="微软雅黑"/>
        <family val="2"/>
        <charset val="134"/>
      </rPr>
      <t>tsc</t>
    </r>
  </si>
  <si>
    <t>冥火飓风</t>
  </si>
  <si>
    <t>怒气技能：对随机1名敌人造成200%攻击伤害，若目标为前排，则降低其35%护甲3回合，并石化2回合，目标为后排，则降低其15%攻击和30点速度3回合</t>
  </si>
  <si>
    <t>"52055201","52055211","52055221","52055231"</t>
  </si>
  <si>
    <t>天才法师</t>
  </si>
  <si>
    <t>被动效果：生命增加20%，伤害减免增加10%，速度增加20点，免控率增加50%</t>
  </si>
  <si>
    <t>"52055204"</t>
  </si>
  <si>
    <t>邪恶心念</t>
  </si>
  <si>
    <t>被动效果：普通攻击变为攻击生命最低的敌人，造成110%攻击伤害并减少目标20点怒气</t>
  </si>
  <si>
    <t>"52055304","52055314"</t>
  </si>
  <si>
    <t>死亡实验</t>
  </si>
  <si>
    <t>被动效果：敌方英雄死亡时，每回合对所有敌人造成120%攻击伤害，持续2回合；友方英雄死亡时，每回合对所有敌人造成80%攻击伤害，持续2回合</t>
  </si>
  <si>
    <t>skillico_5205_1</t>
  </si>
  <si>
    <t>skillico_5205_2</t>
  </si>
  <si>
    <t>skillico_5205_3</t>
  </si>
  <si>
    <t>skillico_5205_4</t>
  </si>
  <si>
    <t>"52055","52056","5205a"</t>
  </si>
  <si>
    <t>5205a</t>
  </si>
  <si>
    <t>冥火飓风2</t>
  </si>
  <si>
    <t>怒气技能：对随机1名敌人造成300%攻击伤害，若目标为前排，则降低其55%护甲3回合，并石化2回合，目标为后排，则降低其20%攻击和60点速度3回合</t>
  </si>
  <si>
    <t>"52056201","52056211","52056221","52056231"</t>
  </si>
  <si>
    <t>天才法师2</t>
  </si>
  <si>
    <t>被动效果：生命增加30%，伤害减免增加20%，速度增加40点，免控率增加75%</t>
  </si>
  <si>
    <t>"52056204"</t>
  </si>
  <si>
    <t>邪恶心念2</t>
  </si>
  <si>
    <t>被动效果：普通攻击变为攻击生命最低的敌人，造成120%攻击伤害并减少目标40点怒气</t>
  </si>
  <si>
    <t>"52056304","52056314"</t>
  </si>
  <si>
    <t>死亡实验2</t>
  </si>
  <si>
    <t>被动效果：敌方英雄死亡时，每回合对所有敌人造成150%攻击伤害，持续2回合；友方英雄死亡时，每回合对所有敌人造成100%攻击伤害，持续2回合</t>
  </si>
  <si>
    <t>黑暗主教</t>
  </si>
  <si>
    <t>黑暗之灵</t>
  </si>
  <si>
    <t>53014012</t>
  </si>
  <si>
    <t>流星冲击</t>
  </si>
  <si>
    <t>怒气技能：对敌方随机2名目标造成145%攻击伤害并降低目标怒气20点</t>
  </si>
  <si>
    <t>"53014114"</t>
  </si>
  <si>
    <t>易怒</t>
  </si>
  <si>
    <t>被动效果：受到攻击时非常愤怒，增加自己15点怒气</t>
  </si>
  <si>
    <t>"53014214"</t>
  </si>
  <si>
    <t>怒气爆发</t>
  </si>
  <si>
    <t>被动效果：主教爆发自己的怒气，每次普攻增加自己15点怒气</t>
  </si>
  <si>
    <t>skillico_294</t>
  </si>
  <si>
    <t>"53014","53015","53016"</t>
  </si>
  <si>
    <t>53015012</t>
  </si>
  <si>
    <t>怒气技能：对敌方随机3名目标造成123%攻击伤害并降低目标怒气30点</t>
  </si>
  <si>
    <t>"53015114"</t>
  </si>
  <si>
    <t>被动效果：受到攻击时非常愤怒，增加自己25点怒气</t>
  </si>
  <si>
    <t>"53015214"</t>
  </si>
  <si>
    <t>被动效果：主教爆发自己的怒气，每次普攻增加自己25点怒气</t>
  </si>
  <si>
    <t>53016012</t>
  </si>
  <si>
    <t>流星冲击2</t>
  </si>
  <si>
    <t>怒气技能：对敌方随机4名目标造成101%攻击伤害并降低目标怒气35点</t>
  </si>
  <si>
    <t>"53016114","53016124"</t>
  </si>
  <si>
    <t>易怒2</t>
  </si>
  <si>
    <t>被动效果：受到攻击时非常愤怒，增加自己30点怒气并增加自己6%对敌人造成的伤害，持续3回合</t>
  </si>
  <si>
    <t>"53016214","53016224"</t>
  </si>
  <si>
    <t>怒气爆发2</t>
  </si>
  <si>
    <t>被动效果：主教爆发自己的怒气，每次普攻增加自己30点怒气并增加自己7.3%对敌人造成的伤害，持续3回合</t>
  </si>
  <si>
    <t>"53016311"</t>
  </si>
  <si>
    <t>伤害增加2</t>
  </si>
  <si>
    <t>被动效果：掌握了黑暗之力，攻击增加22%</t>
  </si>
  <si>
    <t>暗夜主宰</t>
  </si>
  <si>
    <t>奥沃</t>
  </si>
  <si>
    <t>黑暗亵渎</t>
  </si>
  <si>
    <t>怒气技能：对随机2名敌人造成205%攻击伤害，并增加自己15%暴击，持续4回合，对当前生命值高于自己的目标额外造成目标生命上限5%伤害（最高不超过自身攻击15倍，PVE效果减半），降低目标治疗量10%两回合</t>
  </si>
  <si>
    <t>"55015111","55015121","55015114"</t>
  </si>
  <si>
    <t>战斗精通</t>
  </si>
  <si>
    <t>被动效果：速度增加20，破防增加20%，攻击对辅助造成额外20%伤害</t>
  </si>
  <si>
    <r>
      <rPr>
        <sz val="12"/>
        <color rgb="FFFF0000"/>
        <rFont val="微软雅黑"/>
        <family val="2"/>
        <charset val="134"/>
      </rPr>
      <t>"55015214","55015224",</t>
    </r>
    <r>
      <rPr>
        <sz val="12"/>
        <color rgb="FF7030A0"/>
        <rFont val="微软雅黑"/>
        <family val="2"/>
        <charset val="134"/>
      </rPr>
      <t>"55015234"</t>
    </r>
  </si>
  <si>
    <t>静默杀手</t>
  </si>
  <si>
    <t>被动效果：永久免疫沉默效果；普攻改为攻击后排随机1个目标，造成100%伤害并减少目标30怒气</t>
  </si>
  <si>
    <t>"55015311","55015314","55015324"</t>
  </si>
  <si>
    <t>能量主宰</t>
  </si>
  <si>
    <t>被动效果：生命永久增加20%，吸收战斗中盈余的能量，每当己方英雄释放技能，获取10点怒气并恢复自己60%攻击等量生命（受控可触发）</t>
  </si>
  <si>
    <t>skillico_5501_1</t>
  </si>
  <si>
    <t>skillico_5501_2</t>
  </si>
  <si>
    <t>skillico_5501_3</t>
  </si>
  <si>
    <t>skillico_5501_4</t>
  </si>
  <si>
    <t>"55015","55016","5501a"</t>
  </si>
  <si>
    <t>5501a</t>
  </si>
  <si>
    <t>黑暗亵渎2</t>
  </si>
  <si>
    <t>怒气技能：对随机2名敌人造成240%攻击伤害，并增加自己20%暴击，持续4回合，对当前生命值高于自己的目标额外造成目标生命上限10%伤害（最高不超过自身攻击15倍，PVE效果减半），降低目标治疗量20%两回合</t>
  </si>
  <si>
    <t>"55016111","55016121","55016114"</t>
  </si>
  <si>
    <t>战斗精通2</t>
  </si>
  <si>
    <t>被动效果：速度增加40，破防增加30%，攻击对辅助造成额外30%伤害</t>
  </si>
  <si>
    <r>
      <rPr>
        <sz val="12"/>
        <color rgb="FFFF0000"/>
        <rFont val="微软雅黑"/>
        <family val="2"/>
        <charset val="134"/>
      </rPr>
      <t>"55016214","55016224",</t>
    </r>
    <r>
      <rPr>
        <sz val="12"/>
        <color rgb="FF7030A0"/>
        <rFont val="微软雅黑"/>
        <family val="2"/>
        <charset val="134"/>
      </rPr>
      <t>"55016234"</t>
    </r>
  </si>
  <si>
    <t>静默杀手2</t>
  </si>
  <si>
    <t>被动效果：永久免疫沉默效果；普攻改为攻击后排随机1个目标，造成110%伤害并减少目标40怒气</t>
  </si>
  <si>
    <t>"55016311","55016314","55016324"</t>
  </si>
  <si>
    <t>能量主宰2</t>
  </si>
  <si>
    <t>被动效果：生命永久增加25%，吸收战斗中盈余的能量，每当己方英雄释放技能，获取20点怒气并恢复自己70%攻击等量生命（受控可触发）</t>
  </si>
  <si>
    <t>堕天大圣</t>
  </si>
  <si>
    <t>达斯摩戈</t>
  </si>
  <si>
    <t>千变万化</t>
  </si>
  <si>
    <t>"55025111","55025121","55025131"</t>
  </si>
  <si>
    <t>魔神佛法</t>
  </si>
  <si>
    <t>被动效果：技能伤害增加37.5%，攻击增加20%，生命增加20%</t>
  </si>
  <si>
    <t>"55025214"</t>
  </si>
  <si>
    <t>魔海神针</t>
  </si>
  <si>
    <t>被动效果：普攻有100%几率增加自身6%攻击和5点速度，持续3回合</t>
  </si>
  <si>
    <t>"55025314","55025324"</t>
  </si>
  <si>
    <t>屠戮魔眼</t>
  </si>
  <si>
    <t>被动效果：当我方英雄释放技能时，增加自身10%技能伤害和10点怒气</t>
  </si>
  <si>
    <t>skillico_5502_1</t>
  </si>
  <si>
    <t>skillico_5502_2</t>
  </si>
  <si>
    <t>skillico_5502_3</t>
  </si>
  <si>
    <t>skillico_5502_4</t>
  </si>
  <si>
    <t>"55025","55026","5502a"</t>
  </si>
  <si>
    <t>5502a</t>
  </si>
  <si>
    <t>千变万化2</t>
  </si>
  <si>
    <t>"55026111","55026121","55026131"</t>
  </si>
  <si>
    <t>魔神佛法2</t>
  </si>
  <si>
    <t>被动效果：技能伤害增加50%，攻击增加25%，生命增加25%</t>
  </si>
  <si>
    <t>"55026214"</t>
  </si>
  <si>
    <t>魔海神针2</t>
  </si>
  <si>
    <t>被动效果：普攻有100%几率增加自身10%攻击和10点速度，持续3回合</t>
  </si>
  <si>
    <t>"55026314","55026324"</t>
  </si>
  <si>
    <t>屠戮魔眼2</t>
  </si>
  <si>
    <t>被动效果：当我方英雄释放技能时，增加自身15%技能伤害和20点怒气</t>
  </si>
  <si>
    <t>守卫阿帕尔</t>
  </si>
  <si>
    <t>费根</t>
  </si>
  <si>
    <t>61014012</t>
  </si>
  <si>
    <t>日照冲击</t>
  </si>
  <si>
    <t>怒气技能：对随机3个敌人造成140%攻击伤害，并恢复英雄75%攻击的生命，并有15%概率眩晕目标2回合</t>
  </si>
  <si>
    <t>"61014111"</t>
  </si>
  <si>
    <t>光明圣印</t>
  </si>
  <si>
    <t>被动效果：防御提升40%</t>
  </si>
  <si>
    <t>"61014214"</t>
  </si>
  <si>
    <t>守卫之心</t>
  </si>
  <si>
    <t>受到伤害时，有50%概率恢复25%攻击的生命（受控可触发恢复效果）</t>
  </si>
  <si>
    <t>skillico_295</t>
  </si>
  <si>
    <t>"61014","61015"</t>
  </si>
  <si>
    <r>
      <rPr>
        <sz val="12"/>
        <color rgb="FF92D050"/>
        <rFont val="微软雅黑"/>
        <family val="2"/>
        <charset val="134"/>
      </rPr>
      <t>k</t>
    </r>
    <r>
      <rPr>
        <sz val="12"/>
        <color rgb="FF92D050"/>
        <rFont val="微软雅黑"/>
        <family val="2"/>
        <charset val="134"/>
      </rPr>
      <t>ctk</t>
    </r>
  </si>
  <si>
    <t>61015012</t>
  </si>
  <si>
    <t>怒气技能：对随机3个敌人造成160%攻击伤害，并恢复英雄95%攻击的生命，并有20%概率眩晕目标2回合</t>
  </si>
  <si>
    <t>"61015111"</t>
  </si>
  <si>
    <t>被动效果：防御提升45%</t>
  </si>
  <si>
    <t>"61015214"</t>
  </si>
  <si>
    <t>光之大领主</t>
  </si>
  <si>
    <t>阿斯莫德</t>
  </si>
  <si>
    <t>61025012</t>
  </si>
  <si>
    <t>圣光普照</t>
  </si>
  <si>
    <r>
      <rPr>
        <sz val="12"/>
        <color theme="1"/>
        <rFont val="微软雅黑"/>
        <family val="2"/>
        <charset val="134"/>
      </rPr>
      <t>怒气技能：对敌方全体造成76%攻击伤害并有100%概率附加暴击印记，暴击印记暴击后触发造成102%的攻击伤害，并增加</t>
    </r>
    <r>
      <rPr>
        <sz val="12"/>
        <color theme="1"/>
        <rFont val="微软雅黑"/>
        <family val="2"/>
        <charset val="134"/>
      </rPr>
      <t>10%</t>
    </r>
    <r>
      <rPr>
        <sz val="12"/>
        <color theme="1"/>
        <rFont val="微软雅黑"/>
        <family val="2"/>
        <charset val="134"/>
      </rPr>
      <t>免控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回合。</t>
    </r>
  </si>
  <si>
    <t>"61025111","61025121","61025131","61025141"</t>
  </si>
  <si>
    <t>神威</t>
  </si>
  <si>
    <t>被动效果：信仰圣光的力量，生命增加21%，伤害加成增加24%，暴击增加20%，伤害减免增加5%</t>
  </si>
  <si>
    <t>"61025214","61025224"</t>
  </si>
  <si>
    <t>圣光制裁</t>
  </si>
  <si>
    <t>被动效果：普攻攻击前排目标并有100%概率使用圣光制裁，给目标附加暴击印记，并提升自己9%暴击3回合，暴击印记暴击后触发造成44%攻击伤害</t>
  </si>
  <si>
    <t>"61025314","61025324"</t>
  </si>
  <si>
    <t>圣光之御</t>
  </si>
  <si>
    <t>被动效果：身为光之领主，受到攻击时100%概率给目标附加暴击印记，并提升自己11%暴击伤害3回合，暴击印记暴击后触发造成47%攻击伤害</t>
  </si>
  <si>
    <t>skillico_6102_1</t>
  </si>
  <si>
    <t>skillico_6102_2</t>
  </si>
  <si>
    <t>skillico_6102_3</t>
  </si>
  <si>
    <t>skillico_6102_4</t>
  </si>
  <si>
    <t>"61025","61026","6102a"</t>
  </si>
  <si>
    <t>6102a</t>
  </si>
  <si>
    <t>61026012</t>
  </si>
  <si>
    <t>圣光普照2</t>
  </si>
  <si>
    <r>
      <rPr>
        <sz val="12"/>
        <color theme="1"/>
        <rFont val="微软雅黑"/>
        <family val="2"/>
        <charset val="134"/>
      </rPr>
      <t>怒气技能：对敌方全体造成85%攻击伤害并有100%概率附加暴击印记，暴击印记暴击后触发造成118%的攻击伤害，并增加</t>
    </r>
    <r>
      <rPr>
        <sz val="12"/>
        <color theme="1"/>
        <rFont val="微软雅黑"/>
        <family val="2"/>
        <charset val="134"/>
      </rPr>
      <t>15%</t>
    </r>
    <r>
      <rPr>
        <sz val="12"/>
        <color theme="1"/>
        <rFont val="微软雅黑"/>
        <family val="2"/>
        <charset val="134"/>
      </rPr>
      <t>免控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回合。</t>
    </r>
  </si>
  <si>
    <t>"61026111","61026121","61026131","61026141"</t>
  </si>
  <si>
    <t>神威2</t>
  </si>
  <si>
    <t>被动效果：信仰圣光的力量，生命增加32%，伤害加成增加30%，暴击增加22%，伤害减免增加10%</t>
  </si>
  <si>
    <t>"61026214","61026224"</t>
  </si>
  <si>
    <t>圣光制裁2</t>
  </si>
  <si>
    <t>被动效果：普攻攻击前排目标并有100%概率使用圣光制裁，给目标附加暴击印记，并提升自己11%暴击3回合，暴击印记暴击后触发造成54%攻击伤害</t>
  </si>
  <si>
    <t>"61026314","61026324"</t>
  </si>
  <si>
    <t>圣光之御2</t>
  </si>
  <si>
    <r>
      <rPr>
        <sz val="12"/>
        <color theme="1"/>
        <rFont val="微软雅黑"/>
        <family val="2"/>
        <charset val="134"/>
      </rPr>
      <t>被动效果：身为光之领主，受到攻击时100%概率给随机敌方</t>
    </r>
    <r>
      <rPr>
        <sz val="12"/>
        <color theme="1"/>
        <rFont val="微软雅黑"/>
        <family val="2"/>
        <charset val="134"/>
      </rPr>
      <t>2个目标</t>
    </r>
    <r>
      <rPr>
        <sz val="12"/>
        <color theme="1"/>
        <rFont val="微软雅黑"/>
        <family val="2"/>
        <charset val="134"/>
      </rPr>
      <t>附加暴击印记，并提升自己16%暴击伤害3回合，暴击印记暴击后触发造成62%攻击伤害</t>
    </r>
  </si>
  <si>
    <t>神圣之灵</t>
  </si>
  <si>
    <t>62014012</t>
  </si>
  <si>
    <t>心灵攻击</t>
  </si>
  <si>
    <t>怒气技能：对敌方随机2名目标造成161%攻击伤害并有22%概率使目标眩晕2回合</t>
  </si>
  <si>
    <t>"62014114"</t>
  </si>
  <si>
    <t>圣光伟力</t>
  </si>
  <si>
    <t>被动效果：受到攻击时，身体里的光明之力增强，增加自己16%对敌人造成的伤害，持续3回合</t>
  </si>
  <si>
    <t>"62014214"</t>
  </si>
  <si>
    <t>光辉圣耀</t>
  </si>
  <si>
    <t>被动效果：拥有圣光之力，每次普攻增加自己22%对敌人造成的伤害，持续3回合</t>
  </si>
  <si>
    <t>skillico_059</t>
  </si>
  <si>
    <t>skillico_300</t>
  </si>
  <si>
    <t>"62014","62015","62016"</t>
  </si>
  <si>
    <t>62015012</t>
  </si>
  <si>
    <t>怒气技能：对敌方随机3名目标造成148%攻击伤害并有26%概率使目标眩晕2回合</t>
  </si>
  <si>
    <t>"62015114"</t>
  </si>
  <si>
    <t>被动效果：受到攻击时，身体里的光明之力增强，增加自己26%对敌人造成的伤害，持续3回合</t>
  </si>
  <si>
    <t>"62015214"</t>
  </si>
  <si>
    <t>被动效果：拥有圣光之力，每次普攻增加自己31%对敌人造成的伤害，持续3回合</t>
  </si>
  <si>
    <t>62016012</t>
  </si>
  <si>
    <t>心灵攻击2</t>
  </si>
  <si>
    <t>怒气技能：对敌方随机4名目标造成122%攻击伤害并有32%概率使目标眩晕2回合</t>
  </si>
  <si>
    <t>"62016114","62016124"</t>
  </si>
  <si>
    <t>圣光伟力2</t>
  </si>
  <si>
    <t>被动效果：受到攻击时，身体里的光明之力增强，增加自己31%对敌人造成的伤害和4%伤害加成，持续3回合</t>
  </si>
  <si>
    <t>"62016214","62016224"</t>
  </si>
  <si>
    <t>光辉圣耀2</t>
  </si>
  <si>
    <t>被动效果：拥有圣光之力，每次普攻增加自己36%对敌人造成的伤害和5%伤害加成，持续3回合</t>
  </si>
  <si>
    <t>"62016311"</t>
  </si>
  <si>
    <t>被动效果：拥有神圣的信仰之力，攻击增加24%</t>
  </si>
  <si>
    <t>血色圣使</t>
  </si>
  <si>
    <t>门徒</t>
  </si>
  <si>
    <t>63014012</t>
  </si>
  <si>
    <t>光之击</t>
  </si>
  <si>
    <t>怒气技能：对敌方后排随机2名敌人造成80%攻击伤害，并恢复我方全体英雄45%攻击生命</t>
  </si>
  <si>
    <t>"63014111","63014121"</t>
  </si>
  <si>
    <t>光明意志</t>
  </si>
  <si>
    <t>被动效果：攻击提升15%，伤害加成增加25%</t>
  </si>
  <si>
    <t>"63014211"</t>
  </si>
  <si>
    <t>胜者意志</t>
  </si>
  <si>
    <t>被动效果：技能伤害增加20%</t>
  </si>
  <si>
    <t>"63014","63015"</t>
  </si>
  <si>
    <t>63015012</t>
  </si>
  <si>
    <t>怒气技能：对敌方后排随机3名敌人造成70%攻击伤害，并恢复我方全体英雄60%攻击生命</t>
  </si>
  <si>
    <t>"63015111","63015121"</t>
  </si>
  <si>
    <t>被动效果：攻击提升20%，伤害加成增加30%</t>
  </si>
  <si>
    <t>"63015211"</t>
  </si>
  <si>
    <t>被动效果：技能伤害增加35%</t>
  </si>
  <si>
    <t>圣光先知</t>
  </si>
  <si>
    <t>基尔克</t>
  </si>
  <si>
    <t>63025012</t>
  </si>
  <si>
    <t>治愈圣光</t>
  </si>
  <si>
    <t>怒气技能：对敌方随机4名目标造成82%攻击伤害并回复随机3名友军71%攻击等量生命</t>
  </si>
  <si>
    <t>"63025114","63025124"</t>
  </si>
  <si>
    <t>神之力</t>
  </si>
  <si>
    <t>被动效果：受到圣光的眷顾，每次普攻恢复自己46%攻击等量生命并增加伤害加成11%持续4回合</t>
  </si>
  <si>
    <t>"63025211","63025221","63025231","63025241"</t>
  </si>
  <si>
    <t>光明圣力</t>
  </si>
  <si>
    <r>
      <rPr>
        <sz val="12"/>
        <color theme="1"/>
        <rFont val="微软雅黑"/>
        <family val="2"/>
        <charset val="134"/>
      </rPr>
      <t>被动效果：身为圣光一族的先知，伤害加成增加36%，攻击增加15.7%，生命增加1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%，暴击增加10%</t>
    </r>
  </si>
  <si>
    <t>"63025314","63025324"</t>
  </si>
  <si>
    <t>圣躯</t>
  </si>
  <si>
    <t>被动效果：神圣的躯体使得自己受到攻击时，恢复自身22%攻击等量生命并增加伤害加成11%持续3回合（受控可触发恢复效果）</t>
  </si>
  <si>
    <t>skillico_6302_1</t>
  </si>
  <si>
    <t>skillico_6302_2</t>
  </si>
  <si>
    <t>skillico_6302_3</t>
  </si>
  <si>
    <t>skillico_6302_4</t>
  </si>
  <si>
    <t>"63025","63026","6302a"</t>
  </si>
  <si>
    <t>6302a</t>
  </si>
  <si>
    <t>63026012</t>
  </si>
  <si>
    <t>治愈圣光2</t>
  </si>
  <si>
    <t>怒气技能：对敌方随机4名目标造成110%攻击伤害并回复随机3名友军106%攻击等量生命</t>
  </si>
  <si>
    <t>"63026114","63026124"</t>
  </si>
  <si>
    <t>神之力2</t>
  </si>
  <si>
    <t>被动效果：受到圣光的眷顾，每次普攻恢复自己81%攻击等量生命并增加伤害加成16%持续4回合</t>
  </si>
  <si>
    <t>"63026211","63026221","63026231","63026241"</t>
  </si>
  <si>
    <t>光明圣力2</t>
  </si>
  <si>
    <r>
      <rPr>
        <sz val="12"/>
        <color theme="1"/>
        <rFont val="微软雅黑"/>
        <family val="2"/>
        <charset val="134"/>
      </rPr>
      <t>被动效果：身为圣光一族的先知，伤害加成增加48%，攻击增加21%，生命增加24</t>
    </r>
    <r>
      <rPr>
        <sz val="12"/>
        <color theme="1"/>
        <rFont val="微软雅黑"/>
        <family val="2"/>
        <charset val="134"/>
      </rPr>
      <t>%，暴击增加15%</t>
    </r>
  </si>
  <si>
    <t>"63026314","63026324"</t>
  </si>
  <si>
    <t>圣躯2</t>
  </si>
  <si>
    <t>被动效果：神圣的躯体使得自己受到攻击时，恢复自身31%攻击等量生命并增加伤害加成16%持续3回合（受控可触发恢复效果）</t>
  </si>
  <si>
    <t>安德鲁斯</t>
  </si>
  <si>
    <t>贝尔兰</t>
  </si>
  <si>
    <t>qtzl</t>
  </si>
  <si>
    <t>神圣怒火</t>
  </si>
  <si>
    <t>怒气技能：对随机4名敌人造成134%攻击伤害，并使我方随机4名英雄攻击提升10%、速度提升10点、受到治疗效果提升10%，持续3回合，并有20%概率解除所有控制</t>
  </si>
  <si>
    <t>"63035101","63035111","63035121","63035104"</t>
  </si>
  <si>
    <t>光明之子</t>
  </si>
  <si>
    <t>被动效果：生命增加20%，攻击增加20%，免控率增加10%，治疗量提升10%</t>
  </si>
  <si>
    <t>"63035204"</t>
  </si>
  <si>
    <t>圣光护佑</t>
  </si>
  <si>
    <t>被动效果：每次出手立即恢复3名血量最低的我方英雄200%攻击的生命</t>
  </si>
  <si>
    <t>"63035304"</t>
  </si>
  <si>
    <t>灵魂献祭</t>
  </si>
  <si>
    <t>被动效果：死亡后，恢复我方全体英雄180%攻击等量生命，持续4回合</t>
  </si>
  <si>
    <t>skillico_6303_1</t>
  </si>
  <si>
    <t>skillico_6303_2</t>
  </si>
  <si>
    <t>skillico_6303_3</t>
  </si>
  <si>
    <t>skillico_6303_4</t>
  </si>
  <si>
    <t>"63035","63036","6303a"</t>
  </si>
  <si>
    <t>6303a</t>
  </si>
  <si>
    <t>神圣怒火2</t>
  </si>
  <si>
    <t>怒气技能：对随机4名敌人造成158%攻击伤害，并使我方随机4名英雄攻击提升20%、速度提升20点、受到治疗效果提升15%，持续3回合，并有30%概率解除所有控制</t>
  </si>
  <si>
    <t>"63036101","63036111","63036121","63036104"</t>
  </si>
  <si>
    <t>光明之子2</t>
  </si>
  <si>
    <t>被动效果：生命增加25%，攻击增加35%，免控率增加15%，治疗量提升20%</t>
  </si>
  <si>
    <t>"63036204"</t>
  </si>
  <si>
    <t>圣光护佑2</t>
  </si>
  <si>
    <t>被动效果：每次出手立即恢复3名血量最低的我方英雄300%攻击的生命</t>
  </si>
  <si>
    <t>"63036304"</t>
  </si>
  <si>
    <t>灵魂献祭2</t>
  </si>
  <si>
    <t>被动效果：死亡后，恢复我方全体英雄240%攻击等量生命，持续4回合</t>
  </si>
  <si>
    <t>光之元素</t>
  </si>
  <si>
    <t>圣童</t>
  </si>
  <si>
    <t>64013012</t>
  </si>
  <si>
    <t>光斩术</t>
  </si>
  <si>
    <t>怒气技能：对血量最少的敌人造成160%攻击伤害，并使得敌人流血2回合，每回合造成45%伤害</t>
  </si>
  <si>
    <t>"64013114"</t>
  </si>
  <si>
    <t>圣佑</t>
  </si>
  <si>
    <t>被动效果：拥有光明的意志，血量低于70%时，防御提升50%持续3回合</t>
  </si>
  <si>
    <t>"64013"</t>
  </si>
  <si>
    <t>时空守卫</t>
  </si>
  <si>
    <t>信仰之刃</t>
  </si>
  <si>
    <t>卫星打击</t>
  </si>
  <si>
    <t>怒气技能：对随机2名敌人造成165%攻击伤害，对生命不低于自身的目标有50%几率眩晕2回合，生命低于自身的目标额外造成60%攻击伤害</t>
  </si>
  <si>
    <t>"64025114"</t>
  </si>
  <si>
    <t>武装驱逐</t>
  </si>
  <si>
    <t>"64025214","64025224"</t>
  </si>
  <si>
    <t>能源回收</t>
  </si>
  <si>
    <t>被动效果：敌方英雄死亡，自身获得35点怒气，并增加10%伤害3回合</t>
  </si>
  <si>
    <t>"64025314","64025311","64025321","64025331"</t>
  </si>
  <si>
    <t>最强调整者</t>
  </si>
  <si>
    <t>被动效果：伤害增加20%，速度增加20点，暴击增加15%，免疫眩晕</t>
  </si>
  <si>
    <t>skillico_6402_1</t>
  </si>
  <si>
    <t>skillico_6402_2</t>
  </si>
  <si>
    <t>skillico_6402_3</t>
  </si>
  <si>
    <t>skillico_6402_4</t>
  </si>
  <si>
    <t>"64025","64026","6402a"</t>
  </si>
  <si>
    <t>6402a</t>
  </si>
  <si>
    <t>卫星打击2</t>
  </si>
  <si>
    <t>怒气技能：对随机2名敌人造成210%攻击伤害，对生命不低于自身的目标有75%几率眩晕2回合，生命低于自身的目标额外造成110%攻击伤害</t>
  </si>
  <si>
    <t>"64026114"</t>
  </si>
  <si>
    <t>武装驱逐2</t>
  </si>
  <si>
    <t>"64026214","64026224"</t>
  </si>
  <si>
    <t>能源回收2</t>
  </si>
  <si>
    <t>被动效果：敌方英雄死亡，自身获得70点怒气，并增加15%伤害3回合</t>
  </si>
  <si>
    <t>"64026314","64026311","64026321","64026331"</t>
  </si>
  <si>
    <t>最强调整者2</t>
  </si>
  <si>
    <t>被动效果：伤害增加45%，速度增加40点，暴击增加20%，免疫眩晕</t>
  </si>
  <si>
    <t>审判之刃</t>
  </si>
  <si>
    <t>米迦勒</t>
  </si>
  <si>
    <r>
      <rPr>
        <sz val="12"/>
        <color rgb="FFFFC000"/>
        <rFont val="微软雅黑"/>
        <family val="2"/>
        <charset val="134"/>
      </rPr>
      <t>q</t>
    </r>
    <r>
      <rPr>
        <sz val="12"/>
        <color rgb="FFFFC000"/>
        <rFont val="微软雅黑"/>
        <family val="2"/>
        <charset val="134"/>
      </rPr>
      <t>pkz</t>
    </r>
  </si>
  <si>
    <t>审判降临</t>
  </si>
  <si>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65015114","65015124","65015134"</t>
    </r>
  </si>
  <si>
    <t>圣洁意志</t>
  </si>
  <si>
    <t>被动效果：永久免疫沉默。每次出手会恢复生命最少的友方英雄60%攻击生命</t>
  </si>
  <si>
    <t>战斗天使</t>
  </si>
  <si>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65015314","65015324"</t>
    </r>
  </si>
  <si>
    <t>信仰圣光</t>
  </si>
  <si>
    <t>被动效果：存活状态伤害每回合结束增加8%伤害，持续3回合；每场战斗首次死亡必定复活，并回复40%生命</t>
  </si>
  <si>
    <t>skillico_6501_1</t>
  </si>
  <si>
    <t>skillico_6501_2</t>
  </si>
  <si>
    <t>skillico_6501_3</t>
  </si>
  <si>
    <t>skillico_6501_4</t>
  </si>
  <si>
    <t>"65015","65016","6501a"</t>
  </si>
  <si>
    <t>6501a</t>
  </si>
  <si>
    <t>审判降临2</t>
  </si>
  <si>
    <t>"65016114","65016124","65016134","65016144"</t>
  </si>
  <si>
    <t>圣洁意志2</t>
  </si>
  <si>
    <t>被动效果：永久免疫沉默、眩晕。每次出手会恢复生命最少的友方英雄80%攻击生命</t>
  </si>
  <si>
    <t>战斗天使2</t>
  </si>
  <si>
    <r>
      <rPr>
        <sz val="12"/>
        <color theme="1"/>
        <rFont val="微软雅黑"/>
        <family val="2"/>
        <charset val="134"/>
      </rPr>
      <t>"6501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314","6501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324"</t>
    </r>
  </si>
  <si>
    <t>信仰圣光2</t>
  </si>
  <si>
    <t>被动效果：存活状态伤害每回合结束增加12%伤害，持续3回合；每场战斗首次死亡必定复活，并回复60%生命</t>
  </si>
  <si>
    <t>怒气描述（真）</t>
  </si>
  <si>
    <t>被动1描述（真）</t>
  </si>
  <si>
    <t>被动2描述（真）</t>
  </si>
  <si>
    <t>被动3描述（真）</t>
  </si>
  <si>
    <t>怒气技能：对单个敌人造成180%攻击伤害</t>
  </si>
  <si>
    <t>怒气技能：对前排敌人造成77%攻击伤害，并有35%概率使目标眩晕2回合</t>
  </si>
  <si>
    <t>被动效果：受到攻击有30%几率发动一次反击，造成67%的攻击伤害</t>
  </si>
  <si>
    <t>怒气技能：对前排敌人造成112%攻击伤害并降低其21%防御2回合，对战士类目标有50%几率冰冻1回合</t>
  </si>
  <si>
    <t>被动效果：防御增加32%</t>
  </si>
  <si>
    <t>怒气技能：对单个敌人造成180%攻击伤害并使自己恢复75%攻击等量生命</t>
  </si>
  <si>
    <t>被动效果：如果你的攻击被格挡，使自己恢复25%攻击等量生命</t>
  </si>
  <si>
    <t>被动效果：生命增加30%</t>
  </si>
  <si>
    <t>怒气技能：对单个敌人造成180%攻击伤害并使自己恢复135%攻击等量生命</t>
  </si>
  <si>
    <t>被动效果：如果你的攻击被格挡，使自己恢复100%攻击等量生命</t>
  </si>
  <si>
    <t>被动效果：生命增加40%</t>
  </si>
  <si>
    <t>怒气技能：对后排敌人造成115%攻击伤害</t>
  </si>
  <si>
    <t>被动效果：每次普攻增加自己8.4%破防</t>
  </si>
  <si>
    <t>被动效果：生命增加15%，命中增加15%</t>
  </si>
  <si>
    <t>怒气技能：对后排敌人造成125%攻击伤害</t>
  </si>
  <si>
    <t>被动效果：每次普攻增加自己14%破防</t>
  </si>
  <si>
    <t>被动效果：生命增加25%，命中增加20%</t>
  </si>
  <si>
    <t>怒气技能：对前排敌人造成130%攻击伤害并降低其10%格挡2回合</t>
  </si>
  <si>
    <t>被动效果：受到攻击增加自己8%破防，持续2回合</t>
  </si>
  <si>
    <t>被动效果：英雄上阵位置处于后排增加自身30%攻击，并减少自身32%防御</t>
  </si>
  <si>
    <t>怒气技能：对前排敌人造成130%攻击伤害并降低其15%格挡2回合</t>
  </si>
  <si>
    <t>被动效果：英雄上阵位置处于后排增加自身40%攻击，并减少自身40%防御</t>
  </si>
  <si>
    <t>怒气技能：对后排敌人造成80%攻击伤害并使自身恢复80%攻击等量生命</t>
  </si>
  <si>
    <t>被动效果：敌方英雄发生格挡，使自己恢复45%攻击等量生命</t>
  </si>
  <si>
    <t>被动效果：每次普攻恢复自己24%攻击等量生命</t>
  </si>
  <si>
    <t>怒气技能：对后排敌人造成95%攻击伤害并使自身恢复95%攻击等量生命</t>
  </si>
  <si>
    <t>被动效果：生命增加30%，命中增加20%</t>
  </si>
  <si>
    <t>被动效果：敌方英雄发生格挡，使自己恢复60%攻击等量生命</t>
  </si>
  <si>
    <t>被动效果：每次普攻恢复自己36%攻击等量生命</t>
  </si>
  <si>
    <t>怒气技能：对生命最少的敌人造成180%攻击伤害并降低其27%攻击2回合</t>
  </si>
  <si>
    <t>被动效果：生命增加20%，破防增加20%</t>
  </si>
  <si>
    <t>被动效果：每次普攻增加自己8.4%破防和8%暴击</t>
  </si>
  <si>
    <t>怒气技能：对生命最少的敌人造成207%攻击伤害并降低其27%攻击2回合</t>
  </si>
  <si>
    <t>被动效果：生命增加30%，破防增加28%</t>
  </si>
  <si>
    <t>被动效果：每次普攻增加自己11.2%破防11%暴击</t>
  </si>
  <si>
    <t>被动效果：自身生命低于50%，提升自己攻击60%，持续3回合（只触发一次）</t>
  </si>
  <si>
    <t>怒气技能：对随机1名后排敌人造成110%攻击伤害并有100%几率使目标冰冻2回合</t>
  </si>
  <si>
    <t>被动效果：普攻有20%几率使目标冰冻，持续1回合</t>
  </si>
  <si>
    <t>被动效果：攻击增加10%</t>
  </si>
  <si>
    <t>怒气技能：对随机2名敌人造成144%攻击伤害，每回合额外造成13%攻击伤害，直至敌方英雄死亡</t>
  </si>
  <si>
    <t>被动效果：普攻有100%几率使目标燃烧，每回合造成10%攻击伤害，直至敌方英雄死亡</t>
  </si>
  <si>
    <t>被动效果：受到攻击时100%几率使目标燃烧，每回合造成10%攻击伤害，直至敌方英雄死亡</t>
  </si>
  <si>
    <t>怒气技能：对随机3名敌人造成120%攻击伤害，每回合额外造成18%攻击伤害，直至敌方英雄死亡</t>
  </si>
  <si>
    <t>被动效果：普攻有100%几率使目标燃烧，每回合造成17.5%攻击伤害，直至敌方英雄死亡</t>
  </si>
  <si>
    <t>被动效果：受到攻击时100%几率使目标燃烧，每回合造成14%攻击伤害，直至敌方英雄死亡</t>
  </si>
  <si>
    <t>怒气技能：对随机4名敌人造成100%攻击伤害，每回合额外造成30%攻击伤害，直至敌方英雄死亡</t>
  </si>
  <si>
    <t>被动效果：普攻有100%几率使目标燃烧，每回合造成20%攻击伤害，直至敌方英雄死亡</t>
  </si>
  <si>
    <t>被动效果：受到攻击时100%几率使目标燃烧，每回合造成16%攻击伤害，直至敌方英雄死亡</t>
  </si>
  <si>
    <t>被动效果：英雄死亡可使所有敌人燃烧，每回合造成27%攻击伤害，直至敌方英雄死亡</t>
  </si>
  <si>
    <t>怒气技能：对所有敌人造成75%攻击伤害并有75%几率使战士目标禁魔2回合</t>
  </si>
  <si>
    <t>被动效果：我方英雄死亡，增加自己16%破防和10%攻击</t>
  </si>
  <si>
    <t>被动效果：破防增加32%，生命增加25%，攻击增加25%</t>
  </si>
  <si>
    <t>怒气技能：对所有敌人造成92%攻击伤害并有75%几率使战士目标禁魔2回合</t>
  </si>
  <si>
    <t>被动效果：我方英雄死亡，增加自己20%破防和15%攻击</t>
  </si>
  <si>
    <t>被动效果：英雄死亡可使敌方全体受到75%攻击伤害</t>
  </si>
  <si>
    <t>怒气技能：对随机2名后排敌人造成104%攻击伤害，每回合额外造成18%攻击伤害，持续2回合</t>
  </si>
  <si>
    <t>被动效果：普攻有50%几率使目标中毒，每回合造成12%攻击伤害，持续2回合</t>
  </si>
  <si>
    <t>黑暗牧师</t>
  </si>
  <si>
    <t>怒气技能：对前排敌人造成147%攻击伤害</t>
  </si>
  <si>
    <t>被动效果：普攻有30%几率使目标沉默，持续1回合</t>
  </si>
  <si>
    <t>怒气技能：对前排敌人造成126%攻击伤害并有30%的几率冰冻2回合，使生命最少的友军恢复90%攻击等量生命</t>
  </si>
  <si>
    <t>被动效果：自身生命低于30%，提升自己攻击50%，持续3回合（只能触发一次）</t>
  </si>
  <si>
    <t>怒气技能：对前排敌人造成140%攻击伤害并有35%的几率冰冻2回合，使生命最少的友军恢复135%攻击等量生命</t>
  </si>
  <si>
    <t>被动效果：自身生命低于30%，提升自己攻击65%，持续3回合（只能触发一次）</t>
  </si>
  <si>
    <t>怒气技能：对前排敌人造成147%攻击伤害并有40%的几率冰冻2回合，使生命最少的友军恢复180%攻击等量生命</t>
  </si>
  <si>
    <t>被动效果：生命增加30%，命中增加30%</t>
  </si>
  <si>
    <t>被动效果：自身生命低于30%，提升自己攻击85%，持续3回合（只能触发一次）</t>
  </si>
  <si>
    <t>被动效果：普攻有100%几率使随机1名友军恢复90%攻击等量生命</t>
  </si>
  <si>
    <t>怒气技能：对后排敌人造成116%攻击伤害并有25%几率使目标石化2回合</t>
  </si>
  <si>
    <t>被动效果：普通攻击变为攻击前排敌人，效果为85%，并减少目标10%格挡3回合</t>
  </si>
  <si>
    <t>被动效果：命中增加25%，攻击增加25%</t>
  </si>
  <si>
    <t>自身生命低于50%，提升自己攻击60%，持续3回合（只触发一次）</t>
  </si>
  <si>
    <t>怒气技能：对后排敌人造成136%攻击伤害并有30%几率使目标石化2回合</t>
  </si>
  <si>
    <t>被动效果：普通攻击变为攻击前排敌人，效果为95%，并减少目标15%格挡3回合</t>
  </si>
  <si>
    <t>被动效果：命中增加35%，攻击增加35%</t>
  </si>
  <si>
    <t>自身生命低于50%，提升自己攻击80%，持续3回合（只触发一次）</t>
  </si>
  <si>
    <t>怒气技能：对单个敌人造成170%攻击伤害并降低24%防御2回合</t>
  </si>
  <si>
    <t>被动效果：普攻有25%几率使目标冰冻，持续1回合</t>
  </si>
  <si>
    <t>怒气技能：对随机1名后排敌人造成200%攻击伤害并增加自身15%破防2回合</t>
  </si>
  <si>
    <t>被动效果：破防增加40%</t>
  </si>
  <si>
    <t>被动效果：敌方死亡提升自己暴击15%</t>
  </si>
  <si>
    <t>怒气技能：对随机2名后排敌人造成160%攻击伤害并增加自身25%破防2回合</t>
  </si>
  <si>
    <t>被动效果：破防增加64%</t>
  </si>
  <si>
    <t>被动效果：敌方死亡提升自己暴击20%</t>
  </si>
  <si>
    <t>怒气技能：对随机2名后排敌人造成192%攻击伤害并增加自身25%破防2回合</t>
  </si>
  <si>
    <t>被动效果：破防增加64%，生命增加10%</t>
  </si>
  <si>
    <t>被动效果：敌方死亡提升自己暴击25%</t>
  </si>
  <si>
    <t>被动效果：每次普攻增加自己21%暴击伤害</t>
  </si>
  <si>
    <t>怒气技能：对随机3名敌人造成120%攻击伤害，对法师类目标有80%几率眩晕2回合</t>
  </si>
  <si>
    <t>被动效果：破防增加32%，攻击增加20%</t>
  </si>
  <si>
    <t>被动效果：普通攻击变成攻击敌方生命最少的英雄，效果为105%，并减少目标10%防御</t>
  </si>
  <si>
    <t>怒气技能：对随机4名敌人造成140%攻击伤害，对法师类目标有80%几率眩晕2回合</t>
  </si>
  <si>
    <t>被动效果：破防增加36%，攻击增加22%，生命增加10%</t>
  </si>
  <si>
    <t>被动效果：普通攻击变成攻击敌方生命最少的英雄，效果为110%，并减少目标15%防御</t>
  </si>
  <si>
    <t>被动效果：自身生命低于80%，提升自己破防30%，并持续回复自己300%攻击等量生命5回合（只触发一次）</t>
  </si>
  <si>
    <t>怒气技能：对敌方随机1名后排目标造成1.81倍攻击伤害，每回合额外造成0.315倍攻击的中毒伤害，持续6回合，发动技能时有29.5%概率眩晕目标2回合。</t>
  </si>
  <si>
    <t>被动技能：破防增加11%，攻击增加19%，生命增加8.5%，对中毒目标伤害增加10.5%</t>
  </si>
  <si>
    <t>被动效果：普攻有100%概率使目标中毒，每回合持续造成0.325倍攻击伤害持续6回合。</t>
  </si>
  <si>
    <t>被动效果：当生命低于50%时，使敌方后排随机2名目标中毒，每回合造成0.65倍的攻击伤害，持续4回合。（只触发1次）</t>
  </si>
  <si>
    <t>怒气技能：对敌方随机2名后排目标造成1.92倍攻击伤害，每回合额外造成0.39倍攻击的中毒伤害，持续6回合，发动技能时有39.5%概率眩晕目标2回合。</t>
  </si>
  <si>
    <t>被动技能：破防增加16%，攻击增加29%，生命增加12.5%，对中毒目标伤害增加15.5%</t>
  </si>
  <si>
    <t>被动效果：普攻有100%概率使目标中毒，每回合持续造成0.425倍攻击伤害持续6回合。</t>
  </si>
  <si>
    <t>被动效果：当生命低于50%时，使敌方后排随机2名目标中毒，每回合造成0.95倍的攻击伤害，持续4回合。（只触发1次）</t>
  </si>
  <si>
    <t>怒气技能：对前排敌人造成140%攻击伤害并增加自身15%命中2回合</t>
  </si>
  <si>
    <t>被动效果：英雄上阵位置处于后排增加自身15%攻击，处于前排增加15%生命</t>
  </si>
  <si>
    <t>被动效果：普攻有50%几率使目标流血，每回合造成40%攻击伤害，持续2回合</t>
  </si>
  <si>
    <t>怒气技能：对所有敌人造成60%攻击伤害并增加自身25%命中2回合</t>
  </si>
  <si>
    <t>怒气技能：对前排敌人造成140%攻击伤害并对战士类目标造成50%额外伤害</t>
  </si>
  <si>
    <t>被动效果：破防增加16%，攻击增加10%</t>
  </si>
  <si>
    <t>被动效果：对战士伤害增加25%</t>
  </si>
  <si>
    <t>怒气技能：对前排敌人造成140%攻击伤害并对战士类目标造成80%额外伤害</t>
  </si>
  <si>
    <t>怒气技能：对随机3名敌人造成100%攻击伤害并有60%几率使刺客类目标眩晕2回合</t>
  </si>
  <si>
    <t>被动效果：普攻有40%几率使目标眩晕，持续1回合</t>
  </si>
  <si>
    <t>被动效果：对眩晕的目标，增加56%的额外伤害</t>
  </si>
  <si>
    <t>怒气技能：对随机4名敌人造成98%攻击伤害并有80%几率使刺客类目标眩晕2回合</t>
  </si>
  <si>
    <t>被动效果：普攻有50%几率使目标眩晕，持续1回合</t>
  </si>
  <si>
    <t>被动效果：对眩晕的目标，增加75%的额外伤害</t>
  </si>
  <si>
    <t>被动效果：破防增加32%，攻击增加30%</t>
  </si>
  <si>
    <t>怒气技能：对单个敌人造成200%攻击伤害并增加自身15%防御2回合</t>
  </si>
  <si>
    <t>被动效果：普攻有100%几率使自身恢复25%攻击等量生命</t>
  </si>
  <si>
    <t>怒气技能：对前排敌人造成140%攻击伤害并增加自身25%防御2回合</t>
  </si>
  <si>
    <t>怒气技能：对前排敌人造成119%攻击伤害并增加自身30%防御2回合</t>
  </si>
  <si>
    <t>被动效果：自身生命低于50%，提升自己防御60%，持续3回合（只触发一次）</t>
  </si>
  <si>
    <t>怒气技能：对前排敌人造成126%攻击伤害并增加自身40%防御2回合</t>
  </si>
  <si>
    <t>被动效果：防御增加48%</t>
  </si>
  <si>
    <t>被动效果：自身生命低于50%，提升自己防御96%，持续3回合（只触发一次）</t>
  </si>
  <si>
    <t>怒气技能：对生命最少的敌人造成180%攻击伤害并对刺客类目标造成50%额外伤害</t>
  </si>
  <si>
    <t>被动效果：攻击增加15%，生命增加15%</t>
  </si>
  <si>
    <t>被动效果：普攻有20%几率使目标禁魔，持续2回合</t>
  </si>
  <si>
    <t>怒气技能：对生命最少的敌人造成198%攻击伤害并对刺客类目标造成80%额外伤害</t>
  </si>
  <si>
    <t>被动效果：攻击增加20%，生命增加25%</t>
  </si>
  <si>
    <t>被动效果：普攻有30%几率使目标禁魔，持续2回合</t>
  </si>
  <si>
    <t>怒气技能：对生命最少的敌人造成216%攻击伤害并对刺客类目标造成100%额外伤害</t>
  </si>
  <si>
    <t>被动效果：攻击增加25%，生命增加30%</t>
  </si>
  <si>
    <t>被动效果：普攻有45%几率使目标禁魔，持续2回合</t>
  </si>
  <si>
    <t>被动效果：自身生命低于50%，提高自己伤害减免24%，持续4回合（只触发一次）</t>
  </si>
  <si>
    <t>怒气技能：对后排敌人造成75%攻击伤害并有20%几率使目标眩晕2回合</t>
  </si>
  <si>
    <t>被动效果：防御增加32%，生命增加20%</t>
  </si>
  <si>
    <t>被动效果：受到暴击有100%几率发动一次反击，造成100%的攻击伤害</t>
  </si>
  <si>
    <t>怒气技能：对后排敌人造成90%攻击伤害并有25%几率使目标眩晕2回合</t>
  </si>
  <si>
    <t>被动效果：防御增加40%，生命增加30%</t>
  </si>
  <si>
    <t>被动效果：受到暴击有100%几率发动一次反击，造成120%的攻击伤害</t>
  </si>
  <si>
    <t>被动效果：自身生命低于50%，提升友军防御60%，持续3回合（只触发一次）</t>
  </si>
  <si>
    <t>怒气技能：对前排敌人造成133%攻击伤害并降低其20速度2回合</t>
  </si>
  <si>
    <t>怒气技能：对后排敌人造成85%攻击伤害并增加自身30%攻击2回合</t>
  </si>
  <si>
    <t>被动效果：攻击增加25%，生命增加20%</t>
  </si>
  <si>
    <t>怒气技能：对后排敌人造成95%攻击伤害并增加自身30%攻击2回合</t>
  </si>
  <si>
    <t>怒气技能：对所有敌人造成51%攻击伤害并有15%几率使目标冰冻2回合</t>
  </si>
  <si>
    <t>被动效果：普攻有15%几率使目标冰冻，持续1回合</t>
  </si>
  <si>
    <t>怒气技能：对所有敌人造成57%攻击伤害并有15%几率使目标冰冻2回合</t>
  </si>
  <si>
    <t>被动效果：攻击增加30%，生命增加30%</t>
  </si>
  <si>
    <t>怒气技能：对所有敌人造成69%攻击伤害并有20%几率使目标冰冻2回合</t>
  </si>
  <si>
    <t>被动效果：英雄死亡有10%几率使所有敌人冰冻，持续2回合</t>
  </si>
  <si>
    <t>怒气技能：对随机3名敌人造成123%攻击伤害并有25%几率使目标眩晕2回合</t>
  </si>
  <si>
    <t>被动效果：攻击增加20%，生命增加20%</t>
  </si>
  <si>
    <t>被动效果：英雄死亡后，20%的机率使敌方后排目标眩晕，持续2回合</t>
  </si>
  <si>
    <t>怒气技能：对随机4名敌人造成120%攻击伤害并有25%几率使目标眩晕2回合</t>
  </si>
  <si>
    <t>被动效果：攻击增加20%，生命增加30%</t>
  </si>
  <si>
    <t>被动效果：英雄死亡后，28%的机率使敌方后排目标眩晕，持续2回合</t>
  </si>
  <si>
    <t>被动效果：普攻有27%几率使目标眩晕，持续2回合</t>
  </si>
  <si>
    <t>怒气技能：对所有敌人造成96%攻击伤害并有75%几率使辅助类目标禁魔3回合</t>
  </si>
  <si>
    <t>被动效果：普攻时降低目标5%攻击，持续3回合</t>
  </si>
  <si>
    <t>被动效果：技能伤害增加60%，生命增加25%，命中增加10%</t>
  </si>
  <si>
    <t>被动效果：普攻有30%几率降低目标10%暴击，并提升自己20%攻击，持续2回合，可叠加</t>
  </si>
  <si>
    <t>怒气技能：对所有敌人造成115%攻击伤害并有75%几率使辅助类目标禁魔3回合</t>
  </si>
  <si>
    <t>被动效果：普攻时降低目标8%攻击，持续3回合</t>
  </si>
  <si>
    <t>被动效果：技能伤害增加75%，生命增加35%，命中增加20%</t>
  </si>
  <si>
    <t>被动效果：普攻有80%几率降低目标10%暴击，并提升自己20%攻击，持续3回合</t>
  </si>
  <si>
    <t>怒气技能：对前排敌人造成112%攻击伤害并使前排友军恢复44%攻击等量生命</t>
  </si>
  <si>
    <t>被动效果：普攻有35%几率降低目标命中20%，持续3回合</t>
  </si>
  <si>
    <t>怒气技能：对随机1名敌人造成160%攻击伤害并使生命最少的友军恢复75%攻击等量生命</t>
  </si>
  <si>
    <t>被动效果：技能伤害增加37.5%</t>
  </si>
  <si>
    <t>怒气技能：对随机1名后排敌人造成110%攻击伤害并持续恢复全体友军攻击效果65%生命3回合</t>
  </si>
  <si>
    <t>被动效果：普攻有100%几率对目标造成30%额外伤害并持续恢复随机1名友军25%攻击等量生命，持续3回合</t>
  </si>
  <si>
    <t>被动效果：生命增加20%，攻击增加20%</t>
  </si>
  <si>
    <t>被动效果：当自身生命低于30%时，回复己方全体60%攻击等量生命（只触发一次）</t>
  </si>
  <si>
    <t>怒气技能：对随机2名后排敌人造成88%攻击伤害并持续恢复全体友军攻击效果80%生命3回合</t>
  </si>
  <si>
    <t>被动效果：普攻有100%几率对目标造成40%额外伤害并持续恢复随机1名友军35%攻击等量生命，持续3回合</t>
  </si>
  <si>
    <t>被动效果：生命增加30%，攻击增加20%</t>
  </si>
  <si>
    <t>被动效果：当自身生命低于30%时，回复己方全体95%攻击等量生命（只触发一次）</t>
  </si>
  <si>
    <t>怒气技能：对随机1名后排敌人造成180%攻击伤害并增加自身15%格挡2回合</t>
  </si>
  <si>
    <t>被动效果：自身生命低于30%，提升自己破防64%，持续3回合（只触发一次）</t>
  </si>
  <si>
    <t>怒气技能：对后排敌人造成90%攻击伤害并降低其15%防御2回合</t>
  </si>
  <si>
    <t>被动效果：格挡增加20%，攻击增加25%</t>
  </si>
  <si>
    <t>怒气技能：对后排敌人造成100%攻击伤害并降低其18%防御2回合</t>
  </si>
  <si>
    <t>被动效果：格挡增加20%，攻击增加30%</t>
  </si>
  <si>
    <t>怒气技能：对后排敌人造成110%攻击伤害并降低其24%防御2回合</t>
  </si>
  <si>
    <t>被动效果：格挡增加20%，攻击增加35%</t>
  </si>
  <si>
    <t>被动效果：普攻有50%几率使目标流血，每回合造成60%攻击伤害，持续2回合</t>
  </si>
  <si>
    <t>被动效果：格挡成功，提升自己攻击12%，持续3回合</t>
  </si>
  <si>
    <t>怒气技能：对随机2名后排敌人造成100%攻击伤害，每回合额外造成60%攻击伤害，持续2回合</t>
  </si>
  <si>
    <t>被动效果：普攻有50%几率使目标流血，每回合造成50%攻击伤害，持续2回合</t>
  </si>
  <si>
    <t>被动效果：格挡增加25%，攻击增加20%</t>
  </si>
  <si>
    <t>怒气技能：对随机2名后排敌人造成152%攻击伤害，每回合额外造成86%攻击伤害，持续2回合</t>
  </si>
  <si>
    <t>被动效果：普攻有70%几率使目标流血，每回合造成60%攻击伤害，持续2回合</t>
  </si>
  <si>
    <t>被动效果：格挡增加30%，攻击增加30%</t>
  </si>
  <si>
    <t>被动效果：普通攻击变成攻击敌方生命最少的英雄，并偷取目标10%攻击3回合</t>
  </si>
  <si>
    <t>怒气技能：对随机1名敌人造成110%攻击伤害并有100%几率使目标眩晕2回合</t>
  </si>
  <si>
    <t>被动效果：格挡增加10%</t>
  </si>
  <si>
    <t>被动效果：生命增加10%，速度增加20</t>
  </si>
  <si>
    <t>怒气技能：对随机3名敌人造成140%攻击伤害并有40%几率使刺客类目标石化2回合</t>
  </si>
  <si>
    <t>被动效果：普攻有10%几率使目标石化，持续1回合</t>
  </si>
  <si>
    <t>怒气技能：对生命最少的敌人造成135%攻击伤害，每回合额外造成43%攻击伤害，持续2回合</t>
  </si>
  <si>
    <t>被动效果：格挡增加10%，攻击增加10%，速度增加20</t>
  </si>
  <si>
    <t>怒气技能：对随机2名敌人造成152%攻击伤害，每回合额外造成30%攻击伤害，持续2回合</t>
  </si>
  <si>
    <t>被动效果：普攻时降低目标9%攻击，持续3回合</t>
  </si>
  <si>
    <t>被动效果：格挡增加15%，攻击增加15%，速度增加30</t>
  </si>
  <si>
    <t>怒气技能：对前排敌人造成161%攻击伤害</t>
  </si>
  <si>
    <t>被动效果：英雄上阵位置处于后排增加自身15%格挡，处于前排增加15%生命</t>
  </si>
  <si>
    <t>被动效果：受到攻击时40%几率发动一次反击，造成62.5%的攻击伤害</t>
  </si>
  <si>
    <t>怒气技能：对所有敌人造成75%攻击伤害</t>
  </si>
  <si>
    <t>被动效果：英雄上阵位置处于后排增加自身20%格挡，处于前排增加20%生命</t>
  </si>
  <si>
    <t>怒气技能：对后排敌人造成95%攻击伤害并有25%几率使目标冰冻2回合</t>
  </si>
  <si>
    <t>被动效果：受到攻击时降低攻击者4%攻击并增加自己4%攻击，持续3回合</t>
  </si>
  <si>
    <t>被动效果：对冰冻的目标，增加37.5%的额外伤害</t>
  </si>
  <si>
    <t>怒气技能：对所有敌人造成120%攻击伤害并有25%几率使目标冰冻2回合</t>
  </si>
  <si>
    <t>被动效果：受到攻击时降低攻击者7%攻击并增加自己7%攻击，持续3回合</t>
  </si>
  <si>
    <t>被动效果：对冰冻的目标，增加60%的额外伤害</t>
  </si>
  <si>
    <t>怒气技能：对前排敌人造成145%攻击伤害并增加自身25%攻击2回合</t>
  </si>
  <si>
    <t>被动效果：格挡增加25%，速度增加40，生命增加10%</t>
  </si>
  <si>
    <t>被动效果：每次格挡回复自身120%攻击等量生命</t>
  </si>
  <si>
    <t>被动效果：普通攻击变为攻击随机1名敌人，同时减少目标10%命中2回合</t>
  </si>
  <si>
    <t>怒气技能：对前排敌人造成220%攻击伤害并增加自身40%攻击2回合</t>
  </si>
  <si>
    <t>被动效果：格挡增加30%，速度增加50，生命增加15%</t>
  </si>
  <si>
    <t>被动效果：每次格挡回复自身160%攻击等量生命</t>
  </si>
  <si>
    <t>被动效果：普通攻击变为攻击前排敌人，效果为85%，同时减少目标15%命中2回合</t>
  </si>
  <si>
    <t>怒气技能：对单个敌人造成100%攻击伤害并有100%几率使目标眩晕2回合</t>
  </si>
  <si>
    <t>被动效果：防御增加16%</t>
  </si>
  <si>
    <t>怒气技能：对单个敌人造成110%攻击伤害，每回合额外造成60%攻击伤害，持续2回合</t>
  </si>
  <si>
    <t>被动效果：防御增加16%，生命增加10%</t>
  </si>
  <si>
    <t>怒气技能：对单个敌人造成150%攻击伤害，每回合额外造成36%攻击伤害，持续2回合</t>
  </si>
  <si>
    <t>被动效果：受到攻击时30%几率发动一次反击，造成67%的攻击伤害</t>
  </si>
  <si>
    <t>怒气技能：对生命最少的敌人造成162%攻击伤害并使自己恢复75%攻击等量生命</t>
  </si>
  <si>
    <t>被动效果：防御增加24%，生命增加15%</t>
  </si>
  <si>
    <t>被动效果：受到暴击使自己恢复30%攻击等量生命</t>
  </si>
  <si>
    <t>怒气技能：对生命最少的敌人造成180%攻击伤害并使自己恢复75%攻击等量生命</t>
  </si>
  <si>
    <t>被动效果：防御增加32%，生命增加25%</t>
  </si>
  <si>
    <t>被动效果：受到暴击使自己恢复50%攻击等量生命</t>
  </si>
  <si>
    <t>怒气技能：对后排敌人造成40%攻击伤害，每回合额外造成45%攻击伤害，持续2回合</t>
  </si>
  <si>
    <t>被动效果：受到攻击增加自己3%攻击，持续2回合</t>
  </si>
  <si>
    <t>被动效果：普攻有100%几率降低目标对敌人造成的所有伤害增加率15%，并提升自己对敌人造成的所有伤害增加率15%，持续3回合</t>
  </si>
  <si>
    <t>怒气技能：对后排敌人造成50%攻击伤害，每回合额外造成45%攻击伤害，持续2回合</t>
  </si>
  <si>
    <t>怒气技能：对后排敌人造成90%攻击伤害并降低目标25%对敌人造成的伤害，持续2回合</t>
  </si>
  <si>
    <t>被动效果：生命增加20%</t>
  </si>
  <si>
    <t>被动效果：受到攻击提高自己21.9%对敌人造成的伤害率，持续2回合</t>
  </si>
  <si>
    <t>怒气技能：对后排敌人造成90%攻击伤害并降低目标35%对敌人造成的伤害，持续2回合</t>
  </si>
  <si>
    <t>怒气技能：对单个敌人造成250%攻击伤害并使生命最少的友军回复180%攻击等量生命</t>
  </si>
  <si>
    <t>被动效果：受到攻击降低攻击者9%暴击，持续3回合</t>
  </si>
  <si>
    <t>被动效果：自身生命低于30%，提升自己防御60%，持续3回合（只触发一次）</t>
  </si>
  <si>
    <t>怒气技能：对单个敌人造成280%攻击伤害并使生命最少的友军回复250%攻击等量生命</t>
  </si>
  <si>
    <t>被动效果：受到攻击降低攻击者15%暴击，持续3回合</t>
  </si>
  <si>
    <t>被动效果：防御增加32%，生命增加30%</t>
  </si>
  <si>
    <t>被动效果：自身生命低于30%，提升自己防御100%，持续3回合（只触发一次）</t>
  </si>
  <si>
    <t>怒气技能：对后排敌人造成75%攻击伤害并有24%几率使目标眩晕2回合</t>
  </si>
  <si>
    <t>被动效果：受到暴击有100%几率发动一次反击，造成150%的攻击伤害</t>
  </si>
  <si>
    <t>怒气技能：对后排敌人造成90%攻击伤害并有28%几率使目标眩晕2回合</t>
  </si>
  <si>
    <t>被动效果：受到暴击有100%几率发动一次反击，造成240%的攻击伤害</t>
  </si>
  <si>
    <t>被动效果：自身生命低于75%，提升自己减伤35%，持续3回合（只触发一次）</t>
  </si>
  <si>
    <t>被动效果：战斗中每回合增加自己10%攻击力，2%减伤率，持续6回合</t>
  </si>
  <si>
    <t>被动效果：受到攻击回复自己2%已损失生命</t>
  </si>
  <si>
    <t>被动效果：战斗中每回合增加自己20%攻击力，3%减伤率，持续6回合</t>
  </si>
  <si>
    <t>被动效果：受到攻击回复自己3%已损失生命</t>
  </si>
  <si>
    <t>怒气技能：对随机1名敌人造成180%攻击伤害并对游侠类目标造成50%额外伤害</t>
  </si>
  <si>
    <t>怒气技能：对前排敌人造成147%攻击伤害并降低战士类目标21%防御2回合</t>
  </si>
  <si>
    <t>被动效果：普攻有100%几率使自身恢复20%攻击等量生命</t>
  </si>
  <si>
    <t>怒气技能：对所有敌人造成69%攻击伤害</t>
  </si>
  <si>
    <t>被动效果：每次普攻增加自己10%攻击</t>
  </si>
  <si>
    <t>被动效果：对燃烧的目标，增加25%的额外伤害</t>
  </si>
  <si>
    <t>怒气技能：对所有敌人造成84%攻击伤害</t>
  </si>
  <si>
    <t>被动效果：攻击增加20%</t>
  </si>
  <si>
    <t>被动效果：对燃烧的目标，增加35%的额外伤害</t>
  </si>
  <si>
    <t>怒气技能：对随机2名敌人造成184%攻击伤害并对刺客类目标造成60%额外伤害</t>
  </si>
  <si>
    <t>被动效果：普攻时偷取目标14%攻击</t>
  </si>
  <si>
    <t>怒气技能：对随机3名敌人造成167%攻击伤害并对刺客类目标造成60%额外伤害</t>
  </si>
  <si>
    <t>被动效果：普攻时偷取目标18%攻击</t>
  </si>
  <si>
    <t>被动效果：对刺客增加20%的额外伤害</t>
  </si>
  <si>
    <t>怒气技能：对随机4名敌人造成140%攻击伤害并对刺客类目标造成60%额外伤害</t>
  </si>
  <si>
    <t>被动效果：对刺客增加30%的额外伤害</t>
  </si>
  <si>
    <t>被动效果：自身生命低于50%，提升自己暴击10%，持续3回合（只触发一次）</t>
  </si>
  <si>
    <t>怒气技能：对随机4名敌人造成50%攻击伤害，每回合额外造成55%攻击伤害，持续3回合</t>
  </si>
  <si>
    <t>被动效果：普攻有70%几率使目标中毒，每回合造成65%攻击伤害，持续2回合</t>
  </si>
  <si>
    <t>被动效果：英雄死亡可使敌方全体中毒，每回合造成55%攻击伤害，持续3回合</t>
  </si>
  <si>
    <t>怒气技能：对所有敌人造成42%攻击伤害，每回合额外造成60%攻击伤害，持续3回合</t>
  </si>
  <si>
    <t>被动效果：普攻有80%几率使目标中毒，每回合造成70%攻击伤害，持续2回合</t>
  </si>
  <si>
    <t>被动效果：英雄死亡可使敌方全体中毒，每回合造成63%攻击伤害，持续3回合</t>
  </si>
  <si>
    <t>被动效果：受到攻击时60%几率使目标中毒，每回合造成54%攻击伤害，持续3回合</t>
  </si>
  <si>
    <t>怒气技能：对前排敌人造成84%攻击伤害并有35%几率使目标眩晕2回合</t>
  </si>
  <si>
    <t>被动效果：普攻有50%几率使目标燃烧，每回合造成30%攻击伤害，持续2回合</t>
  </si>
  <si>
    <t>怒气技能：对随机3名敌人造成100%攻击伤害并有35%几率使目标眩晕2回合</t>
  </si>
  <si>
    <t>被动效果：攻击增加30%</t>
  </si>
  <si>
    <t>怒气技能：对生命最少的敌人造成144%攻击伤害并回复生命最少的友军攻击180%生命</t>
  </si>
  <si>
    <t>被动效果：普攻有50%几率使生命最少的友军恢复50%攻击等量生命</t>
  </si>
  <si>
    <t>被动效果：受到攻击时100%几率使自己恢复35%攻击等量生命</t>
  </si>
  <si>
    <t>怒气技能：对生命最少的敌人造成153%攻击伤害并回复生命最少的友军攻击280%生命</t>
  </si>
  <si>
    <t>被动效果：普攻有50%几率使生命最少的友军恢复90%攻击等量生命</t>
  </si>
  <si>
    <t>被动效果：受到攻击时100%几率使自己恢复45%攻击等量生命</t>
  </si>
  <si>
    <t>怒气技能：对生命最少的敌人造成171%攻击伤害并回复生命最少的友军400%攻击等量生命</t>
  </si>
  <si>
    <t>被动效果：普攻有50%几率使生命最少的友军恢复110%攻击等量生命</t>
  </si>
  <si>
    <t>被动效果：受到攻击时100%几率使自己恢复50%攻击等量生命</t>
  </si>
  <si>
    <t>被动效果：攻击增加20%，生命增加15%</t>
  </si>
  <si>
    <t>怒气技能：对后排敌人造成90%攻击伤害并降低其12.5%暴击2回合</t>
  </si>
  <si>
    <t>被动效果：攻击增加15%</t>
  </si>
  <si>
    <t>被动效果：普攻有40%几率使目标燃烧，每回合造成22.5%攻击伤害，持续2回合</t>
  </si>
  <si>
    <t>怒气技能：对后排敌人造成100%攻击伤害并降低其12.5%暴击2回合</t>
  </si>
  <si>
    <t>怒气技能：对生命最少的敌人造成200%攻击伤害并吸取其20%攻击2回合</t>
  </si>
  <si>
    <t>被动效果：敌方英雄死亡，增加自己15%攻击</t>
  </si>
  <si>
    <t>怒气技能：对随机2名后排敌人造成176%攻击伤害并吸取其22%攻击2回合</t>
  </si>
  <si>
    <t>被动效果：攻击增加25%，暴击增加30%，生命增加15%</t>
  </si>
  <si>
    <t>被动效果：敌方英雄死亡，增加自己20%攻击</t>
  </si>
  <si>
    <t>被动效果：普通攻击变成攻击敌方生命最少的英雄，效果为110%</t>
  </si>
  <si>
    <t>怒气技能：对后排敌人造成105%攻击伤害</t>
  </si>
  <si>
    <t>被动效果：攻击降低目标5%暴击，持续3回合</t>
  </si>
  <si>
    <t>怒气技能：对前排敌人造成77%攻击伤害，每回合额外造成42%攻击伤害，持续2回合</t>
  </si>
  <si>
    <t>被动效果：受到攻击时30%几率使目标燃烧，每回合造成20%攻击伤害，持续2回合</t>
  </si>
  <si>
    <t>怒气技能：对所有敌人造成90%攻击伤害并降低目标17%暴击，持续3回合</t>
  </si>
  <si>
    <t>被动效果：每次普攻增加自己10%暴击，降低目标10%暴击，持续3回合，并有30%几率增加自己15%暴击伤害，持续2回合</t>
  </si>
  <si>
    <t>被动效果：攻击增加30%，暴击伤害增加10%，生命增加8%</t>
  </si>
  <si>
    <t>被动效果：受到攻击时35%几率发动一次反击，造成71%的攻击伤害</t>
  </si>
  <si>
    <t>怒气技能：对所有敌人造成102%攻击伤害并降低其24%暴击，持续3回合</t>
  </si>
  <si>
    <t>被动效果：每次普攻增加自己15%暴击，降低目标15%暴击，持续4回合，并有40%几率增加自己22%暴击伤害，持续2回合</t>
  </si>
  <si>
    <t>被动效果：攻击增加40%，暴击伤害增加20%，生命增加12%</t>
  </si>
  <si>
    <t>被动效果：受到攻击时100%几率发动一次反击造成80%的攻击伤害</t>
  </si>
  <si>
    <t>怒气技能：对前排敌人造成140%攻击伤害，每回合额外造成40%攻击伤害，持续2回合</t>
  </si>
  <si>
    <t>被动效果：普攻有35%几率使目标燃烧，每回合造成80%攻击伤害，持续2回合</t>
  </si>
  <si>
    <t>怒气技能：对随机3名敌人造成153%攻击伤害，每回合额外造成42%攻击伤害，持续2回合</t>
  </si>
  <si>
    <t>被动效果：普攻有55%几率使目标燃烧，每回造成90%攻击伤害，持续2回合</t>
  </si>
  <si>
    <t>被动效果：受到攻击时80%几率使目标燃烧，每回合造成80%攻击伤害，持续1回合</t>
  </si>
  <si>
    <t>怒气技能：对随机2名后排敌人造成147%攻击伤害</t>
  </si>
  <si>
    <t>被动效果：英雄上阵位置处于后排增加自身25%暴击，处于前排增加12.5%生命</t>
  </si>
  <si>
    <t>怒气技能：对单个敌人造成120%攻击伤害，每回合额外造成54%攻击伤害，持续2回合</t>
  </si>
  <si>
    <t>被动效果：普攻有50%几率使目标流血，每回合造成24%攻击伤害，持续2回合</t>
  </si>
  <si>
    <t>怒气技能：对随机1名敌人造成120%攻击伤害并有100%几率使目标眩晕2回合</t>
  </si>
  <si>
    <t>被动效果：每次普攻增加自己10%暴击</t>
  </si>
  <si>
    <t>被动效果：暴击使自己恢复38.5%攻击等量生命</t>
  </si>
  <si>
    <t>怒气技能：对随机2名敌人造成120%攻击伤害并有35%几率使目标眩晕2回合</t>
  </si>
  <si>
    <t>怒气技能：对单个敌人造成215%攻击伤害并增加自身15%暴击2回合</t>
  </si>
  <si>
    <t>被动效果：英雄上阵位置处于后排增加自身30%暴击，但会减少10%生命</t>
  </si>
  <si>
    <t>被动效果：暴击有40%几率使目标眩晕，持续1回合</t>
  </si>
  <si>
    <t>怒气技能：对随机2个敌人造成176%攻击伤害并增加自身30%暴击2回合</t>
  </si>
  <si>
    <t>怒气技能：对所有敌人造成71%攻击伤害，每回合额外造成25%攻击伤害，持续3回合</t>
  </si>
  <si>
    <t>被动效果：生命增加20%，防御增加24%</t>
  </si>
  <si>
    <t>被动效果：我方英雄暴击，使自己恢复35%攻击等量生命</t>
  </si>
  <si>
    <t>被动效果：受到攻击降低目标10%破防并燃烧，每回合造成24%攻击伤害，持续6回合</t>
  </si>
  <si>
    <t>怒气技能：对所有敌人造成87%攻击伤害，每回合额外造成40%攻击伤害，持续3回合</t>
  </si>
  <si>
    <t>被动效果：生命增加30%，防御增加35%</t>
  </si>
  <si>
    <t>被动效果：我方英雄暴击，使自己恢复45%攻击等量生命</t>
  </si>
  <si>
    <t>被动效果：受到攻击降低目标13%破防并燃烧，每回合造成36%攻击伤害，持续6回合</t>
  </si>
  <si>
    <t>怒气技能：对前排敌人造成116%攻击伤害并吸取目标21%防御2回合</t>
  </si>
  <si>
    <t>被动效果：受到攻击时降低目标8%攻击，10%暴击，持续2回合</t>
  </si>
  <si>
    <t>被动效果：生命增加25%，防御增加32%</t>
  </si>
  <si>
    <t>被动效果：受到攻击时60%几率发动一次反击，造成100%的攻击伤害</t>
  </si>
  <si>
    <t>怒气技能：对前排敌人造成145%攻击伤害并吸取目标28%防御2回合</t>
  </si>
  <si>
    <t>被动效果：受到攻击时降低目标11%攻击，15%暴击，持续2回合</t>
  </si>
  <si>
    <t>被动效果：生命增加32%，伤害减免增加20%</t>
  </si>
  <si>
    <t>被动效果：受到攻击时70%几率发动一次反击，造成150%的攻击伤害</t>
  </si>
  <si>
    <t>怒气技能：对后排敌人造成125%攻击伤害并有40%几率使战士类目标眩晕2回合</t>
  </si>
  <si>
    <t>被动效果：普攻攻击变为对随机2名敌人造成80%攻击伤害，并有10%概率眩晕目标2回合</t>
  </si>
  <si>
    <t>被动效果：暴击增加30%，攻击增加30%，生命增加10%</t>
  </si>
  <si>
    <t>怒气技能：对后排敌人造成120%攻击伤害并有60%几率使战士类目标眩晕2回合</t>
  </si>
  <si>
    <t>被动效果：普攻攻击变为对随机2名敌人造成95%攻击伤害，并有12%概率眩晕目标2回合</t>
  </si>
  <si>
    <t>被动效果：暴击增加30%，攻击增加35%，生命增加15%</t>
  </si>
  <si>
    <t>被动效果：敌方英雄死亡，恢复己方生命最低的单位20%生命上限的生命</t>
  </si>
  <si>
    <t>怒气技能：对单个敌人造成100%攻击伤害，每回合额外造成54%攻击伤害，持续2回合</t>
  </si>
  <si>
    <t>被动效果：普攻有100%几率使自己恢复10%攻击等量生命</t>
  </si>
  <si>
    <t>怒气技能：对单个敌人造成160%攻击伤害并使前排友军随机1人恢复75%攻击等量生命</t>
  </si>
  <si>
    <t>被动效果：普攻有80%几率使自己恢复25%攻击等量生命</t>
  </si>
  <si>
    <t>怒气技能：对单个敌人造成150%攻击伤害并使前排友军恢复70%攻击等量生命</t>
  </si>
  <si>
    <t>被动效果：普攻时降低目标14%破防，持续3回合</t>
  </si>
  <si>
    <t>被动效果：受到攻击时50%几率使自己恢复40%攻击等量生命</t>
  </si>
  <si>
    <t>怒气技能：对单个敌人造成160%攻击伤害并使前排友军恢复97%攻击等量生命</t>
  </si>
  <si>
    <t>怒气技能：对前排敌人造成70%攻击伤害并使我方英雄恢复42%攻击等量生命，持续3回合</t>
  </si>
  <si>
    <t>被动效果：攻击增加30%，暴击增加30%</t>
  </si>
  <si>
    <t>怒气技能：对所有敌人造成45%攻击伤害并使我方英雄恢复55%攻击等量生命，持续3回合</t>
  </si>
  <si>
    <t>被动效果：每次普攻增加自己22%对敌人造成的伤害</t>
  </si>
  <si>
    <t>怒气技能：对所有敌人造成54%攻击伤害并使我方英雄恢复62%攻击等量生命，持续3回合</t>
  </si>
  <si>
    <t>被动效果：每次普攻增加自己24%对敌人造成的伤害</t>
  </si>
  <si>
    <t>被动效果：当生命低于50%时，给敌方全体附加暴击印记，印记暴击后触发造成56%攻击伤害（只触发一次）</t>
  </si>
  <si>
    <t>怒气技能：对随机2名后排敌人造成132%攻击伤害并回复随机2名后排友军攻击160%生命</t>
  </si>
  <si>
    <t>被动效果：普攻有100%几率使随机1名前排友军恢复35%攻击等量生命</t>
  </si>
  <si>
    <t>被动效果：英雄死亡可使己方全体恢复70%攻击等量生命并增加5%暴击3回合</t>
  </si>
  <si>
    <t>怒气技能：对后排敌人造成70%攻击伤害并回复后排友军攻击170%生命</t>
  </si>
  <si>
    <t>被动效果：普攻有100%几率使前排友军恢复55%攻击等量生命</t>
  </si>
  <si>
    <t>被动效果：英雄死亡可使己方全体恢复95%攻击等量生命并增加8%暴击3回合</t>
  </si>
  <si>
    <t>怒气技能：对所有敌人造成74%攻击伤害并使我方英雄恢复185%攻击等量生命</t>
  </si>
  <si>
    <t>被动效果：普攻有100%几率使前排友军恢复75%攻击等量生命</t>
  </si>
  <si>
    <t>被动效果：英雄死亡使己方全体恢复120%攻击量生命并增加11%的暴击3回合</t>
  </si>
  <si>
    <t>被动效果：普攻有50%几率使目标中毒，每回合造成24%攻击伤害，持续2回合</t>
  </si>
  <si>
    <t>被动效果：普通攻击会选择敌方生命最少的英雄作为目标</t>
  </si>
  <si>
    <t>被动效果：普通攻击变成攻击敌方生命最少的英雄</t>
  </si>
  <si>
    <t>怒气技能：对生命最少的敌人造成180%攻击伤害，如果是法师，每回合额外造成46%攻击伤害，持续2回合</t>
  </si>
  <si>
    <t>被动效果：普攻有100%几率偷取目标20点怒气并增加自己对敌人造成的伤害20%</t>
  </si>
  <si>
    <t>被动效果：普通攻击变为攻击随机1名后排敌人</t>
  </si>
  <si>
    <t>怒气技能：对生命最少的敌人造成198%攻击伤害，如果是法师，每回合额外造成62%攻击伤害，持续2回合</t>
  </si>
  <si>
    <t>被动效果：普攻有100%几率偷取目标30点怒气增加自己对敌人造成的伤害25%</t>
  </si>
  <si>
    <t>被动效果：命中增加10%，攻击增加15%</t>
  </si>
  <si>
    <t>怒气技能：对生命最少的敌人造成216%攻击伤害并对法师类目标造成83%额外伤害，持续2回合</t>
  </si>
  <si>
    <t>被动效果：普攻有100%几率偷取目标40点怒气并增加自己对敌人造成的伤害30%</t>
  </si>
  <si>
    <t>被动效果：普通攻击变为攻击随机1名后排敌人，伤害为110%</t>
  </si>
  <si>
    <t>被动效果：命中增加15%，攻击增加20%</t>
  </si>
  <si>
    <t>怒气技能：对随机1名后排敌人造成200%攻击伤害，如果是法师，每回合额外造成30%攻击伤害，持续2回合</t>
  </si>
  <si>
    <t>被动效果：暴击增加30%，暴击伤害增加30%</t>
  </si>
  <si>
    <t>被动效果：普通攻击会选择敌方生命最少的英雄作为目标，并降低目标10%攻击3回合</t>
  </si>
  <si>
    <t>怒气技能：对随机2名后排敌人造成200%攻击伤害，如果是法师，每回合额外造成40%攻击伤害，持续2回合</t>
  </si>
  <si>
    <t>被动效果：暴击增加30%，暴击伤害增加40%</t>
  </si>
  <si>
    <t>被动效果：普通攻击变成攻击敌方生命最少的英雄，效果为105%，并降低目标15%攻击3回合</t>
  </si>
  <si>
    <t>被动效果：普攻有50%几率使目标中毒，每回合造成80%攻击伤害，持续2回合</t>
  </si>
  <si>
    <t>怒气技能：对前排敌人造成70%攻击伤害，每回合额外造成46%攻击伤害，持续2回合</t>
  </si>
  <si>
    <t>被动效果：暴击增加20%</t>
  </si>
  <si>
    <t>被动效果：暴击有100%几率使目标中毒，每回合造成18%攻击伤害，持续2回合</t>
  </si>
  <si>
    <t>怒气技能：对前排敌人造成119%攻击伤害并降低其21%防御2回合</t>
  </si>
  <si>
    <t>被动效果：普攻有20%几率使目标禁魔，持续1回合</t>
  </si>
  <si>
    <t>怒气技能：对所有敌人造成69%攻击伤害并有50%几率使刺客类目标禁魔2回合</t>
  </si>
  <si>
    <t>被动效果：暴击增加25%</t>
  </si>
  <si>
    <t>被动效果：暴击伤害增加50%</t>
  </si>
  <si>
    <t>怒气技能：对所有敌人造成75%攻击伤害并有80%几率使刺客类目标禁魔2回合</t>
  </si>
  <si>
    <t>被动效果：暴击伤害增加60%</t>
  </si>
  <si>
    <t>怒气技能：对所有敌人造成70%攻击伤害并有15%几率使目标禁魔2回合</t>
  </si>
  <si>
    <t>被动效果：暴击增加30%，暴击伤害增加20%，攻击增加10%</t>
  </si>
  <si>
    <t>被动效果：敌方英雄死亡，增加自己10%暴击伤害和10%攻击</t>
  </si>
  <si>
    <t>被动效果：普攻有45%几率对目标额外造成80%中毒伤害并有10%几率沉默目标2回合</t>
  </si>
  <si>
    <t>怒气技能：对所有敌人造成85%攻击伤害并有50%几率使目标禁魔2回合</t>
  </si>
  <si>
    <t>被动效果：暴击增加30%，暴击伤害增加25%，攻击增加20%</t>
  </si>
  <si>
    <t>被动效果：敌方英雄死亡，增加自己15%暴击伤害和12%攻击</t>
  </si>
  <si>
    <t>被动效果：普攻有60%几率对目标额外造成140%中毒伤害并有15%几率沉默目标2回合</t>
  </si>
  <si>
    <t>怒气技能：对随机3名敌人造成115%攻击伤害，每回合额外造成20%攻击伤害，持续2回合</t>
  </si>
  <si>
    <t>被动效果：暴击增加30%，攻击增加20%</t>
  </si>
  <si>
    <t>被动效果：暴击有100%几率使目标中毒，每回合造成48%攻击伤害，持续2回合</t>
  </si>
  <si>
    <t>被动效果：对中毒的目标，增加35%的额外伤害</t>
  </si>
  <si>
    <t>怒气技能：对随机4名敌人造成80%攻击伤害，每回合额外造成30%攻击伤害，持续2回合</t>
  </si>
  <si>
    <t>被动效果：暴击增加30%，攻击增加25%</t>
  </si>
  <si>
    <t>被动效果：暴击有100%几率使目标中毒，每回造成66%攻击伤害，持续2回合</t>
  </si>
  <si>
    <t>被动效果：对中毒的目标，增加50%的额外伤害</t>
  </si>
  <si>
    <t>怒气技能：对敌方后排造成0.77倍攻击伤害并有42%概率附加时间诅咒，时间诅咒1回合后触发造成1.2倍的攻击伤害，并提升自身10%免伤3回合</t>
  </si>
  <si>
    <t>被动效果：普攻有40%几率给目标附加时间诅咒，并有20%几率使目标石化1回合，时间诅咒1回合后触发造成65%攻击伤害</t>
  </si>
  <si>
    <t>被动效果：受到攻击时，给攻击者附加时间诅咒，时间诅咒1回合后触发造成60%攻击伤害，同时有30%几率恢复自身5%的生命</t>
  </si>
  <si>
    <t>被动效果：食人魔祭祀先祖图腾，拥有了复活的能力，复活后恢复自身45%的生命</t>
  </si>
  <si>
    <t>怒气技能：对敌方后排造成0.88倍攻击伤害并有63%概率附加时间诅咒，时间诅咒1回合后触发造成1.56倍的攻击伤害，并提升自身17.5%免伤3回合</t>
  </si>
  <si>
    <t>被动效果：普攻有60%几率给目标附加回合印，并有30%几率使目标石化1回合，时间诅咒1回合后触发造成80%攻击伤害</t>
  </si>
  <si>
    <t>被动效果：受到攻击时，给攻击者附加时间诅咒，时间诅咒1回合后触发造成80%攻击伤害，同时有30%几率恢复自身7%的生命</t>
  </si>
  <si>
    <t>被动效果：食人魔祭祀先祖图腾，拥有了复活的能力，复活后恢复自身65%的生命</t>
  </si>
  <si>
    <t>怒气技能：对随机1名敌人造成110%攻击伤害并有100%几率使目标石化2回合</t>
  </si>
  <si>
    <t>被动效果：技能伤害增加37.5%，生命增加15%</t>
  </si>
  <si>
    <t>被动效果：普攻有25%几率降低目标防御20%并提升自己防御20%，持续3回合</t>
  </si>
  <si>
    <t>怒气技能：对前排敌人造成91%攻击伤害并有35%几率使目标石化2回合，对战士类目标造成50%额外伤害</t>
  </si>
  <si>
    <t>被动效果：技能伤害增加50%，生命增加20%</t>
  </si>
  <si>
    <t>被动效果：每次普攻增加自己17.5%对敌人造成的伤害</t>
  </si>
  <si>
    <t>怒气技能：对随机3名敌人造成100%攻击伤害并有35%几率使目标石化2回合，对战士类目标造成50%额外伤害</t>
  </si>
  <si>
    <t>被动效果：技能伤害增加75%，生命增加30%</t>
  </si>
  <si>
    <t>怒气技能：对后排敌人造成115%攻击伤害并对刺客类目标造成50%额外伤害</t>
  </si>
  <si>
    <t>被动效果：受到攻击降低攻击者7.2%伤害加成，持续3回合</t>
  </si>
  <si>
    <t>怒气技能：对后排敌人造成125%攻击伤害并对刺客类目标造成50%额外伤害</t>
  </si>
  <si>
    <t>怒气技能：对随机4名敌人造成75%攻击伤害并有20%几率使目标石化2回合</t>
  </si>
  <si>
    <t>被动效果：普攻有35%几率使目标石化，持续1回合</t>
  </si>
  <si>
    <t>被动效果：技能伤害增加62.5%，生命增加20%，速度增加40</t>
  </si>
  <si>
    <t>被动效果：受到攻击时50%几率提升自身30%攻击力2回合，并有25%几率降低攻击者15点怒气</t>
  </si>
  <si>
    <t>怒气技能：对所有敌人造成54%攻击伤害并有20%几率使目标石化2回合</t>
  </si>
  <si>
    <t>被动效果：普攻有45%几率使目标石化，持续1回合</t>
  </si>
  <si>
    <t>被动效果：技能伤害增加87.5%，生命增加35%，速度增加50</t>
  </si>
  <si>
    <t>被动效果：受到攻击时50%几率提升自身45%攻击力2回合，并有25%几率降低攻击者20点怒气</t>
  </si>
  <si>
    <t>怒气技能：对随机2名敌人造成144%攻击伤害并降低目标能量20点</t>
  </si>
  <si>
    <t>被动效果：受到攻击增加自己15点怒气</t>
  </si>
  <si>
    <t>被动效果：每次普攻增加自己15点怒气</t>
  </si>
  <si>
    <t>怒气技能：对随机3名敌人造成127%攻击伤害并降低目标能量30点</t>
  </si>
  <si>
    <t>被动效果：受到攻击增加自己25点怒气</t>
  </si>
  <si>
    <t>被动效果：每次普攻增加自己25点怒气</t>
  </si>
  <si>
    <t>怒气技能：对随机4名敌人造成105%攻击伤害并降低目标能量35点</t>
  </si>
  <si>
    <t>被动效果：受到攻击增加自己30点怒气并增加自己6%对敌人造成的伤害，持续3回合</t>
  </si>
  <si>
    <t>被动效果：每次普攻增加自己30点怒气并增加自己7%对敌人造成的伤害，持续3回合</t>
  </si>
  <si>
    <t>怒气技能：对前排敌人造成91%攻击伤害并有35%几率使目标眩晕2回合，对战士类目标造成50%额外伤害</t>
  </si>
  <si>
    <t>被动效果：伤害加成增加24%，攻击增加20%</t>
  </si>
  <si>
    <t>被动效果：受到攻击降低攻击者15%对敌人造成的伤害，持续3回合</t>
  </si>
  <si>
    <t>怒气技能：对随机3名敌人造成100%攻击伤害并有35%几率使目标眩晕2回合，对战士类目标造成50%额外伤害</t>
  </si>
  <si>
    <t>被动效果：伤害加成增加36%，攻击增加30%</t>
  </si>
  <si>
    <t>怒气技能：对所有敌人造成75%攻击伤害并有100%几率附加暴击印记，暴击印记暴击后触发造成100%的攻击伤害</t>
  </si>
  <si>
    <t>被动效果：生命增加20%，伤害加成增加24%，暴击增加20%，伤害减免增加5%</t>
  </si>
  <si>
    <t>被动效果：普攻有100%几率给目标附加暴击印记，并提升自己8%暴击3回合，暴击印记暴击后触发造成45%攻击伤害</t>
  </si>
  <si>
    <t>被动效果：受到攻击时100%几率给目标附加暴击印记，并提升自己10%暴击伤害3回合，暴击印记暴击后触发造成45%攻击伤害</t>
  </si>
  <si>
    <t>怒气技能：对所有敌人造成84%攻击伤害并有100%几率附加暴击印记，暴击印记暴击后触发造成120%的攻击伤害</t>
  </si>
  <si>
    <t>被动效果：生命增加30%，伤害加成增加30%，暴击增加22%，伤害减免增加10%</t>
  </si>
  <si>
    <t>被动效果：普攻有100%几率给目标附加暴击印记，并提升自己10%暴击3回合，暴击印记暴击后触发造成53%攻击伤害</t>
  </si>
  <si>
    <t>被动效果：受到攻击时100%几率给目标附加暴击印记，并提升自己15%暴击伤害3回合，暴击印记暴击后触发造成60%攻击伤害</t>
  </si>
  <si>
    <t>怒气技能：对随机2名敌人造成160%攻击伤害并有20%几率使目标眩晕2回合</t>
  </si>
  <si>
    <t>被动效果：受到攻击增加自己15%对敌人造成的伤害，持续3回合</t>
  </si>
  <si>
    <t>被动效果：每次普攻增加自己20%对敌人造成的伤害，持续3回合</t>
  </si>
  <si>
    <t>怒气技能：对随机3名敌人造成147%攻击伤害并有25%几率使目标眩晕2回合</t>
  </si>
  <si>
    <t>被动效果：受到攻击增加自己25%对敌人造成的伤害，持续3回合</t>
  </si>
  <si>
    <t>被动效果：每次普攻增加自己30%对敌人造成的伤害，持续3回合</t>
  </si>
  <si>
    <t>怒气技能：对随机4名敌人造成121%攻击伤害并有30%几率使目标眩晕2回合</t>
  </si>
  <si>
    <t>被动效果：受到攻击增加自己30%对敌人造成的伤害和5%伤害加成，持续3回合</t>
  </si>
  <si>
    <t>被动效果：每次普攻增加自己35%对敌人造成的伤害和6%伤害加成，持续3回合</t>
  </si>
  <si>
    <t>怒气技能：对后排敌人造成115%攻击伤害并治疗前排友军伤害量44%生命，降低游侠类目标25%攻击2回合</t>
  </si>
  <si>
    <t>被动效果：每次普攻增加自己8.4%伤害加成</t>
  </si>
  <si>
    <t>怒气技能：对后排敌人造成125%攻击伤害并治疗前排友军攻击65%生命，降低游侠类目标25%攻击2回合</t>
  </si>
  <si>
    <t>被动效果：每次普攻增加自己10.5%伤害加成</t>
  </si>
  <si>
    <t>怒气技能：对随机4名敌人造成80%攻击伤害并回复随机3名友军75%攻击等量生命</t>
  </si>
  <si>
    <t>被动效果：每次普攻恢复自己45%攻击等量生命并增加伤害加成10%持续4回合</t>
  </si>
  <si>
    <t>被动效果：伤害加成增加36%，攻击增加15%，生命增加15%，暴击增加10%</t>
  </si>
  <si>
    <t>被动效果：受到攻击恢复自己20%攻击等量生命并增加伤害加成10%持续3回合</t>
  </si>
  <si>
    <t>怒气技能：对随机4名敌人造成108%攻击伤害并回复随机3名友军105%攻击等量生命</t>
  </si>
  <si>
    <t>被动效果：每次普攻恢复自己80%攻击等量生命并增加伤害加成15%持续4回合</t>
  </si>
  <si>
    <t>被动效果：伤害加成增加48%，攻击增加20%，生命增加20%，暴击增加15%</t>
  </si>
  <si>
    <t>被动效果：受到攻击恢复自己30%攻击等量生命并增加伤害加成15%持续3回合</t>
  </si>
  <si>
    <t>被动效果：伤害加成增加18%，攻击增加20%</t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</si>
  <si>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D</t>
    </r>
  </si>
  <si>
    <t>名称</t>
  </si>
  <si>
    <t>骸骨法师</t>
  </si>
  <si>
    <t>豹骑士凯伦</t>
  </si>
  <si>
    <t>1101</t>
  </si>
  <si>
    <t>1102</t>
  </si>
  <si>
    <t>1103</t>
  </si>
  <si>
    <t>午夜</t>
  </si>
  <si>
    <t>1104</t>
  </si>
  <si>
    <t>马洛加尔领主</t>
  </si>
  <si>
    <t>1105</t>
  </si>
  <si>
    <t>无头骑士</t>
  </si>
  <si>
    <t>1106</t>
  </si>
  <si>
    <t>腐面</t>
  </si>
  <si>
    <t>1108</t>
  </si>
  <si>
    <t>阿尔萨斯</t>
  </si>
  <si>
    <t>1201</t>
  </si>
  <si>
    <t>女妖</t>
  </si>
  <si>
    <t>1202</t>
  </si>
  <si>
    <t>克尔苏加德</t>
  </si>
  <si>
    <t>1203</t>
  </si>
  <si>
    <t>血法师萨尔诺斯</t>
  </si>
  <si>
    <t>1301</t>
  </si>
  <si>
    <t>侍僧</t>
  </si>
  <si>
    <t>1302</t>
  </si>
  <si>
    <t>瓦格里</t>
  </si>
  <si>
    <t>1303</t>
  </si>
  <si>
    <t>死灵法师</t>
  </si>
  <si>
    <t>1304</t>
  </si>
  <si>
    <t>灵魂医者</t>
  </si>
  <si>
    <t>1401</t>
  </si>
  <si>
    <t>1402</t>
  </si>
  <si>
    <t>莉莉安沃斯</t>
  </si>
  <si>
    <t>1403</t>
  </si>
  <si>
    <t>莫罗斯</t>
  </si>
  <si>
    <t>1501</t>
  </si>
  <si>
    <t>吸血鬼女王</t>
  </si>
  <si>
    <t>1502</t>
  </si>
  <si>
    <t>1503</t>
  </si>
  <si>
    <t>黑暗游侠</t>
  </si>
  <si>
    <t>2101</t>
  </si>
  <si>
    <t>麦格莱尼铜须</t>
  </si>
  <si>
    <t>2102</t>
  </si>
  <si>
    <t>山岭巨人</t>
  </si>
  <si>
    <t>2103</t>
  </si>
  <si>
    <t>奥丁</t>
  </si>
  <si>
    <t>2104</t>
  </si>
  <si>
    <t>瓦王</t>
  </si>
  <si>
    <t>2201</t>
  </si>
  <si>
    <t>法力浮龙</t>
  </si>
  <si>
    <t>2202</t>
  </si>
  <si>
    <t>奥</t>
  </si>
  <si>
    <t>2203</t>
  </si>
  <si>
    <t>吉安娜·普罗德摩尔</t>
  </si>
  <si>
    <t>2204</t>
  </si>
  <si>
    <t>卡德加</t>
  </si>
  <si>
    <t>2205</t>
  </si>
  <si>
    <t>玛里苟斯</t>
  </si>
  <si>
    <t>2301</t>
  </si>
  <si>
    <t>木精灵牧师</t>
  </si>
  <si>
    <t>2302</t>
  </si>
  <si>
    <t>奥金尼灵魂祭祀</t>
  </si>
  <si>
    <t>2401</t>
  </si>
  <si>
    <t>虚灵/萨兰德</t>
  </si>
  <si>
    <t>2402</t>
  </si>
  <si>
    <t>奥尔加隆</t>
  </si>
  <si>
    <t>2403</t>
  </si>
  <si>
    <t>鬼蟹</t>
  </si>
  <si>
    <t>2501</t>
  </si>
  <si>
    <t>风怒鹰身人</t>
  </si>
  <si>
    <t>2502</t>
  </si>
  <si>
    <t>火宝宝</t>
  </si>
  <si>
    <t>2503</t>
  </si>
  <si>
    <t>水元素</t>
  </si>
  <si>
    <t>2504</t>
  </si>
  <si>
    <t>布莱恩铜须</t>
  </si>
  <si>
    <t>2505</t>
  </si>
  <si>
    <t>灵魂狼·逐日</t>
  </si>
  <si>
    <t>2506</t>
  </si>
  <si>
    <t>风领主·奥拉基尔</t>
  </si>
  <si>
    <t>2507</t>
  </si>
  <si>
    <t>奥术傀儡·馆长</t>
  </si>
  <si>
    <t>3101</t>
  </si>
  <si>
    <t>虚空行者</t>
  </si>
  <si>
    <t>3102</t>
  </si>
  <si>
    <t>地狱火</t>
  </si>
  <si>
    <t>3103</t>
  </si>
  <si>
    <t>熔岩犬</t>
  </si>
  <si>
    <t>3104</t>
  </si>
  <si>
    <t>加拉克苏斯大王</t>
  </si>
  <si>
    <t>3105</t>
  </si>
  <si>
    <t>魔能机甲</t>
  </si>
  <si>
    <t>3106</t>
  </si>
  <si>
    <t>玛尔加尼斯</t>
  </si>
  <si>
    <t>3107</t>
  </si>
  <si>
    <t>玛诺洛斯</t>
  </si>
  <si>
    <t>3201</t>
  </si>
  <si>
    <t>恶魔小鬼</t>
  </si>
  <si>
    <t>3202</t>
  </si>
  <si>
    <t>末日守卫</t>
  </si>
  <si>
    <t>3203</t>
  </si>
  <si>
    <t>凯尔萨斯</t>
  </si>
  <si>
    <t>3301</t>
  </si>
  <si>
    <t>痛苦女王</t>
  </si>
  <si>
    <t>3302</t>
  </si>
  <si>
    <t>古尔丹</t>
  </si>
  <si>
    <t>3401</t>
  </si>
  <si>
    <t>莎赫拉斯主母</t>
  </si>
  <si>
    <t>3402</t>
  </si>
  <si>
    <t>伊利丹·怒风</t>
  </si>
  <si>
    <t>3501</t>
  </si>
  <si>
    <t>漂浮观察者眼魔</t>
  </si>
  <si>
    <t>3502</t>
  </si>
  <si>
    <t>火妖</t>
  </si>
  <si>
    <t>3503</t>
  </si>
  <si>
    <t>女王2</t>
  </si>
  <si>
    <t>4101</t>
  </si>
  <si>
    <t>4102</t>
  </si>
  <si>
    <t>半人马战士</t>
  </si>
  <si>
    <t>4103</t>
  </si>
  <si>
    <t>风暴烈酒</t>
  </si>
  <si>
    <t>4104</t>
  </si>
  <si>
    <t>塞拉赞恩石晶之母</t>
  </si>
  <si>
    <t>4105</t>
  </si>
  <si>
    <t>阿莱克斯塔萨（红龙女王）</t>
  </si>
  <si>
    <t>4106</t>
  </si>
  <si>
    <t>凯恩血蹄</t>
  </si>
  <si>
    <t>4201</t>
  </si>
  <si>
    <t>萨尔</t>
  </si>
  <si>
    <t>4303</t>
  </si>
  <si>
    <t>玛法里奥 怒风</t>
  </si>
  <si>
    <t>4304</t>
  </si>
  <si>
    <t>泰兰德</t>
  </si>
  <si>
    <t>4305</t>
  </si>
  <si>
    <t>塞纳留斯</t>
  </si>
  <si>
    <t>4402</t>
  </si>
  <si>
    <t>月骑：娜萨</t>
  </si>
  <si>
    <t>4403</t>
  </si>
  <si>
    <t>马维影歌</t>
  </si>
  <si>
    <t>4404</t>
  </si>
  <si>
    <t>祝踏岚</t>
  </si>
  <si>
    <t>4502</t>
  </si>
  <si>
    <t>4503</t>
  </si>
  <si>
    <t>小鹿 露娜拉</t>
  </si>
  <si>
    <t>4504</t>
  </si>
  <si>
    <t>兽王 雷克萨</t>
  </si>
  <si>
    <t>4505</t>
  </si>
  <si>
    <t>奥蕾莉亚·风行者</t>
  </si>
  <si>
    <t>5101</t>
  </si>
  <si>
    <t>古加尔</t>
  </si>
  <si>
    <t>5201</t>
  </si>
  <si>
    <t>暗影鸦人</t>
  </si>
  <si>
    <t>5202</t>
  </si>
  <si>
    <t>瓦斯琪美杜莎</t>
  </si>
  <si>
    <t>5203</t>
  </si>
  <si>
    <t>暗影猎手·沃金</t>
  </si>
  <si>
    <t>5204</t>
  </si>
  <si>
    <t>尤格萨隆</t>
  </si>
  <si>
    <t>5301</t>
  </si>
  <si>
    <t>大主教本尼迪塔斯</t>
  </si>
  <si>
    <t>6101</t>
  </si>
  <si>
    <t>守日者·塔林姆</t>
  </si>
  <si>
    <t>6201</t>
  </si>
  <si>
    <t>纳鲁</t>
  </si>
  <si>
    <t>6301</t>
  </si>
  <si>
    <t>迈特怀恩</t>
  </si>
  <si>
    <t>6302</t>
  </si>
  <si>
    <t>先知维纶</t>
  </si>
  <si>
    <t>6401</t>
  </si>
  <si>
    <t>光耀之子</t>
  </si>
  <si>
    <t>1</t>
  </si>
  <si>
    <t>亡灵</t>
  </si>
  <si>
    <t>战士</t>
  </si>
  <si>
    <t>1*49</t>
  </si>
  <si>
    <t>24*2</t>
  </si>
  <si>
    <t>29*3</t>
  </si>
  <si>
    <t>3*14</t>
  </si>
  <si>
    <t>奥术</t>
  </si>
  <si>
    <t>法师</t>
  </si>
  <si>
    <t>1204</t>
  </si>
  <si>
    <t>3</t>
  </si>
  <si>
    <t>邪能</t>
  </si>
  <si>
    <t>牧师</t>
  </si>
  <si>
    <t>1109</t>
  </si>
  <si>
    <t>4</t>
  </si>
  <si>
    <t>自然</t>
  </si>
  <si>
    <t>刺客</t>
  </si>
  <si>
    <t>1107</t>
  </si>
  <si>
    <t>1205</t>
  </si>
  <si>
    <t>暗影</t>
  </si>
  <si>
    <t>游侠</t>
  </si>
  <si>
    <t>2107</t>
  </si>
  <si>
    <t>神圣</t>
  </si>
  <si>
    <t>1404</t>
  </si>
  <si>
    <t>2105</t>
  </si>
  <si>
    <t>1504</t>
  </si>
  <si>
    <t>2106</t>
  </si>
  <si>
    <t>2108</t>
  </si>
  <si>
    <t>3204</t>
  </si>
  <si>
    <t>2303</t>
  </si>
  <si>
    <t>3108</t>
  </si>
  <si>
    <t>2508</t>
  </si>
  <si>
    <t>3109</t>
  </si>
  <si>
    <t>3403</t>
  </si>
  <si>
    <t>3110</t>
  </si>
  <si>
    <t>3205</t>
  </si>
  <si>
    <t>3404</t>
  </si>
  <si>
    <t>3504</t>
  </si>
  <si>
    <t>3505</t>
  </si>
  <si>
    <t>4107</t>
  </si>
  <si>
    <t>4108</t>
  </si>
  <si>
    <t>4405</t>
  </si>
  <si>
    <t>4506</t>
  </si>
  <si>
    <t>4507</t>
  </si>
  <si>
    <t>6102</t>
  </si>
  <si>
    <t>4302</t>
  </si>
  <si>
    <t>4401</t>
  </si>
  <si>
    <t>4501</t>
  </si>
  <si>
    <t>十星快速配置编号</t>
  </si>
  <si>
    <t>无被动</t>
  </si>
  <si>
    <t>1被动</t>
  </si>
  <si>
    <t>2被动</t>
  </si>
  <si>
    <t>3被动</t>
  </si>
  <si>
    <t>a</t>
  </si>
  <si>
    <r>
      <rPr>
        <sz val="12"/>
        <color theme="1"/>
        <rFont val="微软雅黑"/>
        <family val="2"/>
        <charset val="134"/>
      </rPr>
      <t>[</t>
    </r>
    <r>
      <rPr>
        <sz val="12"/>
        <color theme="1"/>
        <rFont val="微软雅黑"/>
        <family val="2"/>
        <charset val="134"/>
      </rPr>
      <t>2]</t>
    </r>
  </si>
  <si>
    <t>十星头像快速配置</t>
  </si>
  <si>
    <t>幻影利刃</t>
  </si>
  <si>
    <t>夏</t>
  </si>
  <si>
    <t>dtsc</t>
  </si>
  <si>
    <t>瞬狱千刃</t>
  </si>
  <si>
    <t>怒气技能：对生命值最低的敌人造成194%攻击伤害，并额外造成150%流血伤害，持续2回合</t>
  </si>
  <si>
    <t>"24045101","24045111","24045121","24045131","24045141"</t>
  </si>
  <si>
    <t>至高忍者</t>
  </si>
  <si>
    <t>被动效果：攻击增加15%，暴击增加10%，格挡增加30%，免控增加10%，速度增加10</t>
  </si>
  <si>
    <t>"24045204"</t>
  </si>
  <si>
    <t>见切</t>
  </si>
  <si>
    <t>被动效果：当自身触发格挡时，获得一层杀意，持续4回合（释放怒气技能时，每层杀意对生命值最低的敌人造成97%攻击伤害，并额外造成75%流血伤害2回合）</t>
  </si>
  <si>
    <t>"24045304","24045314"</t>
  </si>
  <si>
    <t>能源切割</t>
  </si>
  <si>
    <t>skillico_2404_1</t>
  </si>
  <si>
    <t>skillico_2404_2</t>
  </si>
  <si>
    <t>skillico_2404_3</t>
  </si>
  <si>
    <t>skillico_2404_4</t>
  </si>
  <si>
    <t>"24045","24046","2404a"</t>
  </si>
  <si>
    <t>2404a</t>
  </si>
  <si>
    <t>瞬狱千刃2</t>
  </si>
  <si>
    <t>怒气技能：对生命值最低的敌人造成298%攻击伤害，并额外造成220%流血伤害，持续2回合</t>
  </si>
  <si>
    <t>"24046101","24046111","24046121","24046131","24046141"</t>
  </si>
  <si>
    <t>至高忍者2</t>
  </si>
  <si>
    <t>被动效果：攻击增加25%，暴击增加20%，格挡增加50%，免控增加20%，速度增加20</t>
  </si>
  <si>
    <t>"24046204"</t>
  </si>
  <si>
    <t>见切2</t>
  </si>
  <si>
    <t>被动效果：当自身触发格挡时，获得一层杀意，持续4回合（释放怒气技能时，每层杀意对生命值最低的敌人造成149%攻击伤害，并额外造成110%流血伤害2回合）</t>
  </si>
  <si>
    <t>"24046304","24046314"</t>
  </si>
  <si>
    <t>能源切割2</t>
  </si>
  <si>
    <t>伊芙丽亚</t>
  </si>
  <si>
    <t>克图格亚</t>
  </si>
  <si>
    <t>影袭利刃</t>
  </si>
  <si>
    <t>怒气技能：对随机3个敌人造成104%攻击伤害，并催化所有燃烧和流血，造成被催化效果剩余总伤害的100%伤害（被催化的燃烧和流血会消失，催化伤害上限不超过伊芙丽亚攻击的2000%）</t>
  </si>
  <si>
    <t>毒血铠甲</t>
  </si>
  <si>
    <t>被动效果：攻击增加15%，生命增加10%，减伤增加10%，免疫燃烧和流血（神器和神宠造成的除外）</t>
  </si>
  <si>
    <t>"35055204"</t>
  </si>
  <si>
    <t>反击领域</t>
  </si>
  <si>
    <t>"35055304","35055314"</t>
  </si>
  <si>
    <t>锁敌分析</t>
  </si>
  <si>
    <t>被动效果：受到燃烧目标攻击时，增加自身5%攻击3回合；受到流血目标攻击时，恢复自身攻击力20%等量生命3回合</t>
  </si>
  <si>
    <t>skillico_3505_1</t>
  </si>
  <si>
    <t>skillico_3505_2</t>
  </si>
  <si>
    <t>skillico_3505_3</t>
  </si>
  <si>
    <t>skillico_3505_4</t>
  </si>
  <si>
    <t>"35055","35056","3505a"</t>
  </si>
  <si>
    <t>3505a</t>
  </si>
  <si>
    <t>影袭利刃2</t>
  </si>
  <si>
    <t>怒气技能：对随机3个敌人造成169%攻击伤害，并催化所有燃烧和流血，造成被催化效果剩余总伤害的110%伤害（被催化的燃烧和流血会消失，催化伤害上限不超过伊芙丽亚攻击的2000%）</t>
  </si>
  <si>
    <t>毒血铠甲2</t>
  </si>
  <si>
    <t>被动效果：攻击增加20%，生命增加15%，减伤增加15%，免疫燃烧和流血（神器和神宠造成的除外）</t>
  </si>
  <si>
    <t>"35056204"</t>
  </si>
  <si>
    <t>反击领域2</t>
  </si>
  <si>
    <t>"35056304","35056314"</t>
  </si>
  <si>
    <t>锁敌分析2</t>
  </si>
  <si>
    <t>被动效果：受到燃烧目标攻击时，增加自身7%攻击3回合；受到流血目标攻击时，恢复自身攻击力40%等量生命3回合</t>
  </si>
  <si>
    <t>"35055101","35055111","35055121","35055104"</t>
  </si>
  <si>
    <t>"35056101","35056111","35056121","35056104"</t>
  </si>
  <si>
    <t>复仇战鬼</t>
  </si>
  <si>
    <t>荷鲁斯</t>
  </si>
  <si>
    <t>杀意巨斧</t>
  </si>
  <si>
    <t>怒气技能：对随机3名敌人造成124%攻击伤害，每回合额外造成50%流血伤害，持续3回合；若目标为前排，则额外造成目标生命上限9%伤害（不超过攻击力的1500%），目标为后排时，则额外造成必定暴击的56%攻击伤害</t>
  </si>
  <si>
    <t>行尸走肉</t>
  </si>
  <si>
    <t>被动效果：生命增加20%，攻击增加10%，破甲增加20%，格挡增加30%</t>
  </si>
  <si>
    <t>冥人降临</t>
  </si>
  <si>
    <t>被动效果：场上有英雄释放技能时，自身伤害增加1%，暴伤增加0.5%</t>
  </si>
  <si>
    <t>战鬼反击</t>
  </si>
  <si>
    <t>被动效果：每格挡3次，解除自身所有控制并对随机3名敌人造成生命上限10%伤害（最高不超过自身攻击的2500%），并回复自身该伤害10%的生命值</t>
  </si>
  <si>
    <t>skillico_1110_1</t>
  </si>
  <si>
    <t>skillico_1110_2</t>
  </si>
  <si>
    <t>skillico_1110_3</t>
  </si>
  <si>
    <t>skillico_1110_4</t>
  </si>
  <si>
    <t>"11105","11106","1110a"</t>
  </si>
  <si>
    <t>1110a</t>
  </si>
  <si>
    <t>杀意巨斧2</t>
  </si>
  <si>
    <t>怒气技能：对随机3名敌人造成168%攻击伤害，每回合额外造成75%流血伤害，持续3回合；若目标为前排，则额外造成目标生命上限12%伤害（不超过攻击力的1500%），目标为后排时，则额外造成必定暴击的78%攻击伤害</t>
  </si>
  <si>
    <t>行尸走肉2</t>
  </si>
  <si>
    <t>被动效果：生命增加30%，攻击增加20%，破甲增加30%，格挡增加45%</t>
  </si>
  <si>
    <t>冥人降临2</t>
  </si>
  <si>
    <t>被动效果：场上有英雄释放技能时，自身伤害增加2%，暴伤增加0.8%</t>
  </si>
  <si>
    <t>战鬼反击2</t>
  </si>
  <si>
    <t>被动效果：每格挡3次，解除自身所有控制并对随机3名敌人造成生命上限15%伤害（最高不超过自身攻击的2500%），并回复自身该伤害20%的生命值</t>
  </si>
  <si>
    <t>"11105101","11105111","11105121","11105131"</t>
  </si>
  <si>
    <t>"11105304"</t>
  </si>
  <si>
    <t>"11106101","11106111","11106121","11106131"</t>
  </si>
  <si>
    <t>"11106304"</t>
  </si>
  <si>
    <t>"11105204","11105214"</t>
  </si>
  <si>
    <t>"11106204","11106214"</t>
  </si>
  <si>
    <t>圣洁护教</t>
  </si>
  <si>
    <t>阿依达</t>
  </si>
  <si>
    <t>教法圣威</t>
  </si>
  <si>
    <t>神圣身躯</t>
  </si>
  <si>
    <t>被动效果：生命增加15%，技能伤害增加40%，减伤率增加10%，速度增加40点</t>
  </si>
  <si>
    <t>神怒</t>
  </si>
  <si>
    <t>神圣审判</t>
  </si>
  <si>
    <t>被动效果：回合结束时，对所有敌人造成各自攻击力100%的伤害，降低所有敌人5%的受治疗量，同时恢复自身生命上限5%的生命</t>
  </si>
  <si>
    <t>skillico_6202_1</t>
  </si>
  <si>
    <t>skillico_6202_2</t>
  </si>
  <si>
    <t>skillico_6202_3</t>
  </si>
  <si>
    <t>skillico_6202_4</t>
  </si>
  <si>
    <t>"62025","62026","6202a"</t>
  </si>
  <si>
    <t>6202a</t>
  </si>
  <si>
    <t>教法圣威2</t>
  </si>
  <si>
    <t>神圣身躯2</t>
  </si>
  <si>
    <t>被动效果：生命增加25%，技能伤害增加70%，减伤率增加20%，速度增加60点</t>
  </si>
  <si>
    <t>神怒2</t>
  </si>
  <si>
    <t>神圣审判2</t>
  </si>
  <si>
    <t>"62025101","62025111","62025121","62025131"</t>
  </si>
  <si>
    <t>"62025204"</t>
  </si>
  <si>
    <t>"62025304"</t>
  </si>
  <si>
    <t>"62026101","62026111","62026121","62026131"</t>
  </si>
  <si>
    <t>"62026204"</t>
  </si>
  <si>
    <t>"62026304"</t>
  </si>
  <si>
    <t>被动效果：普攻时，获得1层杀意；自己击杀敌人时（杀意击杀敌人不生效），恢复自身生命上限30%的生命（释放怒气技能时，每层杀意对生命值最低的敌人造成97%攻击伤害，并额外造成75%流血伤害2回合）</t>
    <phoneticPr fontId="12" type="noConversion"/>
  </si>
  <si>
    <t>被动效果：普攻时，获得1层杀意；自己击杀敌人时（杀意击杀敌人不生效），恢复自身生命上限60%的生命（释放怒气技能时，每层杀意对生命值最低的敌人造成149%攻击伤害，并额外造成110%流血伤害2回合）</t>
    <phoneticPr fontId="12" type="noConversion"/>
  </si>
  <si>
    <t>怒气技能：对随机4名敌人造成128%无视护甲的攻击伤害，并对所有敌人附加神圣怒火3回合（拥有神圣怒火的敌人释放怒气技能时会受到自身生命上限10%的伤害，不超过圣洁护教攻击力的3000%，不可叠加）</t>
  </si>
  <si>
    <t>被动效果：普攻变成对生命最高的敌人造成100%攻击伤害，额外造成目标生命上限10%的伤害（最高不超过圣洁护教攻击力的1500%）</t>
  </si>
  <si>
    <t>怒气技能：对随机4名敌人造成198%无视护甲的攻击伤害，并对所有敌人附加神圣怒火3回合（拥有神圣怒火的敌人释放怒气技能时会受到自身生命上限15%的伤害，不超过圣洁护教攻击力的3000%，不可叠加）</t>
  </si>
  <si>
    <t>被动效果：普攻变成对生命最高的敌人造成110%攻击伤害，额外造成目标生命上限15%的伤害（最高不超过圣洁护教攻击力的1500%）</t>
  </si>
  <si>
    <t>被动效果：每当自身行动时，提高自身5%攻击，5%暴击伤害（该效果提升的攻击和暴伤最多叠加8层），并获得一层逆鳞；每当有敌方被颤栗时，恢复自身50%攻击等量生命，并获得一层逆鳞（每层逆鳞提供10%免控和3%减伤，上限5层）</t>
    <phoneticPr fontId="12" type="noConversion"/>
  </si>
  <si>
    <t>被动效果：每当自身行动时，提高自身10%攻击，10%暴击伤害（该效果提升的攻击和暴伤最多叠加8层），并获得一层逆鳞；每当有敌方被颤栗时，恢复自身100%攻击等量生命，并获得一层逆鳞（每层逆鳞提供15%免控和4.5%减伤，上限5层）</t>
    <phoneticPr fontId="12" type="noConversion"/>
  </si>
  <si>
    <t>被动效果：普攻变成对血量最低的敌人造成130%攻击伤害，如果目标生命低于10%，额外追加100%的伤害，并回复自身造成伤害量50%的生命；额外造成目标已损失的生命5%的伤害（最高不超过颤栗之翼攻击力1500%，pve效果减半），同时有25%概率使目标颤栗2回合，被颤栗的目标无法进行普攻</t>
    <phoneticPr fontId="12" type="noConversion"/>
  </si>
  <si>
    <t>被动效果：普攻变成对血量最低的敌人造成160%攻击伤害，如果目标生命低于15%，额外追加130%的伤害，并回复自身造成伤害量75%的生命；额外造成目标已损失的生命10%的伤害（最高不超过颤栗之翼攻击力1500%，pve效果减半），同时有50%概率使目标颤栗2回合，被颤栗的目标无法进行普攻</t>
    <phoneticPr fontId="12" type="noConversion"/>
  </si>
  <si>
    <t>怒气技能：对随机4名敌人造成154%攻击伤害，如果目标生命低于15%，额外追加150%的伤害，并回复自身造成伤害量75%的生命；并额外造成当前生命值15%的伤害（最高不超过颤栗之翼攻击的1500%，pve效果减半），并有35%几率使目标颤栗2回合，被颤栗的目标无法进行普通攻击</t>
    <phoneticPr fontId="12" type="noConversion"/>
  </si>
  <si>
    <t>怒气技能：对随机4名敌人造成108%攻击伤害，如果目标生命低于10%，额外追加100%的伤害并回复自身造成伤害量50%的生命；并额外造成当前生命值10%的伤害（最高不超过颤栗之翼攻击的1500%，pve效果减半），并有20%几率使目标颤栗2回合，被颤栗的目标无法进行普通攻击，</t>
    <phoneticPr fontId="12" type="noConversion"/>
  </si>
  <si>
    <t>被动效果：回合结束时，对所有敌人造成各自攻击力150%的伤害，降低所有敌人7.5%的受治疗量，同时恢复自身生命上限7.5%的生命</t>
    <phoneticPr fontId="12" type="noConversion"/>
  </si>
  <si>
    <t>塞西亚</t>
  </si>
  <si>
    <t>奥伯隆</t>
  </si>
  <si>
    <t>死亡藤蔓</t>
  </si>
  <si>
    <t>怒气技能：随机攻击3个目标，对第一个目标造成105%攻击伤害，并缠绕两2回合；对第二个目标造成135%攻击伤害并种下种子，1回合后发芽并缠绕目标2回合；对第三个目标造成155%攻击伤害并种下种子，2回合后发芽并缠绕目标2回合</t>
  </si>
  <si>
    <t>"42025101","42025111","42025121","42025131"</t>
  </si>
  <si>
    <t>植被蔽体</t>
  </si>
  <si>
    <t>"42025204"</t>
  </si>
  <si>
    <t>拘束之力</t>
  </si>
  <si>
    <t>被动效果：普攻有50%几率给随机1名敌人种下种子，1回合后发芽并缠绕目标1回合</t>
  </si>
  <si>
    <t>"42025304"</t>
  </si>
  <si>
    <t>生命洪流</t>
  </si>
  <si>
    <t>skillico_4202_1</t>
  </si>
  <si>
    <t>skillico_4202_2</t>
  </si>
  <si>
    <t>skillico_4202_3</t>
  </si>
  <si>
    <t>skillico_4202_4</t>
  </si>
  <si>
    <t>"42025","42026","4202a"</t>
  </si>
  <si>
    <t>4202a</t>
  </si>
  <si>
    <t>死亡藤蔓2</t>
  </si>
  <si>
    <t>怒气技能：随机攻击3个目标，对第一个目标造成145%攻击伤害，并缠绕两2回合；对第二个目标造成175%攻击伤害并种下种子，1回合后发芽并缠绕目标2回合；对第三个目标造成205%攻击伤害并种下种子，2回合后发芽并缠绕目标2回合</t>
  </si>
  <si>
    <t>"42026101","42026111","42026121","42026131"</t>
  </si>
  <si>
    <t>植被蔽体2</t>
  </si>
  <si>
    <t>"42026204"</t>
  </si>
  <si>
    <t>拘束之力2</t>
  </si>
  <si>
    <t>被动效果：普攻有70%几率给随机1名敌人种下种子，1回合后发芽并缠绕目标1回合</t>
  </si>
  <si>
    <t>"42026304"</t>
  </si>
  <si>
    <t>生命洪流2</t>
  </si>
  <si>
    <t>被动效果：生命增加15%，攻击增加10%，速度增加10点，受治疗量增加10%</t>
  </si>
  <si>
    <t>被动效果：有敌人受到缠绕时，恢复自身50%攻击等量生命，提高自身5%技能伤害6回合，并对随机3名敌人造成自身攻击80%的中毒伤害3回合</t>
  </si>
  <si>
    <t>被动效果：生命增加25%，攻击增加20%，速度增加15点，受治疗量增加20%</t>
  </si>
  <si>
    <t>被动效果：有敌人受到缠绕时，恢复自身90%攻击等量生命，提高自身10%技能伤害6回合，并对随机3名敌人造成自身攻击110%的中毒伤害3回合</t>
  </si>
  <si>
    <t>侏儒大师</t>
  </si>
  <si>
    <t>潘妮</t>
  </si>
  <si>
    <t>奥术巨炮</t>
  </si>
  <si>
    <t>怒气技能：对生命值最高的敌人造成200%攻击伤害，每回合额外造成50%燃烧伤害持续6回合，给自己增加1层抵抗护罩（受到控制时，消耗一层抵抗护罩来抵消该控制）</t>
  </si>
  <si>
    <t>"25085101","25085111","25085121","25085131"</t>
  </si>
  <si>
    <t>侏儒身法</t>
  </si>
  <si>
    <t>被动效果：生命增加15%，攻击增加10%，暴击率增加15%，命中增加25%</t>
  </si>
  <si>
    <t>"25085204"</t>
  </si>
  <si>
    <t>枪斗术</t>
  </si>
  <si>
    <t>被动效果：普攻对前排敌人造成120%攻击伤害，为自己增加一层反射护罩（受到怒气技能或普攻时，消耗一层反射护罩，将其伤害的20%反射给攻击者），并增加自身10%暴击伤害2回合</t>
  </si>
  <si>
    <t>"25085304"</t>
  </si>
  <si>
    <t>大师心得</t>
  </si>
  <si>
    <t>被动效果：造成暴击时，对所有敌人造成伤害量的30%的伤害，并对自己增加1层抵抗护罩（受到控制时，消耗一层抵抗护罩来抵消该控制）和反射护罩（受到怒气技能或普攻时，消耗一层反射护罩，将其伤害的20%反射给攻击者）</t>
  </si>
  <si>
    <t>skillico_2508_1</t>
  </si>
  <si>
    <t>skillico_2508_2</t>
  </si>
  <si>
    <t>skillico_2508_3</t>
  </si>
  <si>
    <t>skillico_2508_4</t>
  </si>
  <si>
    <t>"25085","25086","2508a"</t>
  </si>
  <si>
    <t>2508a</t>
  </si>
  <si>
    <t>奥术巨炮2</t>
  </si>
  <si>
    <t>怒气技能：对生命值最高的敌人造成300%攻击伤害，每回合额外造成80%燃烧伤害持续6回合，给自己增加1层抵抗护罩（受到控制时，消耗一层抵抗护罩来抵消该控制）</t>
  </si>
  <si>
    <t>"25086101","25086111","25086121","25086131"</t>
  </si>
  <si>
    <t>侏儒身法2</t>
  </si>
  <si>
    <t>被动效果：生命增加20%，攻击增加20%，暴击率增加20%，命中增加50%</t>
  </si>
  <si>
    <t>"25086204"</t>
  </si>
  <si>
    <t>枪斗术2</t>
  </si>
  <si>
    <t>被动效果：普攻对前排敌人造成150%攻击伤害，为自己增加一层反射护罩（受到怒气技能或普攻时，消耗一层反射护罩，将其伤害的30%反射给攻击者），并增加自身20%暴击伤害2回合</t>
  </si>
  <si>
    <t>"25086304"</t>
  </si>
  <si>
    <t>大师心得2</t>
  </si>
  <si>
    <t>被动效果：造成暴击时，对所有敌人造成伤害量的60%的伤害，并对自己增加1层抵抗护罩（受到控制时，消耗一层抵抗护罩来抵消该控制）和反射护罩（受到怒气技能或普攻时，消耗一层反射护罩，将其伤害的30%反射给攻击者）</t>
  </si>
  <si>
    <t>卷轴类型</t>
    <phoneticPr fontId="12" type="noConversion"/>
  </si>
  <si>
    <t>萨基尔</t>
  </si>
  <si>
    <t>古斯丁</t>
  </si>
  <si>
    <t>灵魂提灯</t>
  </si>
  <si>
    <t>"13055101","13055111","13055121","13055131"</t>
  </si>
  <si>
    <t>幽火石像鬼</t>
  </si>
  <si>
    <t>被动效果：生命增加10%，免控率增加10%，速度增加10，受治疗量增加10%</t>
  </si>
  <si>
    <t>"13055204"</t>
  </si>
  <si>
    <t>虚空沼泽</t>
  </si>
  <si>
    <t>被动效果：回合结束时，50%概率减少随机2名目标10点怒气</t>
  </si>
  <si>
    <t>"13055304"</t>
  </si>
  <si>
    <t>替身诅咒</t>
  </si>
  <si>
    <t>被动效果：战斗开始时，对1个随机目标释放替身诅咒（当自身受到伤害时，被诅咒的目标也会受到伤害量20%的伤害；当被诅咒的目标死亡后，下回合开始时将重新随机诅咒另一个目标）</t>
  </si>
  <si>
    <t>skillico_1305_1</t>
  </si>
  <si>
    <t>skillico_1305_2</t>
  </si>
  <si>
    <t>skillico_1305_3</t>
  </si>
  <si>
    <t>skillico_1305_4</t>
  </si>
  <si>
    <t>"13055","13056","1305a"</t>
  </si>
  <si>
    <t>1305a</t>
  </si>
  <si>
    <t>灵魂提灯2</t>
  </si>
  <si>
    <t>"13056101","13056111","13056121","13056131"</t>
  </si>
  <si>
    <t>幽火石像鬼2</t>
  </si>
  <si>
    <t>被动效果：生命增加15%，免控率增加20%，速度增加20，受治疗量增加20%</t>
  </si>
  <si>
    <t>"13056204"</t>
  </si>
  <si>
    <t>虚空沼泽2</t>
  </si>
  <si>
    <t>被动效果：回合结束时，50%概率减少随机2名目标20点怒气</t>
  </si>
  <si>
    <t>"13056304"</t>
  </si>
  <si>
    <t>替身诅咒2</t>
  </si>
  <si>
    <t>被动效果：战斗开始时，对1个随机目标释放替身诅咒（当自身受到伤害时，被诅咒的目标也会受到伤害量40%的伤害；当被诅咒的目标死亡后，下回合开始时将重新随机诅咒另一个目标）</t>
  </si>
  <si>
    <t>被动效果：受到攻击时，对随机3个敌人造成自身攻击10%的燃烧和10%的流血3回合</t>
    <phoneticPr fontId="12" type="noConversion"/>
  </si>
  <si>
    <t>被动效果：受到攻击时，对随机3个敌人造成自身攻击30%的燃烧和30%的流血3回合</t>
    <phoneticPr fontId="12" type="noConversion"/>
  </si>
  <si>
    <t>怒气技能：对随机2个目标造成100%攻击伤害，并放置一个灵魂提灯（我方英雄受到技能或普攻后，有30%概率清除被攻击者身上的2种负面效果，每回合最多触发2次；回合结束时，恢复我方生命值最低的英雄生命上限10%的生命），持续3回合，有40%概率清除目标身上1个增益效果</t>
    <phoneticPr fontId="12" type="noConversion"/>
  </si>
  <si>
    <t>怒气技能：对随机2个目标造成150%攻击伤害，并放置一个灵魂提灯（我方英雄受到技能或普攻后，有50%概率清除被攻击者身上的2种负面效果，每回合最多触发3次；回合结束时，恢复我方生命值最低的英雄生命上限15%的生命），持续3回合，有50%概率清除目标身上1个增益效果</t>
    <phoneticPr fontId="12" type="noConversion"/>
  </si>
  <si>
    <t>潮汐行者</t>
  </si>
  <si>
    <t>迦楼罗</t>
  </si>
  <si>
    <t>bsctk</t>
  </si>
  <si>
    <t>无情海啸</t>
  </si>
  <si>
    <t>怒气技能：对随机3名敌方英雄造成120%攻击伤害，并释放所有潮汐逆鳞（每层潮汐逆鳞额外提高1%减伤率，怒气技能消耗潮汐逆鳞造成额外伤害），每层潮汐逆鳞对随机1名受击者造成80%攻击伤害，释放后潮汐逆鳞层数清空</t>
  </si>
  <si>
    <t>"41075101","41075111","41075121","41075131"</t>
  </si>
  <si>
    <t>娜迦血统</t>
  </si>
  <si>
    <t>被动效果：生命值增加10%，暴击伤害增加20%，攻击增加10%，免控率增加10%</t>
  </si>
  <si>
    <t>"41075204"</t>
  </si>
  <si>
    <t>顺水推舟</t>
  </si>
  <si>
    <t>神海秘法</t>
  </si>
  <si>
    <t>skillico_4107_1</t>
  </si>
  <si>
    <t>skillico_4107_2</t>
  </si>
  <si>
    <t>skillico_4107_3</t>
  </si>
  <si>
    <t>skillico_4107_4</t>
  </si>
  <si>
    <t>"41075","41076","4107a"</t>
  </si>
  <si>
    <t>4107a</t>
  </si>
  <si>
    <t>无情海啸2</t>
  </si>
  <si>
    <t>"41076101","41076111","41076121","41076131"</t>
  </si>
  <si>
    <t>娜迦血统2</t>
  </si>
  <si>
    <t>被动效果：生命值增加20%，暴击伤害增加30%，攻击增加15%，免控率增加20%</t>
  </si>
  <si>
    <t>"41076204"</t>
  </si>
  <si>
    <t>顺水推舟2</t>
  </si>
  <si>
    <t>神海秘法2</t>
  </si>
  <si>
    <t>"41056314","41056324"</t>
    <phoneticPr fontId="12" type="noConversion"/>
  </si>
  <si>
    <t>"41075304","41075404"</t>
  </si>
  <si>
    <t>被动效果：战场上有英雄死亡，恢复自身生命值上限8%等量生命值，自身获得1层潮汐逆鳞（每层潮汐逆鳞额外提高1%减伤率，怒气技能消耗潮汐逆鳞造成额外伤害）</t>
  </si>
  <si>
    <t>怒气技能：对随机3名敌方英雄造成240%攻击伤害，并释放所有潮汐逆鳞（每层潮汐逆鳞额外提高2%减伤率，怒气技能消耗潮汐逆鳞造成额外伤害），每层潮汐逆鳞对随机1名受击者造成120%攻击伤害，释放后潮汐逆鳞层数清空</t>
  </si>
  <si>
    <t>"41076304","4107a404"</t>
  </si>
  <si>
    <t>被动效果：战场上有英雄死亡，恢复自身生命值上限12%等量生命值，自身获得1层潮汐逆鳞（每层潮汐逆鳞额外提高2%减伤率，怒气技能消耗潮汐逆鳞造成额外伤害）</t>
  </si>
  <si>
    <t>暗影魂牧</t>
  </si>
  <si>
    <t>亚曼拉</t>
  </si>
  <si>
    <t>暗影之怒</t>
  </si>
  <si>
    <t>枯萎绝望</t>
  </si>
  <si>
    <t>被动效果：生命值增加10%，攻击增加15%，减伤率增加15%，受到的控制效果持续回合数量减少一回合</t>
  </si>
  <si>
    <t>幽魂暗影</t>
  </si>
  <si>
    <t>被动效果：我方英雄释放怒气技能后，进行3次追击，每次对随机一名敌人造成50%攻击力伤害</t>
  </si>
  <si>
    <t>恶魔盛宴</t>
  </si>
  <si>
    <t>被动效果：普通攻击时，进行2次诅咒，每次为随机1名敌人添加暗影吞噬（每层暗影吞噬抵消下一次受到的治疗效果，并造成50%的伤害，）</t>
  </si>
  <si>
    <t>skillico_5302_1</t>
  </si>
  <si>
    <t>skillico_5302_2</t>
  </si>
  <si>
    <t>skillico_5302_3</t>
  </si>
  <si>
    <t>skillico_5302_4</t>
  </si>
  <si>
    <t>"53025","53026","5302a"</t>
  </si>
  <si>
    <t>5302a</t>
  </si>
  <si>
    <t>暗影之怒2</t>
  </si>
  <si>
    <t>枯萎绝望2</t>
  </si>
  <si>
    <t>被动效果：生命值增加15%，攻击增加20%，减伤率增加20%，受到的控制效果持续回合数量减少一回合</t>
  </si>
  <si>
    <t>幽魂暗影2</t>
  </si>
  <si>
    <t>被动效果：我方英雄释放怒气技能后，进行3次追击，每次对随机一名敌人造成100%攻击力伤害</t>
  </si>
  <si>
    <t>恶魔盛宴2</t>
  </si>
  <si>
    <t>被动效果：普通攻击时，进行2次诅咒，每次为随机1名敌人添加暗影吞噬（每层暗影吞噬抵消下一次受到的治疗效果，并造成75%的伤害，）</t>
  </si>
  <si>
    <t>"53025204"</t>
  </si>
  <si>
    <t>"53025304"</t>
  </si>
  <si>
    <t>"53026204"</t>
  </si>
  <si>
    <t>"53026304"</t>
  </si>
  <si>
    <t>"53026101","53026111","53026121","53026404"</t>
  </si>
  <si>
    <t>刃拳卡维尔</t>
  </si>
  <si>
    <t>娜可娅</t>
  </si>
  <si>
    <t>怒火金刚</t>
  </si>
  <si>
    <t>怒气技能：对随机2名后排敌人造成100%攻击伤害，每回合额外造成50%流血伤害，持续15回合。对速度降低的目标额外造成50%流血伤害15回合。</t>
  </si>
  <si>
    <t>勇气之躯</t>
  </si>
  <si>
    <t>旺盛血气</t>
  </si>
  <si>
    <t>被动效果：普攻攻击时额外对所有后排敌人造成30%流血伤害3回合，并减少10点速度</t>
  </si>
  <si>
    <t>狂怒血煞</t>
  </si>
  <si>
    <t>skillico_3403_1</t>
  </si>
  <si>
    <t>skillico_3403_2</t>
  </si>
  <si>
    <t>skillico_3403_3</t>
  </si>
  <si>
    <t>skillico_3403_4</t>
  </si>
  <si>
    <t>"34035","34036","3403a"</t>
  </si>
  <si>
    <t>3403a</t>
  </si>
  <si>
    <t>怒火金刚2</t>
  </si>
  <si>
    <t>怒气技能：对随机2名后排敌人造成140%攻击伤害，每回合额外造成100%流血伤害，持续15回合。对速度降低的目标额外造成100%流血伤害15回合。</t>
  </si>
  <si>
    <t>勇气之躯2</t>
  </si>
  <si>
    <t>旺盛血气2</t>
  </si>
  <si>
    <t>被动效果：普攻攻击时额外对所有后排敌人造成60%流血伤害3回合，并减少20点速度</t>
  </si>
  <si>
    <t>狂怒血煞2</t>
  </si>
  <si>
    <t>"53025101","53025111","53025121","53025404"</t>
    <phoneticPr fontId="12" type="noConversion"/>
  </si>
  <si>
    <t>"34035101","34035111","34035121","34035131","34035104"</t>
  </si>
  <si>
    <t>"34035204"</t>
  </si>
  <si>
    <t>"34035304","34035404"</t>
  </si>
  <si>
    <t>"34036101","34036111","34036121","34036131","34036104"</t>
  </si>
  <si>
    <t>"34036204"</t>
  </si>
  <si>
    <t>"34036304","34036404"</t>
  </si>
  <si>
    <t>被动效果：技能或普通攻击时，对所有处于流血状态下的敌人造成30%流血伤害3回合，如果暴击则额外对所有处于流血状态下的敌人造成30%流血伤害3回合</t>
    <phoneticPr fontId="12" type="noConversion"/>
  </si>
  <si>
    <t>刃拳卡维尔</t>
    <phoneticPr fontId="12" type="noConversion"/>
  </si>
  <si>
    <t>被动效果：攻击增加25%，暴击增加10%，免控增加20%，速度增加20，对流血目标造成伤害提高40%</t>
  </si>
  <si>
    <t>被动效果：技能或普通攻击时，对所有处于流血状态下的敌人造成60%流血伤害3回合；如果暴击则额外对所有处于流血状态下的敌人造成60%流血伤害3回合，并降低敌方后排英雄5点怒气</t>
    <phoneticPr fontId="12" type="noConversion"/>
  </si>
  <si>
    <t>凯尔瑞恩</t>
  </si>
  <si>
    <t>UniMax-3000</t>
  </si>
  <si>
    <t>hpkz</t>
  </si>
  <si>
    <t>战士怒吼</t>
  </si>
  <si>
    <t>怒气技能：对后排敌人进行2次攻击，每次攻击造成150%攻击伤害，第一次攻击有30%概率施加嘲讽，持续2回合。增加自身10%全伤害减免持续2回合。（嘲讽：被嘲讽的英雄所有技能的攻击目标强制变为嘲讽施加者）</t>
  </si>
  <si>
    <t>"21065201","21065211","21065221","21065231","21065204"</t>
  </si>
  <si>
    <t>奥能战甲</t>
  </si>
  <si>
    <t>被动效果：护甲增加10%，生命值增加20%，攻击增加10%，免控率增加10%，怒气增加20</t>
  </si>
  <si>
    <t>战争风暴</t>
  </si>
  <si>
    <t>奥术蓄能</t>
  </si>
  <si>
    <t>被动效果：前3回合，每回合结束时，恢复自身25%攻击力等量生命；第四回合，解除自身控制效果，增加自身10%暴击伤害，并获得暴走（暴走：主动技能或普攻攻击必定暴击且不会格挡）</t>
  </si>
  <si>
    <t>skillico_2106_1</t>
  </si>
  <si>
    <t>skillico_2106_2</t>
  </si>
  <si>
    <t>skillico_2106_3</t>
  </si>
  <si>
    <t>skillico_2106_4</t>
  </si>
  <si>
    <t>"21065","21066","2106a"</t>
  </si>
  <si>
    <t>2106a</t>
  </si>
  <si>
    <t>怒气技能：对后排敌人进行2次攻击，每次攻击造成225%攻击伤害，第一次攻击有40%概率施加嘲讽，持续2回合。增加自身15%全伤害减免持续2回合。（嘲讽：被嘲讽的英雄所有技能的攻击目标强制变为嘲讽施加者）</t>
  </si>
  <si>
    <t>"21066201","21066211","21066221","21066231","21066204"</t>
  </si>
  <si>
    <t>被动效果：护甲增加20%，生命值增加30%，攻击增加15%，免控率增加20%，怒气增加30</t>
  </si>
  <si>
    <t>被动效果：前3回合，每回合结束时，恢复自身50%攻击力等量生命；第四回合，解除自身控制效果，增加自身25%暴击伤害，并获得暴走（暴走：主动技能或普攻攻击必定暴击且不会格挡）</t>
  </si>
  <si>
    <t>战士怒吼2</t>
    <phoneticPr fontId="12" type="noConversion"/>
  </si>
  <si>
    <t>奥能战甲2</t>
    <phoneticPr fontId="12" type="noConversion"/>
  </si>
  <si>
    <t>战争风暴2</t>
    <phoneticPr fontId="12" type="noConversion"/>
  </si>
  <si>
    <t>奥术蓄能2</t>
    <phoneticPr fontId="12" type="noConversion"/>
  </si>
  <si>
    <t>"21065304","21065314"</t>
    <phoneticPr fontId="12" type="noConversion"/>
  </si>
  <si>
    <t>"21066304","21066314"</t>
  </si>
  <si>
    <t>"21066404","21066414"</t>
    <phoneticPr fontId="12" type="noConversion"/>
  </si>
  <si>
    <t>"21065404","21065414"</t>
    <phoneticPr fontId="12" type="noConversion"/>
  </si>
  <si>
    <t>被动效果：普攻攻击时，恢复自身50%攻击等量生命值2回合；受到攻击时，降低攻击者10%攻击力2回合，增加自身10%伤害加成2回合，并有10%概率嘲讽目标2回合（嘲讽：被嘲讽的英雄所有技能的攻击目标强制变为嘲讽施加者）</t>
    <phoneticPr fontId="12" type="noConversion"/>
  </si>
  <si>
    <t>被动效果：普攻攻击时，恢复自身100%攻击等量生命值2回合；受到攻击时，降低攻击者15%攻击力2回合，增加自身15%伤害加成2回合，并有20%概率嘲讽目标2回合（嘲讽：被嘲讽的英雄所有技能的攻击目标强制变为嘲讽施加者）</t>
    <phoneticPr fontId="12" type="noConversion"/>
  </si>
  <si>
    <t>星月精灵</t>
  </si>
  <si>
    <t>艾莉薇儿</t>
  </si>
  <si>
    <t>4308</t>
  </si>
  <si>
    <t>星月神话</t>
  </si>
  <si>
    <t>怒气技能：对随机1名敌人造成180%攻击伤害，并缩小目标2回合；并给随机3名我方英雄施加守护2回合（缩小：体型缩小50%，受到的伤害增加15%，造成的伤害减少20%，不可叠加；守护：受到主动技能或普通攻击时，对攻击者造成100%无视护甲伤害，恢复自身50%攻击等量生命值）</t>
  </si>
  <si>
    <t>自然树甲</t>
  </si>
  <si>
    <t>被动效果：生命值增加10%，攻击增加15%，受到治疗效果提高15%</t>
  </si>
  <si>
    <t>月之魔力</t>
  </si>
  <si>
    <t>"43085404"</t>
  </si>
  <si>
    <t>自然交换</t>
  </si>
  <si>
    <t>被动效果：回合结束时，使随机1名速度高于自身的敌人与自己交换速度一回合，并给随机1名我方英雄施加守护2回合（守护：受到主动技能或普通攻击时，对攻击者造成100无视护甲伤害，恢复自身50%攻击等量生命值）</t>
  </si>
  <si>
    <t>skillico_4308_1</t>
  </si>
  <si>
    <t>skillico_4308_2</t>
  </si>
  <si>
    <t>skillico_4308_3</t>
  </si>
  <si>
    <t>skillico_4308_4</t>
  </si>
  <si>
    <t>"43085","43086","4308a"</t>
  </si>
  <si>
    <t>4308a</t>
  </si>
  <si>
    <t>星月神话2</t>
  </si>
  <si>
    <t>怒气技能：对随机1名敌人造成290%攻击伤害，并缩小目标2回合；并给随机3名我方英雄施加守护2回合（缩小：体型缩小50%，受到的伤害增加20%，造成的伤害减少30%，不可叠加；守护：受到主动技能或普通攻击时，对攻击者造成200%无视护甲伤害，恢复自身100%攻击等量生命值）</t>
  </si>
  <si>
    <t>"43086201","43086211","43086221"</t>
  </si>
  <si>
    <t>自然树甲2</t>
  </si>
  <si>
    <t>被动效果：生命值增加20%，攻击增加20%，受到治疗效果提高20%</t>
  </si>
  <si>
    <t>"43086304"</t>
  </si>
  <si>
    <t>月之魔力2</t>
  </si>
  <si>
    <t>"43086404"</t>
  </si>
  <si>
    <t>自然交换2</t>
  </si>
  <si>
    <t>被动效果：回合结束时，使随机1名速度高于自身的敌人与自己交换速度一回合，并给随机1名我方英雄施加守护2回合（守护：受到主动技能或普通攻击时，对攻击者造成200%无视护甲伤害，恢复自身100%攻击等量生命值）</t>
  </si>
  <si>
    <t>"43085201","43085211","43085221"</t>
    <phoneticPr fontId="12" type="noConversion"/>
  </si>
  <si>
    <t>"43085304"</t>
    <phoneticPr fontId="12" type="noConversion"/>
  </si>
  <si>
    <t>攻击频率</t>
    <phoneticPr fontId="12" type="noConversion"/>
  </si>
  <si>
    <t>塔防攻击</t>
    <phoneticPr fontId="12" type="noConversion"/>
  </si>
  <si>
    <t>攻击力</t>
    <phoneticPr fontId="12" type="noConversion"/>
  </si>
  <si>
    <t>星级</t>
    <phoneticPr fontId="12" type="noConversion"/>
  </si>
  <si>
    <t>加成</t>
    <phoneticPr fontId="12" type="noConversion"/>
  </si>
  <si>
    <t>频率加成</t>
    <phoneticPr fontId="12" type="noConversion"/>
  </si>
  <si>
    <t>秒伤</t>
    <phoneticPr fontId="12" type="noConversion"/>
  </si>
  <si>
    <t>被动效果：普攻攻击时，使被攻击的敌人附加缩小2回合（缩小：体型缩小50%，受到的伤害增加15%，造成的伤害减少20%，不可叠加）</t>
    <phoneticPr fontId="12" type="noConversion"/>
  </si>
  <si>
    <t>被动效果：普攻攻击时，使被攻击的敌人附加缩小2回合（缩小：体型缩小50%，受到的伤害增加20%，造成的伤害减少30%，不可叠加）</t>
    <phoneticPr fontId="12" type="noConversion"/>
  </si>
  <si>
    <t>荆棘女王</t>
  </si>
  <si>
    <t>迪拉休姆</t>
  </si>
  <si>
    <t>3207</t>
  </si>
  <si>
    <t>"32075201","32075211","32075221","32075231","32075241"</t>
  </si>
  <si>
    <t>自然掌握</t>
  </si>
  <si>
    <t>被动效果：生命值增加10%，攻击增加15%，暴击增加15%，免控率增加10%，速度增加20</t>
  </si>
  <si>
    <t>万千藤蔓</t>
  </si>
  <si>
    <t>被动效果：普攻变为对随机3名敌人造成100%攻击伤害；额外造成100%伤害，目标身上每有一种不同的负面效果，造成额外伤害提高100%攻击伤害</t>
  </si>
  <si>
    <t>"32075404"</t>
  </si>
  <si>
    <t>寄生种子</t>
  </si>
  <si>
    <t>被动效果：回合结束时，将随机1名敌方英雄身上的1种持续伤害或属性减益效果复制给随机其他2名敌方英雄。（每种效果最多复制3层）</t>
  </si>
  <si>
    <t>skillico_3207_1</t>
  </si>
  <si>
    <t>skillico_3207_2</t>
  </si>
  <si>
    <t>skillico_3207_3</t>
  </si>
  <si>
    <t>skillico_3207_4</t>
  </si>
  <si>
    <t>"32075","32076","3207a"</t>
  </si>
  <si>
    <t>3207a</t>
  </si>
  <si>
    <t>自然恩赐2</t>
  </si>
  <si>
    <t>"32076201","32076211","32076221","32076231","32076241"</t>
  </si>
  <si>
    <t>自然掌握2</t>
  </si>
  <si>
    <t>被动效果：生命值增加20%，攻击增加25%，暴击增加25%，免控率增加20%，速度增加40</t>
  </si>
  <si>
    <t>万千藤蔓2</t>
  </si>
  <si>
    <t>被动效果：普攻变为对随机3名敌人造成150%攻击伤害；额外造成150%伤害，目标身上每有一种不同的负面效果，造成额外伤害提高150%攻击伤害</t>
  </si>
  <si>
    <t>"32076404"</t>
  </si>
  <si>
    <t>寄生种子2</t>
  </si>
  <si>
    <t>被动效果：回合结束时，将随机1名敌方英雄身上的2种持续伤害或属性减益效果复制给随机其他2名敌方英雄。（每种效果最多复制3层）</t>
  </si>
  <si>
    <t>怒气技能：对随机4名敌人造成100%攻击伤害；额外造成100%伤害，目标身上每有1种不同的负面效果，造成额外伤害提高100%攻击伤害</t>
  </si>
  <si>
    <t>怒气技能：对随机4名敌人造成200%攻击伤害；额外造成200%伤害，目标身上每有1种不同的负面效果，造成额外伤害提高200%攻击伤害</t>
  </si>
  <si>
    <t>"32075304"</t>
  </si>
  <si>
    <t>"32076304"</t>
  </si>
  <si>
    <t>光之审判者</t>
  </si>
  <si>
    <t>泰拉</t>
  </si>
  <si>
    <t>6103</t>
  </si>
  <si>
    <t>多重圣光</t>
  </si>
  <si>
    <t>"61035201","61035211","61035221","61035231"</t>
  </si>
  <si>
    <t>神圣意志</t>
  </si>
  <si>
    <t>被动效果：生命值增加20%，真实伤害增加20%，免控率增加10%，减伤率增加10%</t>
  </si>
  <si>
    <t>"61035304"</t>
  </si>
  <si>
    <t>神圣封印</t>
  </si>
  <si>
    <t>被动效果：普攻对随机1名敌人造成150%攻击伤害，并施加1层审判之力</t>
  </si>
  <si>
    <t>"61035404"</t>
  </si>
  <si>
    <t>神圣冲击</t>
  </si>
  <si>
    <t>被动效果：自身释放技能或普通攻击时，对敌方全体造成一个100%无视护甲的真实伤害，并有10%概率施加1层审判之力</t>
  </si>
  <si>
    <t>skillico_6103_1</t>
  </si>
  <si>
    <t>skillico_6103_2</t>
  </si>
  <si>
    <t>skillico_6103_3</t>
  </si>
  <si>
    <t>skillico_6103_4</t>
  </si>
  <si>
    <t>"61035","61036","6103a"</t>
  </si>
  <si>
    <t>6103a</t>
  </si>
  <si>
    <t>多重圣光2</t>
  </si>
  <si>
    <t>"61036201","61036211","61036221","61036231"</t>
  </si>
  <si>
    <t>神圣意志2</t>
  </si>
  <si>
    <t>被动效果：生命值增加30%，真实伤害增加40%，免控率增加20%，减伤率增加20%</t>
  </si>
  <si>
    <t>"61036304"</t>
  </si>
  <si>
    <t>神圣封印2</t>
  </si>
  <si>
    <t>被动效果：普攻对随机1名敌人造成240%攻击伤害，并施加1层审判之力</t>
  </si>
  <si>
    <t>"61036404"</t>
  </si>
  <si>
    <t>神圣冲击2</t>
  </si>
  <si>
    <t>被动效果：自身释放技能或普通攻击时，对敌方全体造成一个200%无视护甲的真实伤害，并有20%概率施加1层审判之力</t>
  </si>
  <si>
    <t>"61035","61036","6103a"</t>
    <phoneticPr fontId="12" type="noConversion"/>
  </si>
  <si>
    <t>怒气技能：对前排敌人造成100%攻击伤害并有30%石化敌人2回合，给我方随机4名英雄添加1层暗影庇佑（每层暗影庇佑抵消受到的下一次伤害并将伤害的50%转换为治疗，只对怒气技能和普攻生效）</t>
    <phoneticPr fontId="12" type="noConversion"/>
  </si>
  <si>
    <t>怒气技能：对前排敌人造成150%攻击伤害并有50%石化敌人2回合，给我方随机4名英雄添加1层暗影庇佑（每层暗影庇佑抵消受到的下一次伤害并将伤害的100%转换为治疗，只对怒气技能和普攻生效）</t>
    <phoneticPr fontId="12" type="noConversion"/>
  </si>
  <si>
    <t>嘉莉</t>
  </si>
  <si>
    <t>黑暗魔典</t>
  </si>
  <si>
    <t>暗影斗篷</t>
  </si>
  <si>
    <t>威能湮灭</t>
  </si>
  <si>
    <t>黑暗化身</t>
  </si>
  <si>
    <t>黑暗魔典2</t>
  </si>
  <si>
    <t>暗影斗篷2</t>
  </si>
  <si>
    <t>威能湮灭2</t>
  </si>
  <si>
    <t>黑暗化身2</t>
  </si>
  <si>
    <t>"55035201","55035211","55035221","55035231"</t>
  </si>
  <si>
    <t>"55035304"</t>
  </si>
  <si>
    <t>skillico_5503_1</t>
  </si>
  <si>
    <t>skillico_5503_2</t>
  </si>
  <si>
    <t>skillico_5503_3</t>
  </si>
  <si>
    <t>skillico_5503_4</t>
  </si>
  <si>
    <t>"55035","55036","5503a"</t>
  </si>
  <si>
    <t>5503a</t>
  </si>
  <si>
    <t>"55036201","55036211","55036221","55036231"</t>
  </si>
  <si>
    <t>"55036304"</t>
  </si>
  <si>
    <t>"55036404","55036414","55036424"</t>
  </si>
  <si>
    <t>被动效果：攻击增加10%，免控率增加10%，速度增加20，有10%概率受伤害为1（神器和宠物造成的伤害除外）</t>
  </si>
  <si>
    <t>被动效果：自身死亡时化身为黑暗之魂持续4回合，并且自己每回合获得一层黑暗之力，战场上有英雄死亡时，额外获得一层黑暗之力（黑暗之魂：回合结束时，对生命值最低的敌人造成20%已损失生命值的伤害，最高不超过自身攻击力的1500%；黑暗之力：当黑暗之力叠加到4层时，将在下回合开始时以30%生命值复活）</t>
  </si>
  <si>
    <t>被动效果：攻击增加15%，免控率增加20%，速度增加40，有20%概率受伤害为1（神器和宠物造成的伤害除外）</t>
  </si>
  <si>
    <t>被动效果：自身死亡时化身为黑暗之魂持续4回合，并且自己每回合获得一层黑暗之力，战场上有英雄死亡时，额外获得一层黑暗之力（黑暗之魂：回合结束时，对生命值最低的敌人造成30%已损失生命值的伤害，最高不超过自身攻击力的1500%；黑暗之力：当黑暗之力叠加到4层时，将在下回合开始时以50%生命值复活）</t>
  </si>
  <si>
    <t>怒气技能：对随机4名敌人造成120%攻击伤害，造成怒气波动。（怒气波动：目标每有1点怒气便造成2%伤害）</t>
  </si>
  <si>
    <t>被动效果：普通攻击变为对随机1名敌人造成120%攻击伤害并增加目标20怒气；目标每有1点怒气造成2%伤害，并清空目标所有怒气</t>
  </si>
  <si>
    <t>怒气技能：对随机4名敌人造成160%攻击伤害，造成怒气波动。（怒气波动：目标每有1点怒气便造成4%伤害）</t>
  </si>
  <si>
    <t>被动效果：普通攻击变为对随机1名敌人造成132%攻击伤害并增加目标30怒气；目标每有1点怒气造成4%伤害，并清空目标所有怒气</t>
  </si>
  <si>
    <t>梦魇之子</t>
    <phoneticPr fontId="15" type="noConversion"/>
  </si>
  <si>
    <t>怒气技能：对随机3名敌人造成75%攻击伤害，燃烧目标每回合造成10%攻击伤害，持续2回合，并有30.5%概率眩晕目标2回合</t>
    <phoneticPr fontId="12" type="noConversion"/>
  </si>
  <si>
    <t>怒气技能：对随机3名敌人造成100%攻击伤害，燃烧目标每回合造成15%攻击伤害，持续2回合，并有35.5%概率眩晕目标2回合</t>
    <phoneticPr fontId="12" type="noConversion"/>
  </si>
  <si>
    <t>被动效果：攻击增加22.5%，速度增加26，免控率增加10%</t>
    <phoneticPr fontId="12" type="noConversion"/>
  </si>
  <si>
    <t>被动效果：攻击增加30.5%，速度增加34，免控率增加15%</t>
    <phoneticPr fontId="12" type="noConversion"/>
  </si>
  <si>
    <t>"65015211","65015221","65015231"</t>
    <phoneticPr fontId="12" type="noConversion"/>
  </si>
  <si>
    <t>"65016211","65015221","65015231"</t>
    <phoneticPr fontId="12" type="noConversion"/>
  </si>
  <si>
    <t>被动效果：攻击增加15%，暴击增加5%，免控增加10%，速度增加10，对流血目标造成伤害提高20%</t>
    <phoneticPr fontId="12" type="noConversion"/>
  </si>
  <si>
    <t>怒气技能：堕天大圣召唤出多个分身，对所有敌人造成54%攻击伤害，每回合额外造成35%流血伤害，持续3回合，对游侠目标造成伤害提高10%，持续2回合</t>
    <phoneticPr fontId="12" type="noConversion"/>
  </si>
  <si>
    <t>怒气技能：堕天大圣召唤出多个分身，对所有敌人造成75%攻击伤害，每回合额外造成55%流血伤害，持续3回合，对游侠目标造成伤害提高15%，持续2回合</t>
    <phoneticPr fontId="12" type="noConversion"/>
  </si>
  <si>
    <t>依格妮斯</t>
  </si>
  <si>
    <t>qpzl</t>
  </si>
  <si>
    <t>"33045201","33045211","33045221","33045104"</t>
  </si>
  <si>
    <t>被动效果：生命增加20%，伤减率增加10%，造成治疗量提高15%，速度增加20。</t>
  </si>
  <si>
    <t>"33045304"</t>
  </si>
  <si>
    <t>"33045404"</t>
  </si>
  <si>
    <t>被动效果：死亡后，使位置相邻的我方英雄（优先选择位置靠前的我方英雄）恢复生命上限30%的生命，并增加30怒气和20%免控率</t>
  </si>
  <si>
    <t>skillico_3304_1</t>
  </si>
  <si>
    <t>skillico_3304_2</t>
  </si>
  <si>
    <t>skillico_3304_3</t>
  </si>
  <si>
    <t>skillico_3304_4</t>
  </si>
  <si>
    <t>"33045","33046","3304a"</t>
  </si>
  <si>
    <t>3304a</t>
  </si>
  <si>
    <t>"33046201","33046211","33046221","33046104"</t>
  </si>
  <si>
    <t>被动效果：生命增加30%，伤减率增加20%，造成治疗量提高20%，速度增加40。</t>
  </si>
  <si>
    <t>"33046304"</t>
  </si>
  <si>
    <t>"33046404"</t>
  </si>
  <si>
    <t>被动效果：死亡后，使位置相邻的我方英雄（优先选择位置靠前的我方英雄）恢复生命上限50%的生命，并增加50怒气和40%免控率</t>
  </si>
  <si>
    <t>skillico_3304_1</t>
    <phoneticPr fontId="12" type="noConversion"/>
  </si>
  <si>
    <t>skillico_3304_2</t>
    <phoneticPr fontId="12" type="noConversion"/>
  </si>
  <si>
    <t>skillico_3304_3</t>
    <phoneticPr fontId="12" type="noConversion"/>
  </si>
  <si>
    <t>skillico_3304_4</t>
    <phoneticPr fontId="12" type="noConversion"/>
  </si>
  <si>
    <t>邪龙妖姬</t>
    <phoneticPr fontId="12" type="noConversion"/>
  </si>
  <si>
    <t>被动效果：普通攻击变为攻击生命最低的敌人，造成110%的攻击伤害</t>
    <phoneticPr fontId="12" type="noConversion"/>
  </si>
  <si>
    <t>被动效果：普通攻击变为攻击生命最低的敌人，造成120%的攻击伤害</t>
    <phoneticPr fontId="12" type="noConversion"/>
  </si>
  <si>
    <t>邪龙之灵</t>
    <phoneticPr fontId="12" type="noConversion"/>
  </si>
  <si>
    <t>邪龙血脉</t>
    <phoneticPr fontId="12" type="noConversion"/>
  </si>
  <si>
    <t>邪龙血脉2</t>
    <phoneticPr fontId="12" type="noConversion"/>
  </si>
  <si>
    <t>邪龙之灵2</t>
    <phoneticPr fontId="12" type="noConversion"/>
  </si>
  <si>
    <t>邪龙之息</t>
    <phoneticPr fontId="12" type="noConversion"/>
  </si>
  <si>
    <t>邪龙之息2</t>
    <phoneticPr fontId="12" type="noConversion"/>
  </si>
  <si>
    <t>龙吟</t>
    <phoneticPr fontId="12" type="noConversion"/>
  </si>
  <si>
    <t>怒气技能：对前排敌人造成120%攻击伤害，使血量最低的我方英雄恢复邪龙妖姬生命上限25%的生命；并增加相邻位置的我方英雄（优先选择位置靠前的我方英雄）10%伤减率3回合和30点怒气。</t>
  </si>
  <si>
    <t>被动效果：普通攻击时，消耗自身10%当前生命值，使血量最低的3名我方英雄恢复邪龙妖姬生命上限10%的生命，并增加5%伤减率2回合。</t>
  </si>
  <si>
    <t>怒气技能：对前排敌人造成160%攻击伤害，使血量最低的我方英雄恢复邪龙妖姬生命上限35%的生命；并增加相邻位置的我方英雄（优先选择位置靠前的我方英雄）20%伤减率3回合和50点怒气。</t>
  </si>
  <si>
    <t>被动效果：普通攻击时，消耗自身15%当前生命值，使血量最低的3名我方英雄恢复邪龙妖姬生命上限15%的生命，并增加10%伤减率2回合。</t>
  </si>
  <si>
    <t>英雄ID</t>
    <phoneticPr fontId="12" type="noConversion"/>
  </si>
  <si>
    <t>英雄种族</t>
    <phoneticPr fontId="12" type="noConversion"/>
  </si>
  <si>
    <t>紫炎</t>
  </si>
  <si>
    <t>紫炎焚烧</t>
  </si>
  <si>
    <t>紫晶鼻息</t>
  </si>
  <si>
    <t>紫炎降世</t>
  </si>
  <si>
    <t>紫炎2</t>
  </si>
  <si>
    <t>紫炎焚烧2</t>
  </si>
  <si>
    <t>紫晶鼻息2</t>
  </si>
  <si>
    <t>紫炎降世2</t>
  </si>
  <si>
    <t>伊塔库亚</t>
  </si>
  <si>
    <t>被动效果：攻击增加15%，暴击增加15%，暴击伤害增加15%，速度增加20，免控率增加10%</t>
  </si>
  <si>
    <t>"14065014"</t>
  </si>
  <si>
    <t>被动效果：普通攻击变为：对生命值最低的敌人造成120%攻击伤害，并施加紫炎附体效果3回合。紫炎附体：技能特效，自身释放主动技能或进行普通攻击时，会额外对被紫炎附体的敌人进行一次相同的攻击，并将造成伤害的30%转化成自身生命值，转化生命值不计算持续伤害，不可叠加。</t>
  </si>
  <si>
    <t xml:space="preserve">被动效果：释放技能或进行普攻时，造成伤害量20%的中毒伤害2回合；造成暴击时，额外造成伤害量20%的流血伤害2回合；自身击杀敌人时，对随机1名敌人施加紫炎附体效果3回合并增加自身30%破甲3回合。 </t>
  </si>
  <si>
    <t>skillico_14065_1</t>
  </si>
  <si>
    <t>skillico_14065_2</t>
  </si>
  <si>
    <t>skillico_14065_3</t>
  </si>
  <si>
    <t>skillico_14065_4</t>
  </si>
  <si>
    <t>"14065","14066","1406a"</t>
  </si>
  <si>
    <t>1406a</t>
  </si>
  <si>
    <t>被动效果：攻击增加25%，暴击增加25%，暴击伤害增加25%，速度增加40，免控率增加20%</t>
  </si>
  <si>
    <t>"14066014"</t>
  </si>
  <si>
    <t>被动效果：普通攻击变为：对生命值最低的敌人造成140%攻击伤害，并施加紫炎附体效果3回合。紫炎附体：技能特效，自身释放主动技能或进行普通攻击时，会额外对被紫炎附体的敌人进行一次相同的攻击，并将造成伤害的50%转化成自身生命值，转化生命值不计算持续伤害，不可叠加。</t>
  </si>
  <si>
    <t xml:space="preserve">被动效果：释放技能或进行普攻时，造成伤害量30%的中毒伤害2回合；造成暴击时，额外造成伤害量30%的流血伤害2回合；自身击杀敌人时，对随机1名敌人施加紫炎附体效果3回合并增加自身50%破甲3回合。 </t>
  </si>
  <si>
    <t>"14065114","14065124","14065134"</t>
    <phoneticPr fontId="12" type="noConversion"/>
  </si>
  <si>
    <t>"14066114","14066124","14066134"</t>
    <phoneticPr fontId="12" type="noConversion"/>
  </si>
  <si>
    <t>暗龙使者</t>
    <phoneticPr fontId="12" type="noConversion"/>
  </si>
  <si>
    <t>"14065201","14065211","14065221","14065231","14065241","14065144"</t>
    <phoneticPr fontId="12" type="noConversion"/>
  </si>
  <si>
    <t>"14066201","14066211","14066221","14066231","14066241","14066144"</t>
    <phoneticPr fontId="12" type="noConversion"/>
  </si>
  <si>
    <t>血刃</t>
  </si>
  <si>
    <t>百裂拳</t>
  </si>
  <si>
    <t>怒气技能：对随机2名敌人造成140%攻击伤害，每回合额外造成65%攻击伤害，持续2回合，并对战士类目标造成额外32%流血伤害，持续2回合。</t>
  </si>
  <si>
    <t>噬血狂袭</t>
  </si>
  <si>
    <t>被动效果：普攻攻击生命最少的2个目标，每回合造成25%流血伤害，持续4回合，并提升自己11.2%破防4回合。</t>
  </si>
  <si>
    <t>地狱意志</t>
  </si>
  <si>
    <t>被动效果：命中增加20%、攻击增加20%、破防增加24%、生命增加10%、对流血目标伤害增加60%</t>
  </si>
  <si>
    <t>血能再生</t>
  </si>
  <si>
    <t>被动效果：敌方英雄死亡恢复自己80%攻击等量生命。</t>
  </si>
  <si>
    <t>skillico_1405_1</t>
  </si>
  <si>
    <t>skillico_1405_2</t>
  </si>
  <si>
    <t>skillico_1405_3</t>
  </si>
  <si>
    <t>skillico_1405_4</t>
  </si>
  <si>
    <t>1405a</t>
  </si>
  <si>
    <t>百裂拳2</t>
  </si>
  <si>
    <t>怒气技能：对随机3名敌人造成150%攻击伤害，每回合额外造成110%攻击伤害，持续2回合，并对战士类目标造成额外48%流血伤害，持续2回合。</t>
  </si>
  <si>
    <t>噬血狂袭2</t>
  </si>
  <si>
    <t>被动效果：普攻攻击生命最少的2个目标，每回合造成35%流血伤害，持续4回合，并提升自己14%破防4回合。</t>
  </si>
  <si>
    <t>地狱意志2</t>
  </si>
  <si>
    <t>被动效果：命中增加35%、攻击增加25%、破防增加28%、生命增加15%、对流血目标伤害增加100%</t>
  </si>
  <si>
    <t>血能再生2</t>
  </si>
  <si>
    <t>被动效果：敌方英雄死亡恢复自己120%攻击等量生命。</t>
  </si>
  <si>
    <t>主动技能：对生命值最低的敌人造成140%攻击伤害，并施加紫炎附体效果3回合。紫炎附体：技能特效，自身释放主动技能或进行普通攻击时，会额外对被紫炎附体的敌人进行一次相同的攻击，并将造成伤害的30%转化成自身生命值，转化生命值不计算持续伤害，不可叠加。</t>
    <phoneticPr fontId="12" type="noConversion"/>
  </si>
  <si>
    <t>主动技能：对生命值最低的敌人造成220%攻击伤害，并施加紫炎附体效果3回合。紫炎附体：技能特效，自身释放主动技能或进行普通攻击时，会额外对被紫炎附体的敌人进行一次相同的攻击，并将造成伤害的50%转化成自身生命值，转化生命值不计算持续伤害，不可叠加。</t>
    <phoneticPr fontId="12" type="noConversion"/>
  </si>
  <si>
    <t>"14046214"</t>
    <phoneticPr fontId="12" type="noConversion"/>
  </si>
  <si>
    <t>"14055214","14055211","14055221","14055231","14055241"</t>
    <phoneticPr fontId="12" type="noConversion"/>
  </si>
  <si>
    <t>"14056214","14056211","14056221","14056231","14056241"</t>
    <phoneticPr fontId="12" type="noConversion"/>
  </si>
  <si>
    <t>"14055314"</t>
    <phoneticPr fontId="12" type="noConversion"/>
  </si>
  <si>
    <t>"14056314"</t>
    <phoneticPr fontId="12" type="noConversion"/>
  </si>
  <si>
    <t>"14055114"</t>
    <phoneticPr fontId="12" type="noConversion"/>
  </si>
  <si>
    <t>"14056114"</t>
    <phoneticPr fontId="12" type="noConversion"/>
  </si>
  <si>
    <t>"14055","14056","1405a"</t>
    <phoneticPr fontId="12" type="noConversion"/>
  </si>
  <si>
    <t>"55035404","55035414","55035424"</t>
    <phoneticPr fontId="12" type="noConversion"/>
  </si>
  <si>
    <t>被动效果：我方英雄释放怒气技能或普通攻击时，对受击者进行追击，造成30%攻击伤害，自身获得一层潮汐逆鳞（每层潮汐逆鳞额外提高1%减伤率，怒气技能消耗潮汐逆鳞造成额外伤害），并增加自身1%暴击率2回合</t>
  </si>
  <si>
    <t>被动效果：我方英雄释放怒气技能或普通攻击时，对受击者进行追击，造成50%攻击伤害，自身获得一层潮汐逆鳞（每层潮汐逆鳞额外提高2%减伤率，怒气技能消耗潮汐逆鳞造成额外伤害），并增加自身2%暴击率2回合</t>
    <phoneticPr fontId="12" type="noConversion"/>
  </si>
  <si>
    <t>森海幼崽</t>
  </si>
  <si>
    <t>罗根</t>
  </si>
  <si>
    <t>自然利刃</t>
  </si>
  <si>
    <t>原始力量</t>
  </si>
  <si>
    <t>被动效果：攻击增加10%，生命值增加15%，暴击伤害增加20%，速度增加20，减伤率增加10%</t>
  </si>
  <si>
    <t>精确打击</t>
  </si>
  <si>
    <t>被动效果：普通攻击变为对生命值最低的敌人造成120%攻击伤害，受击者生命低于50%时本次攻击必定暴击；额外附加目标已损失生命值10%的生命值（最高不超过攻击力的1500%），回复自身造成的总伤害10%的生命值</t>
  </si>
  <si>
    <t>森林庇护</t>
  </si>
  <si>
    <t>"44065","44066","4406a"</t>
  </si>
  <si>
    <t>4406a</t>
  </si>
  <si>
    <t>自然利刃2</t>
  </si>
  <si>
    <t>原始力量2</t>
  </si>
  <si>
    <t>被动效果：攻击增加20%，生命值增加20%，暴击伤害增加30%，速度增加40，减伤率增加20%</t>
  </si>
  <si>
    <t>正义使者</t>
  </si>
  <si>
    <t>7101a</t>
  </si>
  <si>
    <t>7</t>
  </si>
  <si>
    <t>"71015","71016","7101a"</t>
  </si>
  <si>
    <t>神圣愤怒</t>
  </si>
  <si>
    <t>"7101a204"</t>
  </si>
  <si>
    <t>正义之刃</t>
  </si>
  <si>
    <t>被动效果：普通攻击变为；对前排敌人造成600%攻击伤害，额外造成目标生命上限12%的伤害（不超过攻击的1500%），提高自身15%免控率3回合</t>
  </si>
  <si>
    <t>"7101a304"</t>
  </si>
  <si>
    <t>传递光明</t>
  </si>
  <si>
    <t>skillico_7101_1</t>
  </si>
  <si>
    <t>skillico_7101_2</t>
  </si>
  <si>
    <t>skillico_7101_3</t>
  </si>
  <si>
    <t>skillico_7101_4</t>
  </si>
  <si>
    <t>7101a002</t>
    <phoneticPr fontId="12" type="noConversion"/>
  </si>
  <si>
    <t>"44065304"</t>
  </si>
  <si>
    <t>"44066304"</t>
  </si>
  <si>
    <t>4406</t>
  </si>
  <si>
    <t>skillico_4406_1</t>
  </si>
  <si>
    <t>skillico_4406_2</t>
  </si>
  <si>
    <t>skillico_4406_3</t>
  </si>
  <si>
    <t>skillico_4406_4</t>
  </si>
  <si>
    <t>怒气技能：对生命值最低的敌人造成2次180%的攻击伤害，受击者生命低于50%时本次攻击必定暴击；额外附加目标已损失生命值20%的伤害（最高不超过攻击力的1500%），回复自身造成伤害30%的生命值，对随机2名除自己外的友方目标施加自然之力3回合（自然之力：攻击时，额外附加目标已损失生命值15%的伤害，不超过攻击力的1500%，并回复自身造成的总伤害20%的生命值，不可叠加）</t>
    <phoneticPr fontId="12" type="noConversion"/>
  </si>
  <si>
    <t>怒气技能：对生命值最低的敌人造成2次90%的攻击伤害，受击者生命低于50%时本次攻击必定暴击；额外附加目标已损失生命值10%的伤害（最高不超过攻击力的1500%），回复自身造成伤害20%的生命值，对随机2名除自己外的友方目标施加自然之力3回合（自然之力：攻击时，额外附加目标已损失生命值10%的伤害，不超过攻击力的1500%，并回复自身造成的总伤害10%的生命值，不可叠加）</t>
    <phoneticPr fontId="12" type="noConversion"/>
  </si>
  <si>
    <t>被动效果：普通攻击变为对生命值最低的敌人造成180%攻击伤害，受击者生命低于50%时本次攻击必定暴击；额外附加目标已损失生命值15%的生命值（最高不超过攻击力的1500%），回复自身造成的总伤害20%的生命值</t>
    <phoneticPr fontId="12" type="noConversion"/>
  </si>
  <si>
    <t>被动效果：回合结束时，增加我方全体英雄攻击增加15%，暴击率增加7%，持续2回合，对刺客英雄加成翻倍</t>
    <phoneticPr fontId="12" type="noConversion"/>
  </si>
  <si>
    <t>被动效果：回合结束时，增加我方全体英雄攻击增加10%，暴击率增加5%，持续2回合，对刺客英雄加成翻倍</t>
    <phoneticPr fontId="12" type="noConversion"/>
  </si>
  <si>
    <t>"44065414"</t>
    <phoneticPr fontId="12" type="noConversion"/>
  </si>
  <si>
    <t>"44066414"</t>
    <phoneticPr fontId="12" type="noConversion"/>
  </si>
  <si>
    <t>"7101a414","7101a424","7101a434"</t>
    <phoneticPr fontId="12" type="noConversion"/>
  </si>
  <si>
    <t>无畏先驱-正义使者</t>
  </si>
  <si>
    <t>怒气技能：对后排敌人造成800%攻击伤害并降低目标35%护甲和50速度4回合；随后召唤光明骑士冲击所有敌方英雄造成640%攻击伤害，并对拥有正义审判的目标，每有一层正义审判额外造成640%攻击伤害，最多额外造成3次伤害，并清除目标3层正义审判（正义审判：正义使者的主动技能会对带有正义审判的目标造成额外伤害）</t>
  </si>
  <si>
    <t>被动效果：我方英雄死亡时，回复自身2次生命上限12%生命，增加自身12%伤害加成，并对击杀者施加正义审判（正义审判：正义使者的主动技能会对带有正义审判的目标造成额外伤害）</t>
  </si>
  <si>
    <t>阿斯布</t>
    <phoneticPr fontId="12" type="noConversion"/>
  </si>
  <si>
    <t>马拉萨</t>
    <phoneticPr fontId="12" type="noConversion"/>
  </si>
  <si>
    <t>恶魔猎手</t>
    <phoneticPr fontId="12" type="noConversion"/>
  </si>
  <si>
    <t>风行者</t>
    <phoneticPr fontId="12" type="noConversion"/>
  </si>
  <si>
    <t>密林队长</t>
    <phoneticPr fontId="12" type="noConversion"/>
  </si>
  <si>
    <t>希维尔</t>
    <phoneticPr fontId="12" type="noConversion"/>
  </si>
  <si>
    <t>被动效果：战斗开始和回合结束时，给当前生命最低的除自己外的友方英雄施加正义守护1回合（正义守护，提高25%伤害减免，受到怒气技能或普通攻击时，给攻击者增加1层正义审判，并增加正义使者12%命中3回合）；自身受到主动技能或普通攻击时，给攻击者施加1层正义审判，增加自身8%暴击率3回合</t>
  </si>
  <si>
    <t>"44065201","44065211","44065221","44065231","44065241"</t>
    <phoneticPr fontId="12" type="noConversion"/>
  </si>
  <si>
    <t>"44066201","44066211","44066221","44066231","44066241"</t>
    <phoneticPr fontId="12" type="noConversion"/>
  </si>
  <si>
    <t>秘法大师</t>
  </si>
  <si>
    <t>夏洛克</t>
  </si>
  <si>
    <t>怒气技能：对随机2名敌人造成160%攻击力伤害，并70%对其中一人释放变羊术（变羊术：目标变成羊，被变羊的目标无法进行攻击，受到3次怒气技能或普通攻击后解除效果；攻守互换：可用于触发被动技能）</t>
  </si>
  <si>
    <t>牧羊人之心</t>
  </si>
  <si>
    <t>被动效果：攻击增加15%，生命值增加10%，速度增加20，减伤率增加10%</t>
  </si>
  <si>
    <t>圣者降临</t>
  </si>
  <si>
    <t>奥术心得</t>
  </si>
  <si>
    <t>被动效果：自身生命值低于28%时，消耗3层攻守互换，使自己与当前生命值最高的敌人生命值互换（交换的生命值不超过攻击力的4000%）；自身受到控制时，消耗2层攻守互换将1种控制转移给随机1名敌方英雄；自身被施加负面状态时（除去控制效果），消耗2层攻守互换，清除负面状态。攻守互换层数不足时无法触发技能。</t>
  </si>
  <si>
    <t>"22085","22086","2208a"</t>
  </si>
  <si>
    <t>2208a</t>
  </si>
  <si>
    <t>怒气技能：对随机2名敌人造成220%攻击力伤害，并100%对其中一人释放变羊术（变羊术：目标变成羊，被变羊的目标无法进行攻击，受到3次怒气技能或普通攻击后解除效果；攻守互换：可用于触发被动技能）</t>
  </si>
  <si>
    <t>被动效果：攻击增加20%，生命值增加20%，速度增加30，减伤率增加20%</t>
  </si>
  <si>
    <t>被动效果：自身生命值低于33%时，消耗3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</t>
  </si>
  <si>
    <t>skillico_2208_1</t>
  </si>
  <si>
    <t>skillico_2208_2</t>
  </si>
  <si>
    <t>skillico_2208_3</t>
  </si>
  <si>
    <t>skillico_2208_4</t>
  </si>
  <si>
    <t>怒气技能：对单个敌人随机进行2-4次攻击，每次造成100%攻击伤害，并施加1层审判之力，同时提高自身10%真实伤害2回合（审判之力叠加到2层时触发审判封印2回合，被审判封印的英雄无法触发被动技能）</t>
    <phoneticPr fontId="12" type="noConversion"/>
  </si>
  <si>
    <t>怒气技能：对单个敌人随机进行2-4次攻击，每次造成150%攻击伤害，并施加1层审判之力，同时提高自身20%真实伤害2回合（审判之力叠加到2层时触发审判封印2回合，被审判封印的英雄无法触发被动技能）</t>
    <phoneticPr fontId="12" type="noConversion"/>
  </si>
  <si>
    <t>2208</t>
  </si>
  <si>
    <t>"22085404","22085414"</t>
  </si>
  <si>
    <t>"22086404","22086414"</t>
  </si>
  <si>
    <t>"22085201","22085211","22085221","22085231"</t>
  </si>
  <si>
    <t>"22085304"</t>
  </si>
  <si>
    <t>被动效果：战斗开始时，获得2层攻守互换</t>
  </si>
  <si>
    <t>"22086201","22086211","22086221","22086231"</t>
  </si>
  <si>
    <t>"22086304"</t>
  </si>
  <si>
    <t>被动效果：战斗开始时，获得3层攻守互换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</si>
</sst>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92D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rgb="FF7030A0"/>
      <name val="微软雅黑"/>
      <family val="2"/>
      <charset val="134"/>
    </font>
    <font>
      <sz val="9"/>
      <name val="SimSun"/>
      <charset val="134"/>
    </font>
    <font>
      <b/>
      <sz val="9"/>
      <name val="SimSun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7" fillId="4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1" fillId="5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49" fontId="2" fillId="3" borderId="0" xfId="0" applyNumberFormat="1" applyFont="1" applyFill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3" fillId="5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4" borderId="0" xfId="0" applyFont="1" applyFill="1" applyAlignment="1">
      <alignment horizontal="left" vertical="top" wrapText="1"/>
    </xf>
    <xf numFmtId="0" fontId="1" fillId="0" borderId="0" xfId="0" quotePrefix="1" applyFont="1" applyAlignment="1">
      <alignment horizontal="left" vertical="top" wrapText="1"/>
    </xf>
    <xf numFmtId="0" fontId="1" fillId="0" borderId="0" xfId="0" quotePrefix="1" applyFont="1" applyAlignment="1">
      <alignment horizontal="left" vertical="top"/>
    </xf>
    <xf numFmtId="0" fontId="1" fillId="2" borderId="0" xfId="1" applyFont="1" applyFill="1" applyAlignment="1">
      <alignment horizontal="left" vertical="top" wrapText="1"/>
    </xf>
    <xf numFmtId="0" fontId="6" fillId="2" borderId="0" xfId="0" applyNumberFormat="1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1" fillId="6" borderId="0" xfId="0" applyFont="1" applyFill="1" applyAlignment="1">
      <alignment horizontal="left" vertical="top" wrapText="1"/>
    </xf>
    <xf numFmtId="0" fontId="1" fillId="6" borderId="0" xfId="1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0" xfId="1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8"/>
  <sheetViews>
    <sheetView tabSelected="1" topLeftCell="AD1" zoomScale="85" zoomScaleNormal="85" workbookViewId="0">
      <pane ySplit="1" topLeftCell="A67" activePane="bottomLeft" state="frozen"/>
      <selection pane="bottomLeft" activeCell="AF84" sqref="AF84"/>
    </sheetView>
  </sheetViews>
  <sheetFormatPr defaultColWidth="209.75" defaultRowHeight="17.25"/>
  <cols>
    <col min="1" max="1" width="10.875" style="3" customWidth="1"/>
    <col min="2" max="2" width="14.875" style="3" customWidth="1"/>
    <col min="3" max="3" width="22.125" style="3" customWidth="1"/>
    <col min="4" max="4" width="10.875" style="3" customWidth="1"/>
    <col min="5" max="8" width="12.75" style="14" customWidth="1"/>
    <col min="9" max="11" width="8.5" style="14" customWidth="1"/>
    <col min="12" max="13" width="8.5" style="7" customWidth="1"/>
    <col min="14" max="14" width="12.75" style="7" customWidth="1"/>
    <col min="15" max="17" width="12.75" style="14" customWidth="1"/>
    <col min="18" max="18" width="17.5" style="14" customWidth="1"/>
    <col min="19" max="19" width="11.75" style="3" customWidth="1"/>
    <col min="20" max="20" width="11.5" style="3" customWidth="1"/>
    <col min="21" max="21" width="13.75" style="3" customWidth="1"/>
    <col min="22" max="22" width="199.375" style="3" customWidth="1"/>
    <col min="23" max="23" width="65.625" style="3" customWidth="1"/>
    <col min="24" max="24" width="16.125" style="3" customWidth="1"/>
    <col min="25" max="25" width="144.875" style="3" customWidth="1"/>
    <col min="26" max="26" width="66.75" style="3" customWidth="1"/>
    <col min="27" max="27" width="14.25" style="3" customWidth="1"/>
    <col min="28" max="28" width="158.625" style="3" customWidth="1"/>
    <col min="29" max="29" width="40.125" style="3" customWidth="1"/>
    <col min="30" max="30" width="14.25" style="3" customWidth="1"/>
    <col min="31" max="31" width="164.125" style="3" customWidth="1"/>
    <col min="32" max="35" width="17.125" style="3" customWidth="1"/>
    <col min="36" max="36" width="27.875" style="15" customWidth="1"/>
    <col min="37" max="37" width="22.375" style="3" customWidth="1"/>
    <col min="38" max="38" width="15.25" style="3" customWidth="1"/>
    <col min="39" max="39" width="16.25" style="3" customWidth="1"/>
    <col min="40" max="16384" width="209.75" style="3"/>
  </cols>
  <sheetData>
    <row r="1" spans="1:39" s="5" customFormat="1" ht="18">
      <c r="A1" s="5" t="s">
        <v>3987</v>
      </c>
      <c r="B1" s="5" t="s">
        <v>1</v>
      </c>
      <c r="C1" s="5" t="s">
        <v>2</v>
      </c>
      <c r="D1" s="5" t="s">
        <v>3</v>
      </c>
      <c r="E1" s="5" t="s">
        <v>3988</v>
      </c>
      <c r="F1" s="5" t="s">
        <v>4</v>
      </c>
      <c r="G1" s="5" t="s">
        <v>5</v>
      </c>
      <c r="H1" s="5" t="s">
        <v>3661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24" t="s">
        <v>33</v>
      </c>
      <c r="AK1" s="5" t="s">
        <v>34</v>
      </c>
      <c r="AL1" s="5" t="s">
        <v>3842</v>
      </c>
      <c r="AM1" s="5" t="s">
        <v>3843</v>
      </c>
    </row>
    <row r="2" spans="1:39">
      <c r="A2" s="3">
        <v>11011</v>
      </c>
      <c r="B2" s="3" t="s">
        <v>35</v>
      </c>
      <c r="C2" s="6" t="s">
        <v>36</v>
      </c>
      <c r="D2" s="6" t="str">
        <f t="shared" ref="D2:D24" si="0">LEFT(A2,4)</f>
        <v>1101</v>
      </c>
      <c r="E2" s="16" t="str">
        <f t="shared" ref="E2:E24" si="1">LEFT(A2,1)</f>
        <v>1</v>
      </c>
      <c r="F2" s="16" t="str">
        <f t="shared" ref="F2:F24" si="2">RIGHT(A2,1)</f>
        <v>1</v>
      </c>
      <c r="G2" s="16" t="s">
        <v>37</v>
      </c>
      <c r="H2" s="16">
        <v>0</v>
      </c>
      <c r="I2" s="16" t="str">
        <f t="shared" ref="I2:I14" si="3">RIGHT(LEFT(A2,2),1)</f>
        <v>1</v>
      </c>
      <c r="J2" s="16">
        <f t="shared" ref="J2:J14" si="4">F2-1</f>
        <v>0</v>
      </c>
      <c r="K2" s="16"/>
      <c r="L2" s="7">
        <f t="shared" ref="L2:L14" si="5">A2</f>
        <v>11011</v>
      </c>
      <c r="M2" s="7">
        <f t="shared" ref="M2:M14" si="6">A2</f>
        <v>11011</v>
      </c>
      <c r="N2" s="7" t="s">
        <v>37</v>
      </c>
      <c r="O2" s="16" t="s">
        <v>37</v>
      </c>
      <c r="P2" s="16" t="s">
        <v>37</v>
      </c>
      <c r="Q2" s="16">
        <f t="shared" ref="Q2:Q14" si="7">A2</f>
        <v>11011</v>
      </c>
      <c r="R2" s="16" t="s">
        <v>38</v>
      </c>
      <c r="S2" s="3">
        <v>1</v>
      </c>
      <c r="T2" s="3" t="s">
        <v>39</v>
      </c>
      <c r="U2" s="3" t="s">
        <v>40</v>
      </c>
      <c r="V2" s="18" t="s">
        <v>41</v>
      </c>
      <c r="W2" s="3" t="s">
        <v>37</v>
      </c>
      <c r="Z2" s="3" t="s">
        <v>37</v>
      </c>
      <c r="AC2" s="3" t="s">
        <v>37</v>
      </c>
      <c r="AF2" s="3" t="s">
        <v>42</v>
      </c>
      <c r="AJ2" s="3" t="s">
        <v>43</v>
      </c>
      <c r="AK2" s="3">
        <v>0</v>
      </c>
      <c r="AL2" s="11">
        <v>500</v>
      </c>
      <c r="AM2" s="11">
        <v>20</v>
      </c>
    </row>
    <row r="3" spans="1:39">
      <c r="A3" s="3">
        <v>11023</v>
      </c>
      <c r="B3" s="3" t="s">
        <v>44</v>
      </c>
      <c r="C3" s="6" t="s">
        <v>45</v>
      </c>
      <c r="D3" s="6" t="str">
        <f t="shared" si="0"/>
        <v>1102</v>
      </c>
      <c r="E3" s="16" t="str">
        <f t="shared" si="1"/>
        <v>1</v>
      </c>
      <c r="F3" s="16" t="str">
        <f t="shared" si="2"/>
        <v>3</v>
      </c>
      <c r="G3" s="16" t="s">
        <v>37</v>
      </c>
      <c r="H3" s="16">
        <v>0</v>
      </c>
      <c r="I3" s="16" t="str">
        <f t="shared" si="3"/>
        <v>1</v>
      </c>
      <c r="J3" s="16">
        <f t="shared" si="4"/>
        <v>2</v>
      </c>
      <c r="K3" s="16"/>
      <c r="L3" s="7">
        <f t="shared" si="5"/>
        <v>11023</v>
      </c>
      <c r="M3" s="7">
        <f t="shared" si="6"/>
        <v>11023</v>
      </c>
      <c r="N3" s="7" t="s">
        <v>37</v>
      </c>
      <c r="O3" s="16" t="s">
        <v>37</v>
      </c>
      <c r="P3" s="16" t="s">
        <v>37</v>
      </c>
      <c r="Q3" s="16">
        <f t="shared" si="7"/>
        <v>11023</v>
      </c>
      <c r="R3" s="16" t="s">
        <v>46</v>
      </c>
      <c r="S3" s="3">
        <v>2</v>
      </c>
      <c r="T3" s="3" t="s">
        <v>47</v>
      </c>
      <c r="U3" s="3" t="s">
        <v>48</v>
      </c>
      <c r="V3" s="19" t="s">
        <v>49</v>
      </c>
      <c r="W3" s="3" t="s">
        <v>50</v>
      </c>
      <c r="X3" s="3" t="s">
        <v>51</v>
      </c>
      <c r="Y3" s="19" t="s">
        <v>52</v>
      </c>
      <c r="Z3" s="3" t="s">
        <v>37</v>
      </c>
      <c r="AC3" s="3" t="s">
        <v>37</v>
      </c>
      <c r="AF3" s="3" t="s">
        <v>53</v>
      </c>
      <c r="AG3" s="3" t="s">
        <v>54</v>
      </c>
      <c r="AJ3" s="3" t="s">
        <v>55</v>
      </c>
      <c r="AK3" s="3">
        <v>0</v>
      </c>
      <c r="AL3" s="11">
        <v>500</v>
      </c>
      <c r="AM3" s="11">
        <v>45</v>
      </c>
    </row>
    <row r="4" spans="1:39">
      <c r="A4" s="3">
        <v>11033</v>
      </c>
      <c r="B4" s="3" t="s">
        <v>56</v>
      </c>
      <c r="C4" s="6" t="s">
        <v>57</v>
      </c>
      <c r="D4" s="6" t="str">
        <f t="shared" si="0"/>
        <v>1103</v>
      </c>
      <c r="E4" s="16" t="str">
        <f t="shared" si="1"/>
        <v>1</v>
      </c>
      <c r="F4" s="16" t="str">
        <f t="shared" si="2"/>
        <v>3</v>
      </c>
      <c r="G4" s="16" t="s">
        <v>37</v>
      </c>
      <c r="H4" s="16">
        <v>0</v>
      </c>
      <c r="I4" s="16" t="str">
        <f t="shared" si="3"/>
        <v>1</v>
      </c>
      <c r="J4" s="16">
        <f t="shared" si="4"/>
        <v>2</v>
      </c>
      <c r="K4" s="16"/>
      <c r="L4" s="7">
        <f t="shared" si="5"/>
        <v>11033</v>
      </c>
      <c r="M4" s="7">
        <f t="shared" si="6"/>
        <v>11033</v>
      </c>
      <c r="N4" s="7" t="s">
        <v>37</v>
      </c>
      <c r="O4" s="16" t="s">
        <v>37</v>
      </c>
      <c r="P4" s="16" t="s">
        <v>37</v>
      </c>
      <c r="Q4" s="16">
        <f t="shared" si="7"/>
        <v>11033</v>
      </c>
      <c r="R4" s="20" t="s">
        <v>58</v>
      </c>
      <c r="S4" s="3">
        <v>2</v>
      </c>
      <c r="T4" s="3">
        <v>11033012</v>
      </c>
      <c r="U4" s="3" t="s">
        <v>59</v>
      </c>
      <c r="V4" s="19" t="s">
        <v>60</v>
      </c>
      <c r="W4" s="21" t="s">
        <v>61</v>
      </c>
      <c r="X4" s="3" t="s">
        <v>62</v>
      </c>
      <c r="Y4" s="19" t="s">
        <v>63</v>
      </c>
      <c r="Z4" s="1" t="s">
        <v>64</v>
      </c>
      <c r="AA4" s="1" t="s">
        <v>65</v>
      </c>
      <c r="AB4" s="2" t="s">
        <v>66</v>
      </c>
      <c r="AC4" s="3" t="s">
        <v>37</v>
      </c>
      <c r="AF4" s="3" t="s">
        <v>67</v>
      </c>
      <c r="AG4" s="3" t="s">
        <v>68</v>
      </c>
      <c r="AH4" s="3" t="s">
        <v>69</v>
      </c>
      <c r="AJ4" s="3" t="s">
        <v>70</v>
      </c>
      <c r="AK4" s="3">
        <v>0</v>
      </c>
      <c r="AL4" s="11">
        <v>500</v>
      </c>
      <c r="AM4" s="11">
        <v>45</v>
      </c>
    </row>
    <row r="5" spans="1:39">
      <c r="A5" s="3">
        <v>11044</v>
      </c>
      <c r="B5" s="3" t="s">
        <v>71</v>
      </c>
      <c r="C5" s="6" t="s">
        <v>72</v>
      </c>
      <c r="D5" s="6" t="str">
        <f t="shared" si="0"/>
        <v>1104</v>
      </c>
      <c r="E5" s="16" t="str">
        <f t="shared" si="1"/>
        <v>1</v>
      </c>
      <c r="F5" s="16" t="str">
        <f t="shared" si="2"/>
        <v>4</v>
      </c>
      <c r="G5" s="16" t="s">
        <v>37</v>
      </c>
      <c r="H5" s="16">
        <v>0</v>
      </c>
      <c r="I5" s="16" t="str">
        <f t="shared" si="3"/>
        <v>1</v>
      </c>
      <c r="J5" s="16">
        <f t="shared" si="4"/>
        <v>3</v>
      </c>
      <c r="K5" s="16"/>
      <c r="L5" s="7">
        <f t="shared" si="5"/>
        <v>11044</v>
      </c>
      <c r="M5" s="7">
        <f t="shared" si="6"/>
        <v>11044</v>
      </c>
      <c r="N5" s="7" t="s">
        <v>37</v>
      </c>
      <c r="O5" s="16" t="s">
        <v>37</v>
      </c>
      <c r="P5" s="16" t="s">
        <v>37</v>
      </c>
      <c r="Q5" s="16">
        <f t="shared" si="7"/>
        <v>11044</v>
      </c>
      <c r="R5" s="16" t="s">
        <v>73</v>
      </c>
      <c r="S5" s="3">
        <v>4</v>
      </c>
      <c r="T5" s="3" t="s">
        <v>74</v>
      </c>
      <c r="U5" s="3" t="s">
        <v>75</v>
      </c>
      <c r="V5" s="19" t="s">
        <v>76</v>
      </c>
      <c r="W5" s="3" t="s">
        <v>77</v>
      </c>
      <c r="X5" s="3" t="s">
        <v>78</v>
      </c>
      <c r="Y5" s="19" t="s">
        <v>79</v>
      </c>
      <c r="Z5" s="3" t="s">
        <v>80</v>
      </c>
      <c r="AA5" s="3" t="s">
        <v>81</v>
      </c>
      <c r="AB5" s="2" t="s">
        <v>82</v>
      </c>
      <c r="AC5" s="3" t="s">
        <v>37</v>
      </c>
      <c r="AF5" s="3" t="s">
        <v>83</v>
      </c>
      <c r="AG5" s="3" t="s">
        <v>84</v>
      </c>
      <c r="AH5" s="3" t="s">
        <v>69</v>
      </c>
      <c r="AJ5" s="3" t="s">
        <v>85</v>
      </c>
      <c r="AK5" s="3">
        <v>0</v>
      </c>
      <c r="AL5" s="11">
        <v>500</v>
      </c>
      <c r="AM5" s="11">
        <v>60</v>
      </c>
    </row>
    <row r="6" spans="1:39">
      <c r="A6" s="3">
        <v>11045</v>
      </c>
      <c r="B6" s="3" t="s">
        <v>71</v>
      </c>
      <c r="C6" s="6" t="s">
        <v>72</v>
      </c>
      <c r="D6" s="6" t="str">
        <f t="shared" si="0"/>
        <v>1104</v>
      </c>
      <c r="E6" s="16" t="str">
        <f t="shared" si="1"/>
        <v>1</v>
      </c>
      <c r="F6" s="16" t="str">
        <f t="shared" si="2"/>
        <v>5</v>
      </c>
      <c r="G6" s="16" t="s">
        <v>37</v>
      </c>
      <c r="H6" s="16">
        <v>1</v>
      </c>
      <c r="I6" s="16" t="str">
        <f t="shared" si="3"/>
        <v>1</v>
      </c>
      <c r="J6" s="16">
        <f t="shared" si="4"/>
        <v>4</v>
      </c>
      <c r="K6" s="16" t="s">
        <v>86</v>
      </c>
      <c r="L6" s="7">
        <f t="shared" si="5"/>
        <v>11045</v>
      </c>
      <c r="M6" s="7">
        <f t="shared" si="6"/>
        <v>11045</v>
      </c>
      <c r="N6" s="7" t="s">
        <v>37</v>
      </c>
      <c r="O6" s="16" t="s">
        <v>37</v>
      </c>
      <c r="P6" s="16" t="s">
        <v>37</v>
      </c>
      <c r="Q6" s="16">
        <f t="shared" si="7"/>
        <v>11045</v>
      </c>
      <c r="R6" s="16" t="s">
        <v>87</v>
      </c>
      <c r="S6" s="3">
        <v>4</v>
      </c>
      <c r="T6" s="3" t="s">
        <v>88</v>
      </c>
      <c r="U6" s="3" t="s">
        <v>75</v>
      </c>
      <c r="V6" s="19" t="s">
        <v>89</v>
      </c>
      <c r="W6" s="3" t="s">
        <v>90</v>
      </c>
      <c r="X6" s="3" t="s">
        <v>78</v>
      </c>
      <c r="Y6" s="19" t="s">
        <v>91</v>
      </c>
      <c r="Z6" s="3" t="s">
        <v>92</v>
      </c>
      <c r="AA6" s="3" t="s">
        <v>81</v>
      </c>
      <c r="AB6" s="2" t="s">
        <v>93</v>
      </c>
      <c r="AC6" s="3" t="s">
        <v>37</v>
      </c>
      <c r="AF6" s="3" t="s">
        <v>83</v>
      </c>
      <c r="AG6" s="3" t="s">
        <v>84</v>
      </c>
      <c r="AH6" s="3" t="s">
        <v>69</v>
      </c>
      <c r="AJ6" s="3" t="s">
        <v>85</v>
      </c>
      <c r="AK6" s="3">
        <v>0</v>
      </c>
      <c r="AL6" s="11">
        <v>500</v>
      </c>
      <c r="AM6" s="11">
        <v>85</v>
      </c>
    </row>
    <row r="7" spans="1:39">
      <c r="A7" s="3">
        <v>11054</v>
      </c>
      <c r="B7" s="3" t="s">
        <v>94</v>
      </c>
      <c r="C7" s="6" t="s">
        <v>95</v>
      </c>
      <c r="D7" s="6" t="str">
        <f t="shared" si="0"/>
        <v>1105</v>
      </c>
      <c r="E7" s="16" t="str">
        <f t="shared" si="1"/>
        <v>1</v>
      </c>
      <c r="F7" s="16" t="str">
        <f t="shared" si="2"/>
        <v>4</v>
      </c>
      <c r="G7" s="16" t="s">
        <v>37</v>
      </c>
      <c r="H7" s="16">
        <v>0</v>
      </c>
      <c r="I7" s="16" t="str">
        <f t="shared" si="3"/>
        <v>1</v>
      </c>
      <c r="J7" s="16">
        <f t="shared" si="4"/>
        <v>3</v>
      </c>
      <c r="K7" s="16"/>
      <c r="L7" s="7">
        <f t="shared" si="5"/>
        <v>11054</v>
      </c>
      <c r="M7" s="7">
        <f t="shared" si="6"/>
        <v>11054</v>
      </c>
      <c r="N7" s="7" t="s">
        <v>37</v>
      </c>
      <c r="O7" s="16" t="s">
        <v>37</v>
      </c>
      <c r="P7" s="16" t="s">
        <v>37</v>
      </c>
      <c r="Q7" s="16">
        <f t="shared" si="7"/>
        <v>11054</v>
      </c>
      <c r="R7" s="16" t="s">
        <v>73</v>
      </c>
      <c r="S7" s="3">
        <v>5</v>
      </c>
      <c r="T7" s="3" t="s">
        <v>96</v>
      </c>
      <c r="U7" s="3" t="s">
        <v>97</v>
      </c>
      <c r="V7" s="19" t="s">
        <v>98</v>
      </c>
      <c r="W7" s="21" t="s">
        <v>99</v>
      </c>
      <c r="X7" s="3" t="s">
        <v>100</v>
      </c>
      <c r="Y7" s="19" t="s">
        <v>101</v>
      </c>
      <c r="Z7" s="1" t="s">
        <v>102</v>
      </c>
      <c r="AA7" s="3" t="s">
        <v>103</v>
      </c>
      <c r="AB7" s="2" t="s">
        <v>104</v>
      </c>
      <c r="AC7" s="3" t="s">
        <v>37</v>
      </c>
      <c r="AF7" s="3" t="s">
        <v>105</v>
      </c>
      <c r="AG7" s="3" t="s">
        <v>106</v>
      </c>
      <c r="AH7" s="3" t="s">
        <v>107</v>
      </c>
      <c r="AJ7" s="3" t="s">
        <v>108</v>
      </c>
      <c r="AK7" s="3">
        <v>0</v>
      </c>
      <c r="AL7" s="11">
        <v>500</v>
      </c>
      <c r="AM7" s="11">
        <v>65</v>
      </c>
    </row>
    <row r="8" spans="1:39">
      <c r="A8" s="3">
        <v>11055</v>
      </c>
      <c r="B8" s="3" t="s">
        <v>94</v>
      </c>
      <c r="C8" s="6" t="s">
        <v>95</v>
      </c>
      <c r="D8" s="6" t="str">
        <f t="shared" si="0"/>
        <v>1105</v>
      </c>
      <c r="E8" s="16" t="str">
        <f t="shared" si="1"/>
        <v>1</v>
      </c>
      <c r="F8" s="16" t="str">
        <f t="shared" si="2"/>
        <v>5</v>
      </c>
      <c r="G8" s="16" t="s">
        <v>37</v>
      </c>
      <c r="H8" s="16">
        <v>1</v>
      </c>
      <c r="I8" s="16" t="str">
        <f t="shared" si="3"/>
        <v>1</v>
      </c>
      <c r="J8" s="16">
        <f t="shared" si="4"/>
        <v>4</v>
      </c>
      <c r="K8" s="16" t="s">
        <v>86</v>
      </c>
      <c r="L8" s="7">
        <f t="shared" si="5"/>
        <v>11055</v>
      </c>
      <c r="M8" s="7">
        <f t="shared" si="6"/>
        <v>11055</v>
      </c>
      <c r="N8" s="7" t="s">
        <v>37</v>
      </c>
      <c r="O8" s="16" t="s">
        <v>37</v>
      </c>
      <c r="P8" s="16" t="s">
        <v>37</v>
      </c>
      <c r="Q8" s="16">
        <f t="shared" si="7"/>
        <v>11055</v>
      </c>
      <c r="R8" s="16" t="s">
        <v>87</v>
      </c>
      <c r="S8" s="3">
        <v>5</v>
      </c>
      <c r="T8" s="3" t="s">
        <v>109</v>
      </c>
      <c r="U8" s="3" t="s">
        <v>97</v>
      </c>
      <c r="V8" s="19" t="s">
        <v>110</v>
      </c>
      <c r="W8" s="21" t="s">
        <v>111</v>
      </c>
      <c r="X8" s="3" t="s">
        <v>100</v>
      </c>
      <c r="Y8" s="19" t="s">
        <v>112</v>
      </c>
      <c r="Z8" s="1" t="s">
        <v>113</v>
      </c>
      <c r="AA8" s="3" t="s">
        <v>103</v>
      </c>
      <c r="AB8" s="2" t="s">
        <v>114</v>
      </c>
      <c r="AC8" s="3" t="s">
        <v>37</v>
      </c>
      <c r="AF8" s="3" t="s">
        <v>105</v>
      </c>
      <c r="AG8" s="3" t="s">
        <v>106</v>
      </c>
      <c r="AH8" s="3" t="s">
        <v>107</v>
      </c>
      <c r="AJ8" s="3" t="s">
        <v>108</v>
      </c>
      <c r="AK8" s="3">
        <v>0</v>
      </c>
      <c r="AL8" s="11">
        <v>500</v>
      </c>
      <c r="AM8" s="11">
        <v>85</v>
      </c>
    </row>
    <row r="9" spans="1:39">
      <c r="A9" s="3">
        <v>11064</v>
      </c>
      <c r="B9" s="3" t="s">
        <v>115</v>
      </c>
      <c r="C9" s="6" t="s">
        <v>116</v>
      </c>
      <c r="D9" s="6" t="str">
        <f t="shared" si="0"/>
        <v>1106</v>
      </c>
      <c r="E9" s="16" t="str">
        <f t="shared" si="1"/>
        <v>1</v>
      </c>
      <c r="F9" s="16" t="str">
        <f t="shared" si="2"/>
        <v>4</v>
      </c>
      <c r="G9" s="16" t="s">
        <v>37</v>
      </c>
      <c r="H9" s="16">
        <v>0</v>
      </c>
      <c r="I9" s="16" t="str">
        <f t="shared" si="3"/>
        <v>1</v>
      </c>
      <c r="J9" s="16">
        <f t="shared" si="4"/>
        <v>3</v>
      </c>
      <c r="K9" s="16"/>
      <c r="L9" s="7">
        <f t="shared" si="5"/>
        <v>11064</v>
      </c>
      <c r="M9" s="7">
        <f t="shared" si="6"/>
        <v>11064</v>
      </c>
      <c r="N9" s="7" t="s">
        <v>37</v>
      </c>
      <c r="O9" s="16" t="s">
        <v>37</v>
      </c>
      <c r="P9" s="16" t="s">
        <v>37</v>
      </c>
      <c r="Q9" s="16">
        <f t="shared" si="7"/>
        <v>11064</v>
      </c>
      <c r="R9" s="16" t="s">
        <v>73</v>
      </c>
      <c r="S9" s="3">
        <v>5</v>
      </c>
      <c r="T9" s="3" t="s">
        <v>117</v>
      </c>
      <c r="U9" s="3" t="s">
        <v>118</v>
      </c>
      <c r="V9" s="19" t="s">
        <v>119</v>
      </c>
      <c r="W9" s="21" t="s">
        <v>120</v>
      </c>
      <c r="X9" s="3" t="s">
        <v>121</v>
      </c>
      <c r="Y9" s="19" t="s">
        <v>122</v>
      </c>
      <c r="Z9" s="3" t="s">
        <v>123</v>
      </c>
      <c r="AA9" s="3" t="s">
        <v>124</v>
      </c>
      <c r="AB9" s="2" t="s">
        <v>125</v>
      </c>
      <c r="AC9" s="3" t="s">
        <v>37</v>
      </c>
      <c r="AF9" s="3" t="s">
        <v>126</v>
      </c>
      <c r="AG9" s="3" t="s">
        <v>127</v>
      </c>
      <c r="AH9" s="3" t="s">
        <v>128</v>
      </c>
      <c r="AJ9" s="3" t="s">
        <v>129</v>
      </c>
      <c r="AK9" s="3">
        <v>0</v>
      </c>
      <c r="AL9" s="11">
        <v>500</v>
      </c>
      <c r="AM9" s="11">
        <v>65</v>
      </c>
    </row>
    <row r="10" spans="1:39">
      <c r="A10" s="3">
        <v>11065</v>
      </c>
      <c r="B10" s="3" t="s">
        <v>115</v>
      </c>
      <c r="C10" s="6" t="s">
        <v>116</v>
      </c>
      <c r="D10" s="6" t="str">
        <f t="shared" si="0"/>
        <v>1106</v>
      </c>
      <c r="E10" s="16" t="str">
        <f t="shared" si="1"/>
        <v>1</v>
      </c>
      <c r="F10" s="16" t="str">
        <f t="shared" si="2"/>
        <v>5</v>
      </c>
      <c r="G10" s="16" t="s">
        <v>37</v>
      </c>
      <c r="H10" s="16">
        <v>1</v>
      </c>
      <c r="I10" s="16" t="str">
        <f t="shared" si="3"/>
        <v>1</v>
      </c>
      <c r="J10" s="16">
        <f t="shared" si="4"/>
        <v>4</v>
      </c>
      <c r="K10" s="16" t="s">
        <v>86</v>
      </c>
      <c r="L10" s="7">
        <f t="shared" si="5"/>
        <v>11065</v>
      </c>
      <c r="M10" s="7">
        <f t="shared" si="6"/>
        <v>11065</v>
      </c>
      <c r="N10" s="7" t="s">
        <v>37</v>
      </c>
      <c r="O10" s="16" t="s">
        <v>37</v>
      </c>
      <c r="P10" s="16" t="s">
        <v>37</v>
      </c>
      <c r="Q10" s="16">
        <f t="shared" si="7"/>
        <v>11065</v>
      </c>
      <c r="R10" s="16" t="s">
        <v>87</v>
      </c>
      <c r="S10" s="3">
        <v>5</v>
      </c>
      <c r="T10" s="3" t="s">
        <v>130</v>
      </c>
      <c r="U10" s="3" t="s">
        <v>118</v>
      </c>
      <c r="V10" s="19" t="s">
        <v>131</v>
      </c>
      <c r="W10" s="21" t="s">
        <v>132</v>
      </c>
      <c r="X10" s="3" t="s">
        <v>121</v>
      </c>
      <c r="Y10" s="19" t="s">
        <v>133</v>
      </c>
      <c r="Z10" s="3" t="s">
        <v>134</v>
      </c>
      <c r="AA10" s="3" t="s">
        <v>124</v>
      </c>
      <c r="AB10" s="2" t="s">
        <v>135</v>
      </c>
      <c r="AC10" s="3" t="s">
        <v>37</v>
      </c>
      <c r="AF10" s="3" t="s">
        <v>126</v>
      </c>
      <c r="AG10" s="3" t="s">
        <v>127</v>
      </c>
      <c r="AH10" s="3" t="s">
        <v>128</v>
      </c>
      <c r="AJ10" s="3" t="s">
        <v>129</v>
      </c>
      <c r="AK10" s="3">
        <v>0</v>
      </c>
      <c r="AL10" s="11">
        <v>500</v>
      </c>
      <c r="AM10" s="11">
        <v>85</v>
      </c>
    </row>
    <row r="11" spans="1:39">
      <c r="A11" s="3">
        <v>11075</v>
      </c>
      <c r="B11" s="3" t="s">
        <v>136</v>
      </c>
      <c r="C11" s="6" t="s">
        <v>137</v>
      </c>
      <c r="D11" s="6" t="str">
        <f t="shared" si="0"/>
        <v>1107</v>
      </c>
      <c r="E11" s="16" t="str">
        <f t="shared" si="1"/>
        <v>1</v>
      </c>
      <c r="F11" s="16" t="str">
        <f t="shared" si="2"/>
        <v>5</v>
      </c>
      <c r="G11" s="16" t="s">
        <v>37</v>
      </c>
      <c r="H11" s="16">
        <v>3</v>
      </c>
      <c r="I11" s="16" t="str">
        <f t="shared" si="3"/>
        <v>1</v>
      </c>
      <c r="J11" s="16">
        <f t="shared" si="4"/>
        <v>4</v>
      </c>
      <c r="K11" s="16" t="s">
        <v>138</v>
      </c>
      <c r="L11" s="7">
        <f t="shared" si="5"/>
        <v>11075</v>
      </c>
      <c r="M11" s="7">
        <f t="shared" si="6"/>
        <v>11075</v>
      </c>
      <c r="N11" s="7" t="s">
        <v>37</v>
      </c>
      <c r="O11" s="16" t="s">
        <v>37</v>
      </c>
      <c r="P11" s="16" t="s">
        <v>37</v>
      </c>
      <c r="Q11" s="16">
        <f t="shared" si="7"/>
        <v>11075</v>
      </c>
      <c r="R11" s="16" t="s">
        <v>139</v>
      </c>
      <c r="S11" s="3">
        <v>2</v>
      </c>
      <c r="T11" s="3" t="s">
        <v>140</v>
      </c>
      <c r="U11" s="3" t="s">
        <v>141</v>
      </c>
      <c r="V11" s="3" t="s">
        <v>142</v>
      </c>
      <c r="W11" s="3" t="s">
        <v>143</v>
      </c>
      <c r="X11" s="3" t="s">
        <v>144</v>
      </c>
      <c r="Y11" s="3" t="s">
        <v>145</v>
      </c>
      <c r="Z11" s="3" t="s">
        <v>146</v>
      </c>
      <c r="AA11" s="3" t="s">
        <v>147</v>
      </c>
      <c r="AB11" s="3" t="s">
        <v>148</v>
      </c>
      <c r="AC11" s="3" t="s">
        <v>149</v>
      </c>
      <c r="AD11" s="3" t="s">
        <v>150</v>
      </c>
      <c r="AE11" s="3" t="s">
        <v>151</v>
      </c>
      <c r="AF11" s="3" t="s">
        <v>152</v>
      </c>
      <c r="AG11" s="3" t="s">
        <v>153</v>
      </c>
      <c r="AH11" s="3" t="s">
        <v>154</v>
      </c>
      <c r="AI11" s="3" t="s">
        <v>155</v>
      </c>
      <c r="AJ11" s="3" t="s">
        <v>156</v>
      </c>
      <c r="AK11" s="3">
        <v>0</v>
      </c>
      <c r="AL11" s="11">
        <v>500</v>
      </c>
      <c r="AM11" s="11">
        <v>100</v>
      </c>
    </row>
    <row r="12" spans="1:39">
      <c r="A12" s="3">
        <v>11076</v>
      </c>
      <c r="B12" s="3" t="s">
        <v>136</v>
      </c>
      <c r="C12" s="6" t="s">
        <v>137</v>
      </c>
      <c r="D12" s="6" t="str">
        <f t="shared" si="0"/>
        <v>1107</v>
      </c>
      <c r="E12" s="14" t="str">
        <f t="shared" si="1"/>
        <v>1</v>
      </c>
      <c r="F12" s="14" t="str">
        <f t="shared" si="2"/>
        <v>6</v>
      </c>
      <c r="G12" s="14">
        <v>11076</v>
      </c>
      <c r="H12" s="16">
        <v>0</v>
      </c>
      <c r="I12" s="14" t="str">
        <f t="shared" si="3"/>
        <v>1</v>
      </c>
      <c r="J12" s="16">
        <f t="shared" si="4"/>
        <v>5</v>
      </c>
      <c r="K12" s="16"/>
      <c r="L12" s="7">
        <f t="shared" si="5"/>
        <v>11076</v>
      </c>
      <c r="M12" s="7">
        <f t="shared" si="6"/>
        <v>11076</v>
      </c>
      <c r="N12" s="7" t="s">
        <v>157</v>
      </c>
      <c r="O12" s="16" t="s">
        <v>157</v>
      </c>
      <c r="P12" s="14">
        <v>11075</v>
      </c>
      <c r="Q12" s="14">
        <f t="shared" si="7"/>
        <v>11076</v>
      </c>
      <c r="R12" s="16" t="s">
        <v>158</v>
      </c>
      <c r="S12" s="3">
        <v>2</v>
      </c>
      <c r="T12" s="3" t="s">
        <v>159</v>
      </c>
      <c r="U12" s="3" t="s">
        <v>160</v>
      </c>
      <c r="V12" s="3" t="s">
        <v>161</v>
      </c>
      <c r="W12" s="3" t="s">
        <v>162</v>
      </c>
      <c r="X12" s="3" t="s">
        <v>163</v>
      </c>
      <c r="Y12" s="3" t="s">
        <v>164</v>
      </c>
      <c r="Z12" s="3" t="s">
        <v>165</v>
      </c>
      <c r="AA12" s="3" t="s">
        <v>166</v>
      </c>
      <c r="AB12" s="3" t="s">
        <v>167</v>
      </c>
      <c r="AC12" s="3" t="s">
        <v>168</v>
      </c>
      <c r="AD12" s="3" t="s">
        <v>169</v>
      </c>
      <c r="AE12" s="3" t="s">
        <v>170</v>
      </c>
      <c r="AF12" s="3" t="s">
        <v>152</v>
      </c>
      <c r="AG12" s="3" t="s">
        <v>153</v>
      </c>
      <c r="AH12" s="3" t="s">
        <v>154</v>
      </c>
      <c r="AI12" s="3" t="s">
        <v>155</v>
      </c>
      <c r="AJ12" s="3" t="s">
        <v>156</v>
      </c>
      <c r="AK12" s="3">
        <v>0</v>
      </c>
      <c r="AL12" s="11">
        <v>500</v>
      </c>
      <c r="AM12" s="11">
        <v>115</v>
      </c>
    </row>
    <row r="13" spans="1:39">
      <c r="A13" s="3">
        <v>11085</v>
      </c>
      <c r="B13" s="3" t="s">
        <v>171</v>
      </c>
      <c r="C13" s="6" t="s">
        <v>172</v>
      </c>
      <c r="D13" s="6" t="str">
        <f t="shared" si="0"/>
        <v>1108</v>
      </c>
      <c r="E13" s="16" t="str">
        <f t="shared" si="1"/>
        <v>1</v>
      </c>
      <c r="F13" s="16" t="str">
        <f t="shared" si="2"/>
        <v>5</v>
      </c>
      <c r="G13" s="16" t="s">
        <v>37</v>
      </c>
      <c r="H13" s="16">
        <v>3</v>
      </c>
      <c r="I13" s="16" t="str">
        <f t="shared" si="3"/>
        <v>1</v>
      </c>
      <c r="J13" s="16">
        <f t="shared" si="4"/>
        <v>4</v>
      </c>
      <c r="K13" s="16" t="s">
        <v>86</v>
      </c>
      <c r="L13" s="7">
        <f t="shared" si="5"/>
        <v>11085</v>
      </c>
      <c r="M13" s="7">
        <f t="shared" si="6"/>
        <v>11085</v>
      </c>
      <c r="N13" s="7" t="s">
        <v>37</v>
      </c>
      <c r="O13" s="16" t="s">
        <v>37</v>
      </c>
      <c r="P13" s="16" t="s">
        <v>37</v>
      </c>
      <c r="Q13" s="16">
        <f t="shared" si="7"/>
        <v>11085</v>
      </c>
      <c r="R13" s="16" t="s">
        <v>139</v>
      </c>
      <c r="S13" s="3">
        <v>4</v>
      </c>
      <c r="T13" s="3" t="s">
        <v>173</v>
      </c>
      <c r="U13" s="3" t="s">
        <v>174</v>
      </c>
      <c r="V13" s="3" t="s">
        <v>175</v>
      </c>
      <c r="W13" s="3" t="s">
        <v>176</v>
      </c>
      <c r="X13" s="3" t="s">
        <v>144</v>
      </c>
      <c r="Y13" s="3" t="s">
        <v>177</v>
      </c>
      <c r="Z13" s="3" t="s">
        <v>178</v>
      </c>
      <c r="AA13" s="3" t="s">
        <v>179</v>
      </c>
      <c r="AB13" s="3" t="s">
        <v>180</v>
      </c>
      <c r="AC13" s="3" t="s">
        <v>181</v>
      </c>
      <c r="AD13" s="23" t="s">
        <v>182</v>
      </c>
      <c r="AE13" s="23" t="s">
        <v>183</v>
      </c>
      <c r="AF13" s="3" t="s">
        <v>184</v>
      </c>
      <c r="AG13" s="3" t="s">
        <v>185</v>
      </c>
      <c r="AH13" s="3" t="s">
        <v>186</v>
      </c>
      <c r="AI13" s="3" t="s">
        <v>187</v>
      </c>
      <c r="AJ13" s="3" t="s">
        <v>188</v>
      </c>
      <c r="AK13" s="3">
        <v>0</v>
      </c>
      <c r="AL13" s="11">
        <v>500</v>
      </c>
      <c r="AM13" s="11">
        <v>100</v>
      </c>
    </row>
    <row r="14" spans="1:39">
      <c r="A14" s="3">
        <v>11086</v>
      </c>
      <c r="B14" s="3" t="s">
        <v>171</v>
      </c>
      <c r="C14" s="6" t="s">
        <v>172</v>
      </c>
      <c r="D14" s="6" t="str">
        <f t="shared" si="0"/>
        <v>1108</v>
      </c>
      <c r="E14" s="14" t="str">
        <f t="shared" si="1"/>
        <v>1</v>
      </c>
      <c r="F14" s="14" t="str">
        <f t="shared" si="2"/>
        <v>6</v>
      </c>
      <c r="G14" s="14">
        <v>11086</v>
      </c>
      <c r="H14" s="16">
        <v>0</v>
      </c>
      <c r="I14" s="14" t="str">
        <f t="shared" si="3"/>
        <v>1</v>
      </c>
      <c r="J14" s="16">
        <f t="shared" si="4"/>
        <v>5</v>
      </c>
      <c r="K14" s="16"/>
      <c r="L14" s="7">
        <f t="shared" si="5"/>
        <v>11086</v>
      </c>
      <c r="M14" s="7">
        <f t="shared" si="6"/>
        <v>11086</v>
      </c>
      <c r="N14" s="7" t="s">
        <v>189</v>
      </c>
      <c r="O14" s="16" t="s">
        <v>189</v>
      </c>
      <c r="P14" s="14">
        <v>11085</v>
      </c>
      <c r="Q14" s="14">
        <f t="shared" si="7"/>
        <v>11086</v>
      </c>
      <c r="R14" s="16" t="s">
        <v>158</v>
      </c>
      <c r="S14" s="3">
        <v>4</v>
      </c>
      <c r="T14" s="3" t="s">
        <v>190</v>
      </c>
      <c r="U14" s="3" t="s">
        <v>191</v>
      </c>
      <c r="V14" s="3" t="s">
        <v>192</v>
      </c>
      <c r="W14" s="3" t="s">
        <v>193</v>
      </c>
      <c r="X14" s="3" t="s">
        <v>163</v>
      </c>
      <c r="Y14" s="3" t="s">
        <v>194</v>
      </c>
      <c r="Z14" s="3" t="s">
        <v>195</v>
      </c>
      <c r="AA14" s="3" t="s">
        <v>196</v>
      </c>
      <c r="AB14" s="3" t="s">
        <v>197</v>
      </c>
      <c r="AC14" s="3" t="s">
        <v>198</v>
      </c>
      <c r="AD14" s="3" t="s">
        <v>199</v>
      </c>
      <c r="AE14" s="3" t="s">
        <v>200</v>
      </c>
      <c r="AF14" s="3" t="s">
        <v>184</v>
      </c>
      <c r="AG14" s="3" t="s">
        <v>185</v>
      </c>
      <c r="AH14" s="3" t="s">
        <v>186</v>
      </c>
      <c r="AI14" s="3" t="s">
        <v>187</v>
      </c>
      <c r="AJ14" s="3" t="s">
        <v>188</v>
      </c>
      <c r="AK14" s="3">
        <v>0</v>
      </c>
      <c r="AL14" s="11">
        <v>500</v>
      </c>
      <c r="AM14" s="11">
        <v>115</v>
      </c>
    </row>
    <row r="15" spans="1:39">
      <c r="A15" s="3">
        <v>11095</v>
      </c>
      <c r="B15" s="3" t="s">
        <v>201</v>
      </c>
      <c r="C15" s="6" t="s">
        <v>202</v>
      </c>
      <c r="D15" s="6">
        <v>1109</v>
      </c>
      <c r="E15" s="14">
        <v>1</v>
      </c>
      <c r="F15" s="14" t="s">
        <v>203</v>
      </c>
      <c r="G15" s="14" t="s">
        <v>37</v>
      </c>
      <c r="H15" s="16">
        <v>4</v>
      </c>
      <c r="I15" s="14">
        <v>1</v>
      </c>
      <c r="J15" s="16">
        <v>4</v>
      </c>
      <c r="K15" s="16" t="s">
        <v>204</v>
      </c>
      <c r="L15" s="7">
        <v>11095</v>
      </c>
      <c r="M15" s="7">
        <v>11095</v>
      </c>
      <c r="N15" s="7" t="s">
        <v>37</v>
      </c>
      <c r="O15" s="16"/>
      <c r="P15" s="14" t="s">
        <v>37</v>
      </c>
      <c r="Q15" s="14">
        <v>11095</v>
      </c>
      <c r="R15" s="16" t="s">
        <v>139</v>
      </c>
      <c r="S15" s="3">
        <v>11095002</v>
      </c>
      <c r="T15" s="3">
        <v>11095012</v>
      </c>
      <c r="U15" s="3" t="s">
        <v>205</v>
      </c>
      <c r="V15" s="3" t="s">
        <v>206</v>
      </c>
      <c r="W15" s="3" t="s">
        <v>207</v>
      </c>
      <c r="X15" s="3" t="s">
        <v>208</v>
      </c>
      <c r="Y15" s="3" t="s">
        <v>209</v>
      </c>
      <c r="Z15" s="3" t="s">
        <v>210</v>
      </c>
      <c r="AA15" s="3" t="s">
        <v>211</v>
      </c>
      <c r="AB15" s="3" t="s">
        <v>212</v>
      </c>
      <c r="AC15" s="3" t="s">
        <v>213</v>
      </c>
      <c r="AD15" s="3" t="s">
        <v>144</v>
      </c>
      <c r="AE15" s="3" t="s">
        <v>214</v>
      </c>
      <c r="AF15" s="3" t="s">
        <v>215</v>
      </c>
      <c r="AG15" s="3" t="s">
        <v>216</v>
      </c>
      <c r="AH15" s="3" t="s">
        <v>217</v>
      </c>
      <c r="AI15" s="3" t="s">
        <v>218</v>
      </c>
      <c r="AJ15" s="3" t="s">
        <v>219</v>
      </c>
      <c r="AK15" s="3">
        <v>1</v>
      </c>
      <c r="AL15" s="11">
        <v>500</v>
      </c>
      <c r="AM15" s="11">
        <v>105</v>
      </c>
    </row>
    <row r="16" spans="1:39">
      <c r="A16" s="3">
        <v>11096</v>
      </c>
      <c r="B16" s="3" t="s">
        <v>201</v>
      </c>
      <c r="C16" s="6" t="s">
        <v>202</v>
      </c>
      <c r="D16" s="6">
        <v>1109</v>
      </c>
      <c r="E16" s="14">
        <v>1</v>
      </c>
      <c r="F16" s="14" t="s">
        <v>220</v>
      </c>
      <c r="G16" s="14">
        <v>11096</v>
      </c>
      <c r="H16" s="16">
        <v>0</v>
      </c>
      <c r="I16" s="14">
        <v>1</v>
      </c>
      <c r="J16" s="16">
        <v>5</v>
      </c>
      <c r="K16" s="16"/>
      <c r="L16" s="7">
        <v>11096</v>
      </c>
      <c r="M16" s="7">
        <v>11096</v>
      </c>
      <c r="N16" s="7" t="s">
        <v>221</v>
      </c>
      <c r="O16" s="16" t="s">
        <v>221</v>
      </c>
      <c r="P16" s="14">
        <v>11095</v>
      </c>
      <c r="Q16" s="14">
        <v>11096</v>
      </c>
      <c r="R16" s="16" t="s">
        <v>158</v>
      </c>
      <c r="S16" s="3">
        <v>11096002</v>
      </c>
      <c r="T16" s="3">
        <v>11096012</v>
      </c>
      <c r="U16" s="3" t="s">
        <v>222</v>
      </c>
      <c r="V16" s="3" t="s">
        <v>223</v>
      </c>
      <c r="W16" s="3" t="s">
        <v>224</v>
      </c>
      <c r="X16" s="3" t="s">
        <v>225</v>
      </c>
      <c r="Y16" s="3" t="s">
        <v>226</v>
      </c>
      <c r="Z16" s="3" t="s">
        <v>227</v>
      </c>
      <c r="AA16" s="3" t="s">
        <v>228</v>
      </c>
      <c r="AB16" s="3" t="s">
        <v>229</v>
      </c>
      <c r="AC16" s="3" t="s">
        <v>230</v>
      </c>
      <c r="AD16" s="3" t="s">
        <v>163</v>
      </c>
      <c r="AE16" s="3" t="s">
        <v>231</v>
      </c>
      <c r="AF16" s="3" t="s">
        <v>215</v>
      </c>
      <c r="AG16" s="3" t="s">
        <v>216</v>
      </c>
      <c r="AH16" s="3" t="s">
        <v>217</v>
      </c>
      <c r="AI16" s="3" t="s">
        <v>218</v>
      </c>
      <c r="AJ16" s="3" t="s">
        <v>219</v>
      </c>
      <c r="AK16" s="3">
        <v>1</v>
      </c>
      <c r="AL16" s="11">
        <v>500</v>
      </c>
      <c r="AM16" s="11">
        <v>120</v>
      </c>
    </row>
    <row r="17" spans="1:39">
      <c r="A17" s="3">
        <v>11105</v>
      </c>
      <c r="B17" s="3" t="s">
        <v>3533</v>
      </c>
      <c r="C17" s="6" t="s">
        <v>3534</v>
      </c>
      <c r="D17" s="6">
        <v>1110</v>
      </c>
      <c r="E17" s="14">
        <v>1</v>
      </c>
      <c r="F17" s="14" t="s">
        <v>203</v>
      </c>
      <c r="H17" s="16">
        <v>4</v>
      </c>
      <c r="I17" s="14">
        <v>1</v>
      </c>
      <c r="J17" s="16">
        <v>4</v>
      </c>
      <c r="K17" s="16" t="s">
        <v>1363</v>
      </c>
      <c r="L17" s="7">
        <v>11105</v>
      </c>
      <c r="M17" s="7">
        <v>11105</v>
      </c>
      <c r="N17" s="7" t="s">
        <v>37</v>
      </c>
      <c r="O17" s="16"/>
      <c r="P17" s="14" t="s">
        <v>37</v>
      </c>
      <c r="Q17" s="14">
        <v>11105</v>
      </c>
      <c r="R17" s="16" t="s">
        <v>139</v>
      </c>
      <c r="S17" s="3">
        <v>11105002</v>
      </c>
      <c r="T17" s="3">
        <v>11105012</v>
      </c>
      <c r="U17" s="3" t="s">
        <v>3535</v>
      </c>
      <c r="V17" s="3" t="s">
        <v>3536</v>
      </c>
      <c r="W17" s="3" t="s">
        <v>3557</v>
      </c>
      <c r="X17" s="3" t="s">
        <v>3537</v>
      </c>
      <c r="Y17" s="3" t="s">
        <v>3538</v>
      </c>
      <c r="Z17" s="3" t="s">
        <v>3561</v>
      </c>
      <c r="AA17" s="3" t="s">
        <v>3539</v>
      </c>
      <c r="AB17" s="3" t="s">
        <v>3540</v>
      </c>
      <c r="AC17" s="3" t="s">
        <v>3558</v>
      </c>
      <c r="AD17" s="3" t="s">
        <v>3541</v>
      </c>
      <c r="AE17" s="3" t="s">
        <v>3542</v>
      </c>
      <c r="AF17" s="3" t="s">
        <v>3543</v>
      </c>
      <c r="AG17" s="3" t="s">
        <v>3544</v>
      </c>
      <c r="AH17" s="3" t="s">
        <v>3545</v>
      </c>
      <c r="AI17" s="3" t="s">
        <v>3546</v>
      </c>
      <c r="AJ17" s="3" t="s">
        <v>3547</v>
      </c>
      <c r="AK17" s="3">
        <v>1</v>
      </c>
      <c r="AL17" s="11">
        <v>500</v>
      </c>
      <c r="AM17" s="11">
        <v>105</v>
      </c>
    </row>
    <row r="18" spans="1:39">
      <c r="A18" s="3">
        <v>11106</v>
      </c>
      <c r="B18" s="3" t="s">
        <v>3533</v>
      </c>
      <c r="C18" s="6" t="s">
        <v>3534</v>
      </c>
      <c r="D18" s="6">
        <v>1110</v>
      </c>
      <c r="E18" s="14">
        <v>1</v>
      </c>
      <c r="F18" s="14" t="s">
        <v>220</v>
      </c>
      <c r="G18" s="14">
        <v>11106</v>
      </c>
      <c r="H18" s="16">
        <v>0</v>
      </c>
      <c r="I18" s="14">
        <v>1</v>
      </c>
      <c r="J18" s="16">
        <v>5</v>
      </c>
      <c r="K18" s="16" t="s">
        <v>1363</v>
      </c>
      <c r="L18" s="7">
        <v>11106</v>
      </c>
      <c r="M18" s="7">
        <v>11106</v>
      </c>
      <c r="N18" s="7" t="s">
        <v>3548</v>
      </c>
      <c r="O18" s="16" t="s">
        <v>3548</v>
      </c>
      <c r="P18" s="14">
        <v>11105</v>
      </c>
      <c r="Q18" s="14">
        <v>11106</v>
      </c>
      <c r="R18" s="16" t="s">
        <v>158</v>
      </c>
      <c r="S18" s="3">
        <v>11106002</v>
      </c>
      <c r="T18" s="3">
        <v>11106012</v>
      </c>
      <c r="U18" s="3" t="s">
        <v>3549</v>
      </c>
      <c r="V18" s="3" t="s">
        <v>3550</v>
      </c>
      <c r="W18" s="3" t="s">
        <v>3559</v>
      </c>
      <c r="X18" s="3" t="s">
        <v>3551</v>
      </c>
      <c r="Y18" s="3" t="s">
        <v>3552</v>
      </c>
      <c r="Z18" s="3" t="s">
        <v>3562</v>
      </c>
      <c r="AA18" s="3" t="s">
        <v>3553</v>
      </c>
      <c r="AB18" s="3" t="s">
        <v>3554</v>
      </c>
      <c r="AC18" s="3" t="s">
        <v>3560</v>
      </c>
      <c r="AD18" s="3" t="s">
        <v>3555</v>
      </c>
      <c r="AE18" s="3" t="s">
        <v>3556</v>
      </c>
      <c r="AF18" s="3" t="s">
        <v>3543</v>
      </c>
      <c r="AG18" s="3" t="s">
        <v>3544</v>
      </c>
      <c r="AH18" s="3" t="s">
        <v>3545</v>
      </c>
      <c r="AI18" s="3" t="s">
        <v>3546</v>
      </c>
      <c r="AJ18" s="3" t="s">
        <v>3547</v>
      </c>
      <c r="AK18" s="3">
        <v>1</v>
      </c>
      <c r="AL18" s="11">
        <v>500</v>
      </c>
      <c r="AM18" s="11">
        <v>120</v>
      </c>
    </row>
    <row r="19" spans="1:39">
      <c r="A19" s="3">
        <v>12013</v>
      </c>
      <c r="B19" s="3" t="s">
        <v>232</v>
      </c>
      <c r="C19" s="6" t="s">
        <v>233</v>
      </c>
      <c r="D19" s="6" t="str">
        <f t="shared" si="0"/>
        <v>1201</v>
      </c>
      <c r="E19" s="16" t="str">
        <f t="shared" si="1"/>
        <v>1</v>
      </c>
      <c r="F19" s="16" t="str">
        <f t="shared" si="2"/>
        <v>3</v>
      </c>
      <c r="G19" s="16" t="s">
        <v>37</v>
      </c>
      <c r="H19" s="16">
        <v>0</v>
      </c>
      <c r="I19" s="16" t="str">
        <f t="shared" ref="I19:I24" si="8">RIGHT(LEFT(A19,2),1)</f>
        <v>2</v>
      </c>
      <c r="J19" s="16">
        <f t="shared" ref="J19:J24" si="9">F19-1</f>
        <v>2</v>
      </c>
      <c r="K19" s="16"/>
      <c r="L19" s="7">
        <f t="shared" ref="L19:L24" si="10">A19</f>
        <v>12013</v>
      </c>
      <c r="M19" s="7">
        <f t="shared" ref="M19:M24" si="11">A19</f>
        <v>12013</v>
      </c>
      <c r="N19" s="7" t="s">
        <v>37</v>
      </c>
      <c r="O19" s="16" t="s">
        <v>37</v>
      </c>
      <c r="P19" s="16" t="s">
        <v>37</v>
      </c>
      <c r="Q19" s="16">
        <f t="shared" ref="Q19:Q24" si="12">A19</f>
        <v>12013</v>
      </c>
      <c r="R19" s="20" t="s">
        <v>46</v>
      </c>
      <c r="S19" s="3">
        <v>7</v>
      </c>
      <c r="T19" s="3" t="s">
        <v>234</v>
      </c>
      <c r="U19" s="3" t="s">
        <v>235</v>
      </c>
      <c r="V19" s="19" t="s">
        <v>236</v>
      </c>
      <c r="W19" s="21" t="s">
        <v>237</v>
      </c>
      <c r="X19" s="3" t="s">
        <v>238</v>
      </c>
      <c r="Y19" s="19" t="s">
        <v>239</v>
      </c>
      <c r="AC19" s="3" t="s">
        <v>37</v>
      </c>
      <c r="AF19" s="3" t="s">
        <v>240</v>
      </c>
      <c r="AG19" s="3" t="s">
        <v>42</v>
      </c>
      <c r="AJ19" s="3" t="s">
        <v>241</v>
      </c>
      <c r="AK19" s="3">
        <v>0</v>
      </c>
      <c r="AL19" s="11">
        <v>500</v>
      </c>
      <c r="AM19" s="11">
        <v>45</v>
      </c>
    </row>
    <row r="20" spans="1:39">
      <c r="A20" s="3">
        <v>12024</v>
      </c>
      <c r="B20" s="3" t="s">
        <v>242</v>
      </c>
      <c r="C20" s="6" t="s">
        <v>243</v>
      </c>
      <c r="D20" s="6" t="str">
        <f t="shared" si="0"/>
        <v>1202</v>
      </c>
      <c r="E20" s="16" t="str">
        <f t="shared" si="1"/>
        <v>1</v>
      </c>
      <c r="F20" s="16" t="str">
        <f t="shared" si="2"/>
        <v>4</v>
      </c>
      <c r="G20" s="16" t="s">
        <v>37</v>
      </c>
      <c r="H20" s="16">
        <v>0</v>
      </c>
      <c r="I20" s="16" t="str">
        <f t="shared" si="8"/>
        <v>2</v>
      </c>
      <c r="J20" s="16">
        <f t="shared" si="9"/>
        <v>3</v>
      </c>
      <c r="K20" s="16"/>
      <c r="L20" s="7">
        <f t="shared" si="10"/>
        <v>12024</v>
      </c>
      <c r="M20" s="7">
        <f t="shared" si="11"/>
        <v>12024</v>
      </c>
      <c r="N20" s="7" t="s">
        <v>37</v>
      </c>
      <c r="O20" s="16" t="s">
        <v>37</v>
      </c>
      <c r="P20" s="16" t="s">
        <v>37</v>
      </c>
      <c r="Q20" s="16">
        <f t="shared" si="12"/>
        <v>12024</v>
      </c>
      <c r="R20" s="16" t="s">
        <v>73</v>
      </c>
      <c r="S20" s="3">
        <v>7</v>
      </c>
      <c r="T20" s="3" t="s">
        <v>244</v>
      </c>
      <c r="U20" s="3" t="s">
        <v>245</v>
      </c>
      <c r="V20" s="3" t="s">
        <v>246</v>
      </c>
      <c r="W20" s="3" t="s">
        <v>247</v>
      </c>
      <c r="X20" s="3" t="s">
        <v>248</v>
      </c>
      <c r="Y20" s="3" t="s">
        <v>249</v>
      </c>
      <c r="Z20" s="3" t="s">
        <v>250</v>
      </c>
      <c r="AA20" s="3" t="s">
        <v>251</v>
      </c>
      <c r="AB20" s="3" t="s">
        <v>252</v>
      </c>
      <c r="AC20" s="3" t="s">
        <v>37</v>
      </c>
      <c r="AF20" s="3" t="s">
        <v>240</v>
      </c>
      <c r="AG20" s="3" t="s">
        <v>253</v>
      </c>
      <c r="AH20" s="3" t="s">
        <v>254</v>
      </c>
      <c r="AJ20" s="3" t="s">
        <v>255</v>
      </c>
      <c r="AK20" s="3">
        <v>0</v>
      </c>
      <c r="AL20" s="11">
        <v>500</v>
      </c>
      <c r="AM20" s="11">
        <v>70</v>
      </c>
    </row>
    <row r="21" spans="1:39">
      <c r="A21" s="3">
        <v>12025</v>
      </c>
      <c r="B21" s="3" t="s">
        <v>242</v>
      </c>
      <c r="C21" s="6" t="s">
        <v>243</v>
      </c>
      <c r="D21" s="6" t="str">
        <f t="shared" si="0"/>
        <v>1202</v>
      </c>
      <c r="E21" s="16" t="str">
        <f t="shared" si="1"/>
        <v>1</v>
      </c>
      <c r="F21" s="16" t="str">
        <f t="shared" si="2"/>
        <v>5</v>
      </c>
      <c r="G21" s="16" t="s">
        <v>37</v>
      </c>
      <c r="H21" s="16">
        <v>2</v>
      </c>
      <c r="I21" s="16" t="str">
        <f t="shared" si="8"/>
        <v>2</v>
      </c>
      <c r="J21" s="16">
        <f t="shared" si="9"/>
        <v>4</v>
      </c>
      <c r="K21" s="16" t="s">
        <v>256</v>
      </c>
      <c r="L21" s="7">
        <f t="shared" si="10"/>
        <v>12025</v>
      </c>
      <c r="M21" s="7">
        <f t="shared" si="11"/>
        <v>12025</v>
      </c>
      <c r="N21" s="7" t="s">
        <v>37</v>
      </c>
      <c r="O21" s="16" t="s">
        <v>37</v>
      </c>
      <c r="P21" s="16" t="s">
        <v>37</v>
      </c>
      <c r="Q21" s="16">
        <f t="shared" si="12"/>
        <v>12025</v>
      </c>
      <c r="R21" s="16" t="s">
        <v>87</v>
      </c>
      <c r="S21" s="3">
        <v>7</v>
      </c>
      <c r="T21" s="3" t="s">
        <v>257</v>
      </c>
      <c r="U21" s="3" t="s">
        <v>245</v>
      </c>
      <c r="V21" s="3" t="s">
        <v>258</v>
      </c>
      <c r="W21" s="3" t="s">
        <v>259</v>
      </c>
      <c r="X21" s="3" t="s">
        <v>248</v>
      </c>
      <c r="Y21" s="3" t="s">
        <v>260</v>
      </c>
      <c r="Z21" s="3" t="s">
        <v>261</v>
      </c>
      <c r="AA21" s="3" t="s">
        <v>251</v>
      </c>
      <c r="AB21" s="3" t="s">
        <v>262</v>
      </c>
      <c r="AC21" s="3" t="s">
        <v>37</v>
      </c>
      <c r="AF21" s="3" t="s">
        <v>240</v>
      </c>
      <c r="AG21" s="3" t="s">
        <v>253</v>
      </c>
      <c r="AH21" s="3" t="s">
        <v>254</v>
      </c>
      <c r="AJ21" s="3" t="s">
        <v>255</v>
      </c>
      <c r="AK21" s="3">
        <v>0</v>
      </c>
      <c r="AL21" s="11">
        <v>500</v>
      </c>
      <c r="AM21" s="11">
        <v>90</v>
      </c>
    </row>
    <row r="22" spans="1:39">
      <c r="A22" s="3">
        <v>12026</v>
      </c>
      <c r="B22" s="3" t="s">
        <v>242</v>
      </c>
      <c r="C22" s="6" t="s">
        <v>243</v>
      </c>
      <c r="D22" s="6" t="str">
        <f t="shared" si="0"/>
        <v>1202</v>
      </c>
      <c r="E22" s="14" t="str">
        <f t="shared" si="1"/>
        <v>1</v>
      </c>
      <c r="F22" s="14" t="str">
        <f t="shared" si="2"/>
        <v>6</v>
      </c>
      <c r="G22" s="14">
        <v>12026</v>
      </c>
      <c r="H22" s="16">
        <v>0</v>
      </c>
      <c r="I22" s="14" t="str">
        <f t="shared" si="8"/>
        <v>2</v>
      </c>
      <c r="J22" s="16">
        <f t="shared" si="9"/>
        <v>5</v>
      </c>
      <c r="K22" s="16"/>
      <c r="L22" s="7">
        <f t="shared" si="10"/>
        <v>12026</v>
      </c>
      <c r="M22" s="7">
        <f t="shared" si="11"/>
        <v>12026</v>
      </c>
      <c r="N22" s="7" t="s">
        <v>37</v>
      </c>
      <c r="O22" s="16" t="s">
        <v>37</v>
      </c>
      <c r="P22" s="14">
        <v>12025</v>
      </c>
      <c r="Q22" s="14">
        <f t="shared" si="12"/>
        <v>12026</v>
      </c>
      <c r="R22" s="16" t="s">
        <v>158</v>
      </c>
      <c r="S22" s="3">
        <v>7</v>
      </c>
      <c r="T22" s="3" t="s">
        <v>263</v>
      </c>
      <c r="U22" s="3" t="s">
        <v>264</v>
      </c>
      <c r="V22" s="3" t="s">
        <v>265</v>
      </c>
      <c r="W22" s="3" t="s">
        <v>266</v>
      </c>
      <c r="X22" s="3" t="s">
        <v>267</v>
      </c>
      <c r="Y22" s="3" t="s">
        <v>268</v>
      </c>
      <c r="Z22" s="3" t="s">
        <v>269</v>
      </c>
      <c r="AA22" s="3" t="s">
        <v>270</v>
      </c>
      <c r="AB22" s="3" t="s">
        <v>271</v>
      </c>
      <c r="AC22" s="3" t="s">
        <v>272</v>
      </c>
      <c r="AD22" s="3" t="s">
        <v>273</v>
      </c>
      <c r="AE22" s="3" t="s">
        <v>274</v>
      </c>
      <c r="AF22" s="3" t="s">
        <v>240</v>
      </c>
      <c r="AG22" s="3" t="s">
        <v>253</v>
      </c>
      <c r="AH22" s="3" t="s">
        <v>254</v>
      </c>
      <c r="AI22" s="3" t="s">
        <v>275</v>
      </c>
      <c r="AJ22" s="3" t="s">
        <v>255</v>
      </c>
      <c r="AK22" s="3">
        <v>0</v>
      </c>
      <c r="AL22" s="11">
        <v>500</v>
      </c>
      <c r="AM22" s="11">
        <v>105</v>
      </c>
    </row>
    <row r="23" spans="1:39">
      <c r="A23" s="3">
        <v>12035</v>
      </c>
      <c r="B23" s="3" t="s">
        <v>276</v>
      </c>
      <c r="C23" s="6" t="s">
        <v>277</v>
      </c>
      <c r="D23" s="6" t="str">
        <f t="shared" si="0"/>
        <v>1203</v>
      </c>
      <c r="E23" s="16" t="str">
        <f t="shared" si="1"/>
        <v>1</v>
      </c>
      <c r="F23" s="16" t="str">
        <f t="shared" si="2"/>
        <v>5</v>
      </c>
      <c r="G23" s="16" t="s">
        <v>37</v>
      </c>
      <c r="H23" s="16">
        <v>3</v>
      </c>
      <c r="I23" s="16" t="str">
        <f t="shared" si="8"/>
        <v>2</v>
      </c>
      <c r="J23" s="16">
        <f t="shared" si="9"/>
        <v>4</v>
      </c>
      <c r="K23" s="16" t="s">
        <v>278</v>
      </c>
      <c r="L23" s="7">
        <f t="shared" si="10"/>
        <v>12035</v>
      </c>
      <c r="M23" s="7">
        <f t="shared" si="11"/>
        <v>12035</v>
      </c>
      <c r="N23" s="7" t="s">
        <v>37</v>
      </c>
      <c r="O23" s="16" t="s">
        <v>37</v>
      </c>
      <c r="P23" s="16" t="s">
        <v>37</v>
      </c>
      <c r="Q23" s="16">
        <f t="shared" si="12"/>
        <v>12035</v>
      </c>
      <c r="R23" s="16" t="s">
        <v>87</v>
      </c>
      <c r="S23" s="3">
        <v>6</v>
      </c>
      <c r="T23" s="3" t="s">
        <v>279</v>
      </c>
      <c r="U23" s="3" t="s">
        <v>280</v>
      </c>
      <c r="V23" s="3" t="s">
        <v>281</v>
      </c>
      <c r="W23" s="3" t="s">
        <v>282</v>
      </c>
      <c r="X23" s="3" t="s">
        <v>283</v>
      </c>
      <c r="Y23" s="3" t="s">
        <v>284</v>
      </c>
      <c r="Z23" s="3" t="s">
        <v>285</v>
      </c>
      <c r="AA23" s="3" t="s">
        <v>286</v>
      </c>
      <c r="AB23" s="3" t="s">
        <v>287</v>
      </c>
      <c r="AC23" s="3" t="s">
        <v>37</v>
      </c>
      <c r="AF23" s="3" t="s">
        <v>288</v>
      </c>
      <c r="AG23" s="3" t="s">
        <v>289</v>
      </c>
      <c r="AH23" s="3" t="s">
        <v>290</v>
      </c>
      <c r="AJ23" s="3" t="s">
        <v>291</v>
      </c>
      <c r="AK23" s="3">
        <v>0</v>
      </c>
      <c r="AL23" s="11">
        <v>500</v>
      </c>
      <c r="AM23" s="11">
        <v>100</v>
      </c>
    </row>
    <row r="24" spans="1:39" s="13" customFormat="1">
      <c r="A24" s="13">
        <v>12036</v>
      </c>
      <c r="B24" s="13" t="s">
        <v>276</v>
      </c>
      <c r="C24" s="17" t="s">
        <v>277</v>
      </c>
      <c r="D24" s="17" t="str">
        <f t="shared" si="0"/>
        <v>1203</v>
      </c>
      <c r="E24" s="13" t="str">
        <f t="shared" si="1"/>
        <v>1</v>
      </c>
      <c r="F24" s="13" t="str">
        <f t="shared" si="2"/>
        <v>6</v>
      </c>
      <c r="G24" s="13">
        <v>12036</v>
      </c>
      <c r="H24" s="16">
        <v>0</v>
      </c>
      <c r="I24" s="13" t="str">
        <f t="shared" si="8"/>
        <v>2</v>
      </c>
      <c r="J24" s="13">
        <f t="shared" si="9"/>
        <v>5</v>
      </c>
      <c r="L24" s="13">
        <f t="shared" si="10"/>
        <v>12036</v>
      </c>
      <c r="M24" s="13">
        <f t="shared" si="11"/>
        <v>12036</v>
      </c>
      <c r="N24" s="13" t="s">
        <v>292</v>
      </c>
      <c r="O24" s="13" t="s">
        <v>292</v>
      </c>
      <c r="P24" s="13">
        <v>12035</v>
      </c>
      <c r="Q24" s="13">
        <f t="shared" si="12"/>
        <v>12036</v>
      </c>
      <c r="R24" s="13" t="s">
        <v>158</v>
      </c>
      <c r="S24" s="13">
        <v>6</v>
      </c>
      <c r="T24" s="13" t="s">
        <v>293</v>
      </c>
      <c r="U24" s="13" t="s">
        <v>294</v>
      </c>
      <c r="V24" s="13" t="s">
        <v>295</v>
      </c>
      <c r="W24" s="13" t="s">
        <v>296</v>
      </c>
      <c r="X24" s="13" t="s">
        <v>297</v>
      </c>
      <c r="Y24" s="13" t="s">
        <v>298</v>
      </c>
      <c r="Z24" s="13" t="s">
        <v>299</v>
      </c>
      <c r="AA24" s="13" t="s">
        <v>300</v>
      </c>
      <c r="AB24" s="13" t="s">
        <v>287</v>
      </c>
      <c r="AC24" s="13" t="s">
        <v>301</v>
      </c>
      <c r="AD24" s="13" t="s">
        <v>302</v>
      </c>
      <c r="AE24" s="13" t="s">
        <v>303</v>
      </c>
      <c r="AF24" s="13" t="s">
        <v>288</v>
      </c>
      <c r="AG24" s="13" t="s">
        <v>289</v>
      </c>
      <c r="AH24" s="13" t="s">
        <v>290</v>
      </c>
      <c r="AI24" s="13" t="s">
        <v>304</v>
      </c>
      <c r="AJ24" s="3" t="s">
        <v>291</v>
      </c>
      <c r="AK24" s="3">
        <v>0</v>
      </c>
      <c r="AL24" s="11">
        <v>500</v>
      </c>
      <c r="AM24" s="11">
        <v>115</v>
      </c>
    </row>
    <row r="25" spans="1:39" s="13" customFormat="1" ht="34.5">
      <c r="A25" s="13">
        <v>12045</v>
      </c>
      <c r="B25" s="13" t="s">
        <v>305</v>
      </c>
      <c r="C25" s="17" t="s">
        <v>306</v>
      </c>
      <c r="D25" s="17">
        <v>1204</v>
      </c>
      <c r="E25" s="13">
        <v>1</v>
      </c>
      <c r="F25" s="13" t="s">
        <v>203</v>
      </c>
      <c r="G25" s="13" t="s">
        <v>37</v>
      </c>
      <c r="H25" s="16">
        <v>3</v>
      </c>
      <c r="I25" s="13">
        <v>2</v>
      </c>
      <c r="J25" s="13">
        <v>4</v>
      </c>
      <c r="K25" s="13" t="s">
        <v>307</v>
      </c>
      <c r="L25" s="13">
        <v>12045</v>
      </c>
      <c r="M25" s="13">
        <v>12045</v>
      </c>
      <c r="N25" s="13" t="s">
        <v>37</v>
      </c>
      <c r="P25" s="13" t="s">
        <v>37</v>
      </c>
      <c r="Q25" s="13">
        <v>12045</v>
      </c>
      <c r="R25" s="13" t="s">
        <v>139</v>
      </c>
      <c r="S25" s="13">
        <v>12045002</v>
      </c>
      <c r="T25" s="13">
        <v>12045012</v>
      </c>
      <c r="U25" s="13" t="s">
        <v>308</v>
      </c>
      <c r="V25" s="13" t="s">
        <v>309</v>
      </c>
      <c r="W25" s="13" t="s">
        <v>310</v>
      </c>
      <c r="X25" s="13" t="s">
        <v>311</v>
      </c>
      <c r="Y25" s="13" t="s">
        <v>312</v>
      </c>
      <c r="Z25" s="13" t="s">
        <v>313</v>
      </c>
      <c r="AA25" s="13" t="s">
        <v>314</v>
      </c>
      <c r="AB25" s="13" t="s">
        <v>315</v>
      </c>
      <c r="AC25" s="13" t="s">
        <v>316</v>
      </c>
      <c r="AD25" s="13" t="s">
        <v>317</v>
      </c>
      <c r="AE25" s="13" t="s">
        <v>318</v>
      </c>
      <c r="AF25" s="13" t="s">
        <v>319</v>
      </c>
      <c r="AG25" s="13" t="s">
        <v>320</v>
      </c>
      <c r="AH25" s="13" t="s">
        <v>321</v>
      </c>
      <c r="AI25" s="13" t="s">
        <v>322</v>
      </c>
      <c r="AJ25" s="3" t="s">
        <v>323</v>
      </c>
      <c r="AK25" s="3">
        <v>1</v>
      </c>
      <c r="AL25" s="11">
        <v>500</v>
      </c>
      <c r="AM25" s="11">
        <v>100</v>
      </c>
    </row>
    <row r="26" spans="1:39" s="13" customFormat="1" ht="34.5">
      <c r="A26" s="13">
        <v>12046</v>
      </c>
      <c r="B26" s="13" t="s">
        <v>305</v>
      </c>
      <c r="C26" s="17" t="s">
        <v>306</v>
      </c>
      <c r="D26" s="17">
        <v>1204</v>
      </c>
      <c r="E26" s="13">
        <v>1</v>
      </c>
      <c r="F26" s="13" t="s">
        <v>220</v>
      </c>
      <c r="G26" s="13">
        <v>12046</v>
      </c>
      <c r="H26" s="16">
        <v>0</v>
      </c>
      <c r="I26" s="13">
        <v>2</v>
      </c>
      <c r="J26" s="13">
        <v>5</v>
      </c>
      <c r="K26" s="13" t="s">
        <v>307</v>
      </c>
      <c r="L26" s="13">
        <v>12046</v>
      </c>
      <c r="M26" s="13">
        <v>12046</v>
      </c>
      <c r="N26" s="13" t="s">
        <v>324</v>
      </c>
      <c r="O26" s="13" t="s">
        <v>324</v>
      </c>
      <c r="P26" s="13">
        <v>12045</v>
      </c>
      <c r="Q26" s="13">
        <v>12046</v>
      </c>
      <c r="R26" s="13" t="s">
        <v>158</v>
      </c>
      <c r="S26" s="13">
        <v>12046002</v>
      </c>
      <c r="T26" s="13">
        <v>12046012</v>
      </c>
      <c r="U26" s="13" t="s">
        <v>325</v>
      </c>
      <c r="V26" s="13" t="s">
        <v>326</v>
      </c>
      <c r="W26" s="13" t="s">
        <v>327</v>
      </c>
      <c r="X26" s="13" t="s">
        <v>328</v>
      </c>
      <c r="Y26" s="13" t="s">
        <v>329</v>
      </c>
      <c r="Z26" s="13" t="s">
        <v>330</v>
      </c>
      <c r="AA26" s="13" t="s">
        <v>331</v>
      </c>
      <c r="AB26" s="13" t="s">
        <v>332</v>
      </c>
      <c r="AC26" s="13" t="s">
        <v>333</v>
      </c>
      <c r="AD26" s="13" t="s">
        <v>334</v>
      </c>
      <c r="AE26" s="13" t="s">
        <v>335</v>
      </c>
      <c r="AF26" s="13" t="s">
        <v>319</v>
      </c>
      <c r="AG26" s="13" t="s">
        <v>320</v>
      </c>
      <c r="AH26" s="13" t="s">
        <v>321</v>
      </c>
      <c r="AI26" s="13" t="s">
        <v>322</v>
      </c>
      <c r="AJ26" s="3" t="s">
        <v>323</v>
      </c>
      <c r="AK26" s="3">
        <v>1</v>
      </c>
      <c r="AL26" s="11">
        <v>500</v>
      </c>
      <c r="AM26" s="11">
        <v>115</v>
      </c>
    </row>
    <row r="27" spans="1:39">
      <c r="A27" s="3">
        <v>13012</v>
      </c>
      <c r="B27" s="3" t="s">
        <v>336</v>
      </c>
      <c r="C27" s="6" t="s">
        <v>337</v>
      </c>
      <c r="D27" s="6" t="str">
        <f t="shared" ref="D27:D41" si="13">LEFT(A27,4)</f>
        <v>1301</v>
      </c>
      <c r="E27" s="16" t="str">
        <f t="shared" ref="E27:E41" si="14">LEFT(A27,1)</f>
        <v>1</v>
      </c>
      <c r="F27" s="16" t="str">
        <f t="shared" ref="F27:F41" si="15">RIGHT(A27,1)</f>
        <v>2</v>
      </c>
      <c r="G27" s="16" t="s">
        <v>37</v>
      </c>
      <c r="H27" s="16">
        <v>0</v>
      </c>
      <c r="I27" s="16" t="str">
        <f t="shared" ref="I27:I53" si="16">RIGHT(LEFT(A27,2),1)</f>
        <v>3</v>
      </c>
      <c r="J27" s="16">
        <f t="shared" ref="J27:J53" si="17">F27-1</f>
        <v>1</v>
      </c>
      <c r="K27" s="16"/>
      <c r="L27" s="7">
        <f t="shared" ref="L27:L53" si="18">A27</f>
        <v>13012</v>
      </c>
      <c r="M27" s="7">
        <f t="shared" ref="M27:M53" si="19">A27</f>
        <v>13012</v>
      </c>
      <c r="N27" s="7" t="s">
        <v>37</v>
      </c>
      <c r="O27" s="16" t="s">
        <v>37</v>
      </c>
      <c r="P27" s="16" t="s">
        <v>37</v>
      </c>
      <c r="Q27" s="16">
        <f t="shared" ref="Q27:Q53" si="20">A27</f>
        <v>13012</v>
      </c>
      <c r="R27" s="16" t="s">
        <v>46</v>
      </c>
      <c r="S27" s="3">
        <v>5</v>
      </c>
      <c r="T27" s="3" t="s">
        <v>338</v>
      </c>
      <c r="U27" s="3" t="s">
        <v>339</v>
      </c>
      <c r="V27" s="19" t="s">
        <v>340</v>
      </c>
      <c r="W27" s="3" t="s">
        <v>341</v>
      </c>
      <c r="X27" s="3" t="s">
        <v>342</v>
      </c>
      <c r="Y27" s="19" t="s">
        <v>343</v>
      </c>
      <c r="Z27" s="3" t="s">
        <v>37</v>
      </c>
      <c r="AC27" s="3" t="s">
        <v>37</v>
      </c>
      <c r="AF27" s="3" t="s">
        <v>105</v>
      </c>
      <c r="AG27" s="3" t="s">
        <v>344</v>
      </c>
      <c r="AJ27" s="3" t="s">
        <v>345</v>
      </c>
      <c r="AK27" s="3">
        <v>0</v>
      </c>
      <c r="AL27" s="11">
        <v>500</v>
      </c>
      <c r="AM27" s="11">
        <v>30</v>
      </c>
    </row>
    <row r="28" spans="1:39">
      <c r="A28" s="3">
        <v>13023</v>
      </c>
      <c r="B28" s="3" t="s">
        <v>346</v>
      </c>
      <c r="C28" s="6" t="s">
        <v>347</v>
      </c>
      <c r="D28" s="6" t="str">
        <f t="shared" si="13"/>
        <v>1302</v>
      </c>
      <c r="E28" s="16" t="str">
        <f t="shared" si="14"/>
        <v>1</v>
      </c>
      <c r="F28" s="16" t="str">
        <f t="shared" si="15"/>
        <v>3</v>
      </c>
      <c r="G28" s="16" t="s">
        <v>37</v>
      </c>
      <c r="H28" s="16">
        <v>0</v>
      </c>
      <c r="I28" s="16" t="str">
        <f t="shared" si="16"/>
        <v>3</v>
      </c>
      <c r="J28" s="16">
        <f t="shared" si="17"/>
        <v>2</v>
      </c>
      <c r="K28" s="16"/>
      <c r="L28" s="7">
        <f t="shared" si="18"/>
        <v>13023</v>
      </c>
      <c r="M28" s="7">
        <f t="shared" si="19"/>
        <v>13023</v>
      </c>
      <c r="N28" s="7" t="s">
        <v>37</v>
      </c>
      <c r="O28" s="16" t="s">
        <v>37</v>
      </c>
      <c r="P28" s="16" t="s">
        <v>37</v>
      </c>
      <c r="Q28" s="16">
        <f t="shared" si="20"/>
        <v>13023</v>
      </c>
      <c r="R28" s="16" t="s">
        <v>46</v>
      </c>
      <c r="S28" s="3">
        <v>6</v>
      </c>
      <c r="T28" s="3" t="s">
        <v>348</v>
      </c>
      <c r="U28" s="3" t="s">
        <v>349</v>
      </c>
      <c r="V28" s="19" t="s">
        <v>350</v>
      </c>
      <c r="W28" s="3" t="s">
        <v>351</v>
      </c>
      <c r="X28" s="3" t="s">
        <v>352</v>
      </c>
      <c r="Y28" s="19" t="s">
        <v>353</v>
      </c>
      <c r="Z28" s="3" t="s">
        <v>37</v>
      </c>
      <c r="AC28" s="3" t="s">
        <v>37</v>
      </c>
      <c r="AF28" s="3" t="s">
        <v>354</v>
      </c>
      <c r="AG28" s="3" t="s">
        <v>355</v>
      </c>
      <c r="AJ28" s="3" t="s">
        <v>356</v>
      </c>
      <c r="AK28" s="3">
        <v>0</v>
      </c>
      <c r="AL28" s="11">
        <v>500</v>
      </c>
      <c r="AM28" s="11">
        <v>45</v>
      </c>
    </row>
    <row r="29" spans="1:39">
      <c r="A29" s="3">
        <v>13034</v>
      </c>
      <c r="B29" s="3" t="s">
        <v>357</v>
      </c>
      <c r="C29" s="6" t="s">
        <v>358</v>
      </c>
      <c r="D29" s="6" t="str">
        <f t="shared" si="13"/>
        <v>1303</v>
      </c>
      <c r="E29" s="16" t="str">
        <f t="shared" si="14"/>
        <v>1</v>
      </c>
      <c r="F29" s="16" t="str">
        <f t="shared" si="15"/>
        <v>4</v>
      </c>
      <c r="G29" s="16" t="s">
        <v>37</v>
      </c>
      <c r="H29" s="16">
        <v>0</v>
      </c>
      <c r="I29" s="16" t="str">
        <f t="shared" si="16"/>
        <v>3</v>
      </c>
      <c r="J29" s="16">
        <f t="shared" si="17"/>
        <v>3</v>
      </c>
      <c r="K29" s="16"/>
      <c r="L29" s="7">
        <f t="shared" si="18"/>
        <v>13034</v>
      </c>
      <c r="M29" s="7">
        <f t="shared" si="19"/>
        <v>13034</v>
      </c>
      <c r="N29" s="7" t="s">
        <v>37</v>
      </c>
      <c r="O29" s="16" t="s">
        <v>37</v>
      </c>
      <c r="P29" s="16" t="s">
        <v>37</v>
      </c>
      <c r="Q29" s="16">
        <f t="shared" si="20"/>
        <v>13034</v>
      </c>
      <c r="R29" s="16" t="s">
        <v>73</v>
      </c>
      <c r="S29" s="3">
        <v>6</v>
      </c>
      <c r="T29" s="3" t="s">
        <v>359</v>
      </c>
      <c r="U29" s="3" t="s">
        <v>360</v>
      </c>
      <c r="V29" s="3" t="s">
        <v>361</v>
      </c>
      <c r="W29" s="3" t="s">
        <v>362</v>
      </c>
      <c r="X29" s="3" t="s">
        <v>144</v>
      </c>
      <c r="Y29" s="3" t="s">
        <v>363</v>
      </c>
      <c r="Z29" s="3" t="s">
        <v>364</v>
      </c>
      <c r="AA29" s="3" t="s">
        <v>365</v>
      </c>
      <c r="AB29" s="3" t="s">
        <v>366</v>
      </c>
      <c r="AC29" s="3" t="s">
        <v>37</v>
      </c>
      <c r="AF29" s="3" t="s">
        <v>367</v>
      </c>
      <c r="AG29" s="3" t="s">
        <v>368</v>
      </c>
      <c r="AH29" s="3" t="s">
        <v>369</v>
      </c>
      <c r="AJ29" s="3" t="s">
        <v>370</v>
      </c>
      <c r="AK29" s="3">
        <v>0</v>
      </c>
      <c r="AL29" s="11">
        <v>500</v>
      </c>
      <c r="AM29" s="11">
        <v>70</v>
      </c>
    </row>
    <row r="30" spans="1:39">
      <c r="A30" s="3">
        <v>13035</v>
      </c>
      <c r="B30" s="3" t="s">
        <v>357</v>
      </c>
      <c r="C30" s="6" t="s">
        <v>358</v>
      </c>
      <c r="D30" s="6" t="str">
        <f t="shared" si="13"/>
        <v>1303</v>
      </c>
      <c r="E30" s="16" t="str">
        <f t="shared" si="14"/>
        <v>1</v>
      </c>
      <c r="F30" s="16" t="str">
        <f t="shared" si="15"/>
        <v>5</v>
      </c>
      <c r="G30" s="16" t="s">
        <v>37</v>
      </c>
      <c r="H30" s="16">
        <v>2</v>
      </c>
      <c r="I30" s="16" t="str">
        <f t="shared" si="16"/>
        <v>3</v>
      </c>
      <c r="J30" s="16">
        <f t="shared" si="17"/>
        <v>4</v>
      </c>
      <c r="K30" s="16" t="s">
        <v>371</v>
      </c>
      <c r="L30" s="7">
        <f t="shared" si="18"/>
        <v>13035</v>
      </c>
      <c r="M30" s="7">
        <f t="shared" si="19"/>
        <v>13035</v>
      </c>
      <c r="N30" s="7" t="s">
        <v>37</v>
      </c>
      <c r="O30" s="16" t="s">
        <v>37</v>
      </c>
      <c r="P30" s="16" t="s">
        <v>37</v>
      </c>
      <c r="Q30" s="16">
        <f t="shared" si="20"/>
        <v>13035</v>
      </c>
      <c r="R30" s="16" t="s">
        <v>87</v>
      </c>
      <c r="S30" s="3">
        <v>6</v>
      </c>
      <c r="T30" s="3" t="s">
        <v>372</v>
      </c>
      <c r="U30" s="3" t="s">
        <v>360</v>
      </c>
      <c r="V30" s="3" t="s">
        <v>373</v>
      </c>
      <c r="W30" s="3" t="s">
        <v>374</v>
      </c>
      <c r="X30" s="3" t="s">
        <v>144</v>
      </c>
      <c r="Y30" s="3" t="s">
        <v>375</v>
      </c>
      <c r="Z30" s="3" t="s">
        <v>376</v>
      </c>
      <c r="AA30" s="3" t="s">
        <v>365</v>
      </c>
      <c r="AB30" s="3" t="s">
        <v>377</v>
      </c>
      <c r="AC30" s="3" t="s">
        <v>37</v>
      </c>
      <c r="AF30" s="3" t="s">
        <v>367</v>
      </c>
      <c r="AG30" s="3" t="s">
        <v>368</v>
      </c>
      <c r="AH30" s="3" t="s">
        <v>369</v>
      </c>
      <c r="AJ30" s="3" t="s">
        <v>370</v>
      </c>
      <c r="AK30" s="3">
        <v>0</v>
      </c>
      <c r="AL30" s="11">
        <v>500</v>
      </c>
      <c r="AM30" s="11">
        <v>90</v>
      </c>
    </row>
    <row r="31" spans="1:39">
      <c r="A31" s="3">
        <v>13036</v>
      </c>
      <c r="B31" s="3" t="s">
        <v>357</v>
      </c>
      <c r="C31" s="6" t="s">
        <v>358</v>
      </c>
      <c r="D31" s="6" t="str">
        <f t="shared" si="13"/>
        <v>1303</v>
      </c>
      <c r="E31" s="14" t="str">
        <f t="shared" si="14"/>
        <v>1</v>
      </c>
      <c r="F31" s="14" t="str">
        <f t="shared" si="15"/>
        <v>6</v>
      </c>
      <c r="G31" s="14">
        <v>13036</v>
      </c>
      <c r="H31" s="16">
        <v>0</v>
      </c>
      <c r="I31" s="14" t="str">
        <f t="shared" si="16"/>
        <v>3</v>
      </c>
      <c r="J31" s="16">
        <f t="shared" si="17"/>
        <v>5</v>
      </c>
      <c r="K31" s="16"/>
      <c r="L31" s="7">
        <f t="shared" si="18"/>
        <v>13036</v>
      </c>
      <c r="M31" s="7">
        <f t="shared" si="19"/>
        <v>13036</v>
      </c>
      <c r="N31" s="7" t="s">
        <v>37</v>
      </c>
      <c r="O31" s="16" t="s">
        <v>37</v>
      </c>
      <c r="P31" s="14">
        <v>13035</v>
      </c>
      <c r="Q31" s="14">
        <f t="shared" si="20"/>
        <v>13036</v>
      </c>
      <c r="R31" s="16" t="s">
        <v>158</v>
      </c>
      <c r="S31" s="3">
        <v>6</v>
      </c>
      <c r="T31" s="3" t="s">
        <v>378</v>
      </c>
      <c r="U31" s="3" t="s">
        <v>379</v>
      </c>
      <c r="V31" s="3" t="s">
        <v>380</v>
      </c>
      <c r="W31" s="3" t="s">
        <v>381</v>
      </c>
      <c r="X31" s="3" t="s">
        <v>163</v>
      </c>
      <c r="Y31" s="3" t="s">
        <v>382</v>
      </c>
      <c r="Z31" s="3" t="s">
        <v>383</v>
      </c>
      <c r="AA31" s="3" t="s">
        <v>384</v>
      </c>
      <c r="AB31" s="3" t="s">
        <v>385</v>
      </c>
      <c r="AC31" s="3" t="s">
        <v>386</v>
      </c>
      <c r="AD31" s="3" t="s">
        <v>387</v>
      </c>
      <c r="AE31" s="3" t="s">
        <v>388</v>
      </c>
      <c r="AF31" s="3" t="s">
        <v>367</v>
      </c>
      <c r="AG31" s="3" t="s">
        <v>368</v>
      </c>
      <c r="AH31" s="3" t="s">
        <v>369</v>
      </c>
      <c r="AI31" s="3" t="s">
        <v>389</v>
      </c>
      <c r="AJ31" s="3" t="s">
        <v>370</v>
      </c>
      <c r="AK31" s="3">
        <v>0</v>
      </c>
      <c r="AL31" s="11">
        <v>500</v>
      </c>
      <c r="AM31" s="11">
        <v>105</v>
      </c>
    </row>
    <row r="32" spans="1:39">
      <c r="A32" s="3">
        <v>13045</v>
      </c>
      <c r="B32" s="3" t="s">
        <v>390</v>
      </c>
      <c r="C32" s="6" t="s">
        <v>391</v>
      </c>
      <c r="D32" s="6" t="str">
        <f t="shared" si="13"/>
        <v>1304</v>
      </c>
      <c r="E32" s="16" t="str">
        <f t="shared" si="14"/>
        <v>1</v>
      </c>
      <c r="F32" s="16" t="str">
        <f t="shared" si="15"/>
        <v>5</v>
      </c>
      <c r="G32" s="16" t="s">
        <v>37</v>
      </c>
      <c r="H32" s="16">
        <v>3</v>
      </c>
      <c r="I32" s="16" t="str">
        <f t="shared" si="16"/>
        <v>3</v>
      </c>
      <c r="J32" s="16">
        <f t="shared" si="17"/>
        <v>4</v>
      </c>
      <c r="K32" s="16" t="s">
        <v>371</v>
      </c>
      <c r="L32" s="7">
        <f t="shared" si="18"/>
        <v>13045</v>
      </c>
      <c r="M32" s="7">
        <f t="shared" si="19"/>
        <v>13045</v>
      </c>
      <c r="N32" s="7" t="s">
        <v>37</v>
      </c>
      <c r="O32" s="16" t="s">
        <v>37</v>
      </c>
      <c r="P32" s="16" t="s">
        <v>37</v>
      </c>
      <c r="Q32" s="16">
        <f t="shared" si="20"/>
        <v>13045</v>
      </c>
      <c r="R32" s="16" t="s">
        <v>139</v>
      </c>
      <c r="S32" s="3">
        <v>2</v>
      </c>
      <c r="T32" s="3" t="s">
        <v>392</v>
      </c>
      <c r="U32" s="3" t="s">
        <v>393</v>
      </c>
      <c r="V32" s="3" t="s">
        <v>394</v>
      </c>
      <c r="W32" s="3" t="s">
        <v>395</v>
      </c>
      <c r="X32" s="3" t="s">
        <v>396</v>
      </c>
      <c r="Y32" s="3" t="s">
        <v>397</v>
      </c>
      <c r="Z32" s="3" t="s">
        <v>398</v>
      </c>
      <c r="AA32" s="3" t="s">
        <v>399</v>
      </c>
      <c r="AB32" s="3" t="s">
        <v>400</v>
      </c>
      <c r="AC32" s="3" t="s">
        <v>401</v>
      </c>
      <c r="AD32" s="3" t="s">
        <v>402</v>
      </c>
      <c r="AE32" s="3" t="s">
        <v>403</v>
      </c>
      <c r="AF32" s="3" t="s">
        <v>404</v>
      </c>
      <c r="AG32" s="3" t="s">
        <v>405</v>
      </c>
      <c r="AH32" s="3" t="s">
        <v>406</v>
      </c>
      <c r="AI32" s="3" t="s">
        <v>369</v>
      </c>
      <c r="AJ32" s="3" t="s">
        <v>407</v>
      </c>
      <c r="AK32" s="3">
        <v>0</v>
      </c>
      <c r="AL32" s="11">
        <v>500</v>
      </c>
      <c r="AM32" s="11">
        <v>100</v>
      </c>
    </row>
    <row r="33" spans="1:39">
      <c r="A33" s="3">
        <v>13046</v>
      </c>
      <c r="B33" s="3" t="s">
        <v>390</v>
      </c>
      <c r="C33" s="6" t="s">
        <v>391</v>
      </c>
      <c r="D33" s="6" t="str">
        <f t="shared" si="13"/>
        <v>1304</v>
      </c>
      <c r="E33" s="14" t="str">
        <f t="shared" si="14"/>
        <v>1</v>
      </c>
      <c r="F33" s="14" t="str">
        <f t="shared" si="15"/>
        <v>6</v>
      </c>
      <c r="G33" s="14">
        <v>13046</v>
      </c>
      <c r="H33" s="16">
        <v>0</v>
      </c>
      <c r="I33" s="14" t="str">
        <f t="shared" si="16"/>
        <v>3</v>
      </c>
      <c r="J33" s="16">
        <f t="shared" si="17"/>
        <v>5</v>
      </c>
      <c r="K33" s="16"/>
      <c r="L33" s="7">
        <f t="shared" si="18"/>
        <v>13046</v>
      </c>
      <c r="M33" s="7">
        <f t="shared" si="19"/>
        <v>13046</v>
      </c>
      <c r="N33" s="7" t="s">
        <v>408</v>
      </c>
      <c r="O33" s="16" t="s">
        <v>408</v>
      </c>
      <c r="P33" s="14">
        <v>13045</v>
      </c>
      <c r="Q33" s="14">
        <f t="shared" si="20"/>
        <v>13046</v>
      </c>
      <c r="R33" s="16" t="s">
        <v>158</v>
      </c>
      <c r="S33" s="3">
        <v>2</v>
      </c>
      <c r="T33" s="3" t="s">
        <v>409</v>
      </c>
      <c r="U33" s="3" t="s">
        <v>410</v>
      </c>
      <c r="V33" s="3" t="s">
        <v>411</v>
      </c>
      <c r="W33" s="3" t="s">
        <v>412</v>
      </c>
      <c r="X33" s="3" t="s">
        <v>413</v>
      </c>
      <c r="Y33" s="3" t="s">
        <v>414</v>
      </c>
      <c r="Z33" s="3" t="s">
        <v>415</v>
      </c>
      <c r="AA33" s="3" t="s">
        <v>416</v>
      </c>
      <c r="AB33" s="3" t="s">
        <v>417</v>
      </c>
      <c r="AC33" s="3" t="s">
        <v>418</v>
      </c>
      <c r="AD33" s="3" t="s">
        <v>199</v>
      </c>
      <c r="AE33" s="3" t="s">
        <v>419</v>
      </c>
      <c r="AF33" s="3" t="s">
        <v>404</v>
      </c>
      <c r="AG33" s="3" t="s">
        <v>405</v>
      </c>
      <c r="AH33" s="3" t="s">
        <v>406</v>
      </c>
      <c r="AI33" s="3" t="s">
        <v>369</v>
      </c>
      <c r="AJ33" s="3" t="s">
        <v>407</v>
      </c>
      <c r="AK33" s="3">
        <v>0</v>
      </c>
      <c r="AL33" s="11">
        <v>500</v>
      </c>
      <c r="AM33" s="11">
        <v>115</v>
      </c>
    </row>
    <row r="34" spans="1:39" ht="34.5">
      <c r="A34" s="3">
        <v>13055</v>
      </c>
      <c r="B34" s="3" t="s">
        <v>3662</v>
      </c>
      <c r="C34" s="6" t="s">
        <v>3663</v>
      </c>
      <c r="D34" s="6">
        <v>1305</v>
      </c>
      <c r="E34" s="14">
        <v>1</v>
      </c>
      <c r="F34" s="14" t="s">
        <v>203</v>
      </c>
      <c r="H34" s="16">
        <v>4</v>
      </c>
      <c r="I34" s="14">
        <v>3</v>
      </c>
      <c r="J34" s="16">
        <v>4</v>
      </c>
      <c r="K34" s="16" t="s">
        <v>2107</v>
      </c>
      <c r="L34" s="7">
        <v>13055</v>
      </c>
      <c r="M34" s="7">
        <v>13055</v>
      </c>
      <c r="N34" s="7" t="s">
        <v>37</v>
      </c>
      <c r="O34" s="16"/>
      <c r="P34" s="14" t="s">
        <v>37</v>
      </c>
      <c r="Q34" s="14">
        <v>13055</v>
      </c>
      <c r="R34" s="16" t="s">
        <v>139</v>
      </c>
      <c r="S34" s="3">
        <v>13055002</v>
      </c>
      <c r="T34" s="3">
        <v>13055012</v>
      </c>
      <c r="U34" s="3" t="s">
        <v>3664</v>
      </c>
      <c r="V34" s="3" t="s">
        <v>3692</v>
      </c>
      <c r="W34" s="3" t="s">
        <v>3665</v>
      </c>
      <c r="X34" s="3" t="s">
        <v>3666</v>
      </c>
      <c r="Y34" s="3" t="s">
        <v>3667</v>
      </c>
      <c r="Z34" s="3" t="s">
        <v>3668</v>
      </c>
      <c r="AA34" s="3" t="s">
        <v>3669</v>
      </c>
      <c r="AB34" s="3" t="s">
        <v>3670</v>
      </c>
      <c r="AC34" s="3" t="s">
        <v>3671</v>
      </c>
      <c r="AD34" s="3" t="s">
        <v>3672</v>
      </c>
      <c r="AE34" s="3" t="s">
        <v>3673</v>
      </c>
      <c r="AF34" s="3" t="s">
        <v>3674</v>
      </c>
      <c r="AG34" s="3" t="s">
        <v>3675</v>
      </c>
      <c r="AH34" s="3" t="s">
        <v>3676</v>
      </c>
      <c r="AI34" s="3" t="s">
        <v>3677</v>
      </c>
      <c r="AJ34" s="3" t="s">
        <v>3678</v>
      </c>
      <c r="AK34" s="3">
        <v>1</v>
      </c>
      <c r="AL34" s="11">
        <v>500</v>
      </c>
      <c r="AM34" s="11">
        <v>105</v>
      </c>
    </row>
    <row r="35" spans="1:39" ht="34.5">
      <c r="A35" s="3">
        <v>13056</v>
      </c>
      <c r="B35" s="3" t="s">
        <v>3662</v>
      </c>
      <c r="C35" s="6" t="s">
        <v>3663</v>
      </c>
      <c r="D35" s="6">
        <v>1305</v>
      </c>
      <c r="E35" s="14">
        <v>1</v>
      </c>
      <c r="F35" s="14" t="s">
        <v>220</v>
      </c>
      <c r="G35" s="14">
        <v>13056</v>
      </c>
      <c r="H35" s="16">
        <v>0</v>
      </c>
      <c r="I35" s="14">
        <v>3</v>
      </c>
      <c r="J35" s="16">
        <v>5</v>
      </c>
      <c r="K35" s="16" t="s">
        <v>2107</v>
      </c>
      <c r="L35" s="7">
        <v>13056</v>
      </c>
      <c r="M35" s="7">
        <v>13056</v>
      </c>
      <c r="N35" s="7" t="s">
        <v>3679</v>
      </c>
      <c r="O35" s="16" t="s">
        <v>3679</v>
      </c>
      <c r="P35" s="14">
        <v>13055</v>
      </c>
      <c r="Q35" s="14">
        <v>13056</v>
      </c>
      <c r="R35" s="16" t="s">
        <v>158</v>
      </c>
      <c r="S35" s="3">
        <v>13056002</v>
      </c>
      <c r="T35" s="3">
        <v>13056012</v>
      </c>
      <c r="U35" s="3" t="s">
        <v>3680</v>
      </c>
      <c r="V35" s="3" t="s">
        <v>3693</v>
      </c>
      <c r="W35" s="3" t="s">
        <v>3681</v>
      </c>
      <c r="X35" s="3" t="s">
        <v>3682</v>
      </c>
      <c r="Y35" s="3" t="s">
        <v>3683</v>
      </c>
      <c r="Z35" s="3" t="s">
        <v>3684</v>
      </c>
      <c r="AA35" s="3" t="s">
        <v>3685</v>
      </c>
      <c r="AB35" s="3" t="s">
        <v>3686</v>
      </c>
      <c r="AC35" s="3" t="s">
        <v>3687</v>
      </c>
      <c r="AD35" s="3" t="s">
        <v>3688</v>
      </c>
      <c r="AE35" s="3" t="s">
        <v>3689</v>
      </c>
      <c r="AF35" s="3" t="s">
        <v>3674</v>
      </c>
      <c r="AG35" s="3" t="s">
        <v>3675</v>
      </c>
      <c r="AH35" s="3" t="s">
        <v>3676</v>
      </c>
      <c r="AI35" s="3" t="s">
        <v>3677</v>
      </c>
      <c r="AJ35" s="3" t="s">
        <v>3678</v>
      </c>
      <c r="AK35" s="3">
        <v>1</v>
      </c>
      <c r="AL35" s="11">
        <v>500</v>
      </c>
      <c r="AM35" s="11">
        <v>120</v>
      </c>
    </row>
    <row r="36" spans="1:39">
      <c r="A36" s="3">
        <v>14013</v>
      </c>
      <c r="B36" s="3" t="s">
        <v>420</v>
      </c>
      <c r="C36" s="6" t="s">
        <v>421</v>
      </c>
      <c r="D36" s="6" t="str">
        <f t="shared" si="13"/>
        <v>1401</v>
      </c>
      <c r="E36" s="16" t="str">
        <f t="shared" si="14"/>
        <v>1</v>
      </c>
      <c r="F36" s="16" t="str">
        <f t="shared" si="15"/>
        <v>3</v>
      </c>
      <c r="G36" s="16" t="s">
        <v>37</v>
      </c>
      <c r="H36" s="16">
        <v>0</v>
      </c>
      <c r="I36" s="16" t="str">
        <f t="shared" si="16"/>
        <v>4</v>
      </c>
      <c r="J36" s="16">
        <f t="shared" si="17"/>
        <v>2</v>
      </c>
      <c r="K36" s="16"/>
      <c r="L36" s="7">
        <f t="shared" si="18"/>
        <v>14013</v>
      </c>
      <c r="M36" s="7">
        <f t="shared" si="19"/>
        <v>14013</v>
      </c>
      <c r="N36" s="7" t="s">
        <v>37</v>
      </c>
      <c r="O36" s="16" t="s">
        <v>37</v>
      </c>
      <c r="P36" s="16" t="s">
        <v>37</v>
      </c>
      <c r="Q36" s="16">
        <f t="shared" si="20"/>
        <v>14013</v>
      </c>
      <c r="R36" s="16" t="s">
        <v>46</v>
      </c>
      <c r="S36" s="3">
        <v>1</v>
      </c>
      <c r="T36" s="3" t="s">
        <v>422</v>
      </c>
      <c r="U36" s="3" t="s">
        <v>423</v>
      </c>
      <c r="V36" s="19" t="s">
        <v>424</v>
      </c>
      <c r="W36" s="21" t="s">
        <v>425</v>
      </c>
      <c r="X36" s="3" t="s">
        <v>426</v>
      </c>
      <c r="Y36" s="19" t="s">
        <v>427</v>
      </c>
      <c r="Z36" s="3" t="s">
        <v>37</v>
      </c>
      <c r="AC36" s="3" t="s">
        <v>37</v>
      </c>
      <c r="AF36" s="3" t="s">
        <v>428</v>
      </c>
      <c r="AG36" s="3" t="s">
        <v>369</v>
      </c>
      <c r="AJ36" s="3" t="s">
        <v>429</v>
      </c>
      <c r="AK36" s="3">
        <v>0</v>
      </c>
      <c r="AL36" s="11">
        <v>500</v>
      </c>
      <c r="AM36" s="11">
        <v>45</v>
      </c>
    </row>
    <row r="37" spans="1:39">
      <c r="A37" s="3">
        <v>14024</v>
      </c>
      <c r="B37" s="3" t="s">
        <v>430</v>
      </c>
      <c r="C37" s="6" t="s">
        <v>431</v>
      </c>
      <c r="D37" s="6" t="str">
        <f t="shared" si="13"/>
        <v>1402</v>
      </c>
      <c r="E37" s="16" t="str">
        <f t="shared" si="14"/>
        <v>1</v>
      </c>
      <c r="F37" s="16" t="str">
        <f t="shared" si="15"/>
        <v>4</v>
      </c>
      <c r="G37" s="16" t="s">
        <v>37</v>
      </c>
      <c r="H37" s="16">
        <v>0</v>
      </c>
      <c r="I37" s="16" t="str">
        <f t="shared" si="16"/>
        <v>4</v>
      </c>
      <c r="J37" s="16">
        <f t="shared" si="17"/>
        <v>3</v>
      </c>
      <c r="K37" s="16"/>
      <c r="L37" s="7">
        <f t="shared" si="18"/>
        <v>14024</v>
      </c>
      <c r="M37" s="7">
        <f t="shared" si="19"/>
        <v>14024</v>
      </c>
      <c r="N37" s="7" t="s">
        <v>37</v>
      </c>
      <c r="O37" s="16" t="s">
        <v>37</v>
      </c>
      <c r="P37" s="16" t="s">
        <v>37</v>
      </c>
      <c r="Q37" s="16">
        <f t="shared" si="20"/>
        <v>14024</v>
      </c>
      <c r="R37" s="16" t="s">
        <v>73</v>
      </c>
      <c r="S37" s="3">
        <v>7</v>
      </c>
      <c r="T37" s="3" t="s">
        <v>432</v>
      </c>
      <c r="U37" s="3" t="s">
        <v>433</v>
      </c>
      <c r="V37" s="3" t="s">
        <v>434</v>
      </c>
      <c r="W37" s="3" t="s">
        <v>435</v>
      </c>
      <c r="X37" s="3" t="s">
        <v>436</v>
      </c>
      <c r="Y37" s="3" t="s">
        <v>437</v>
      </c>
      <c r="Z37" s="3" t="s">
        <v>438</v>
      </c>
      <c r="AA37" s="3" t="s">
        <v>439</v>
      </c>
      <c r="AB37" s="3" t="s">
        <v>440</v>
      </c>
      <c r="AC37" s="3" t="s">
        <v>37</v>
      </c>
      <c r="AF37" s="3" t="s">
        <v>441</v>
      </c>
      <c r="AG37" s="3" t="s">
        <v>106</v>
      </c>
      <c r="AH37" s="3" t="s">
        <v>442</v>
      </c>
      <c r="AJ37" s="3" t="s">
        <v>443</v>
      </c>
      <c r="AK37" s="3">
        <v>0</v>
      </c>
      <c r="AL37" s="11">
        <v>500</v>
      </c>
      <c r="AM37" s="11">
        <v>60</v>
      </c>
    </row>
    <row r="38" spans="1:39">
      <c r="A38" s="3">
        <v>14025</v>
      </c>
      <c r="B38" s="3" t="s">
        <v>430</v>
      </c>
      <c r="C38" s="6" t="s">
        <v>431</v>
      </c>
      <c r="D38" s="6" t="str">
        <f t="shared" si="13"/>
        <v>1402</v>
      </c>
      <c r="E38" s="16" t="str">
        <f t="shared" si="14"/>
        <v>1</v>
      </c>
      <c r="F38" s="16" t="str">
        <f t="shared" si="15"/>
        <v>5</v>
      </c>
      <c r="G38" s="16" t="s">
        <v>37</v>
      </c>
      <c r="H38" s="16">
        <v>2</v>
      </c>
      <c r="I38" s="16" t="str">
        <f t="shared" si="16"/>
        <v>4</v>
      </c>
      <c r="J38" s="16">
        <f t="shared" si="17"/>
        <v>4</v>
      </c>
      <c r="K38" s="16" t="s">
        <v>444</v>
      </c>
      <c r="L38" s="7">
        <f t="shared" si="18"/>
        <v>14025</v>
      </c>
      <c r="M38" s="7">
        <f t="shared" si="19"/>
        <v>14025</v>
      </c>
      <c r="N38" s="7" t="s">
        <v>37</v>
      </c>
      <c r="O38" s="16" t="s">
        <v>37</v>
      </c>
      <c r="P38" s="16" t="s">
        <v>37</v>
      </c>
      <c r="Q38" s="16">
        <f t="shared" si="20"/>
        <v>14025</v>
      </c>
      <c r="R38" s="16" t="s">
        <v>87</v>
      </c>
      <c r="S38" s="3">
        <v>7</v>
      </c>
      <c r="T38" s="3">
        <v>14025012</v>
      </c>
      <c r="U38" s="3" t="s">
        <v>433</v>
      </c>
      <c r="V38" s="3" t="s">
        <v>445</v>
      </c>
      <c r="W38" s="3" t="s">
        <v>446</v>
      </c>
      <c r="X38" s="3" t="s">
        <v>436</v>
      </c>
      <c r="Y38" s="3" t="s">
        <v>447</v>
      </c>
      <c r="Z38" s="3" t="s">
        <v>448</v>
      </c>
      <c r="AA38" s="3" t="s">
        <v>439</v>
      </c>
      <c r="AB38" s="3" t="s">
        <v>449</v>
      </c>
      <c r="AC38" s="3" t="s">
        <v>37</v>
      </c>
      <c r="AF38" s="3" t="s">
        <v>441</v>
      </c>
      <c r="AG38" s="3" t="s">
        <v>106</v>
      </c>
      <c r="AH38" s="3" t="s">
        <v>442</v>
      </c>
      <c r="AJ38" s="3" t="s">
        <v>443</v>
      </c>
      <c r="AK38" s="3">
        <v>0</v>
      </c>
      <c r="AL38" s="11">
        <v>500</v>
      </c>
      <c r="AM38" s="11">
        <v>90</v>
      </c>
    </row>
    <row r="39" spans="1:39">
      <c r="A39" s="3">
        <v>14026</v>
      </c>
      <c r="B39" s="3" t="s">
        <v>430</v>
      </c>
      <c r="C39" s="6" t="s">
        <v>431</v>
      </c>
      <c r="D39" s="6" t="str">
        <f t="shared" si="13"/>
        <v>1402</v>
      </c>
      <c r="E39" s="14" t="str">
        <f t="shared" si="14"/>
        <v>1</v>
      </c>
      <c r="F39" s="14" t="str">
        <f t="shared" si="15"/>
        <v>6</v>
      </c>
      <c r="G39" s="14">
        <v>14026</v>
      </c>
      <c r="H39" s="16">
        <v>0</v>
      </c>
      <c r="I39" s="14" t="str">
        <f t="shared" si="16"/>
        <v>4</v>
      </c>
      <c r="J39" s="16">
        <f t="shared" si="17"/>
        <v>5</v>
      </c>
      <c r="K39" s="16"/>
      <c r="L39" s="7">
        <f t="shared" si="18"/>
        <v>14026</v>
      </c>
      <c r="M39" s="7">
        <f t="shared" si="19"/>
        <v>14026</v>
      </c>
      <c r="N39" s="7" t="s">
        <v>37</v>
      </c>
      <c r="O39" s="16" t="s">
        <v>37</v>
      </c>
      <c r="P39" s="14">
        <v>14025</v>
      </c>
      <c r="Q39" s="14">
        <f t="shared" si="20"/>
        <v>14026</v>
      </c>
      <c r="R39" s="16" t="s">
        <v>158</v>
      </c>
      <c r="S39" s="3">
        <v>7</v>
      </c>
      <c r="T39" s="3" t="s">
        <v>450</v>
      </c>
      <c r="U39" s="3" t="s">
        <v>451</v>
      </c>
      <c r="V39" s="3" t="s">
        <v>452</v>
      </c>
      <c r="W39" s="3" t="s">
        <v>453</v>
      </c>
      <c r="X39" s="3" t="s">
        <v>454</v>
      </c>
      <c r="Y39" s="3" t="s">
        <v>455</v>
      </c>
      <c r="Z39" s="3" t="s">
        <v>456</v>
      </c>
      <c r="AA39" s="3" t="s">
        <v>457</v>
      </c>
      <c r="AB39" s="3" t="s">
        <v>458</v>
      </c>
      <c r="AC39" s="3" t="s">
        <v>459</v>
      </c>
      <c r="AD39" s="3" t="s">
        <v>460</v>
      </c>
      <c r="AE39" s="3" t="s">
        <v>461</v>
      </c>
      <c r="AF39" s="3" t="s">
        <v>441</v>
      </c>
      <c r="AG39" s="3" t="s">
        <v>106</v>
      </c>
      <c r="AH39" s="3" t="s">
        <v>442</v>
      </c>
      <c r="AI39" s="3" t="s">
        <v>462</v>
      </c>
      <c r="AJ39" s="3" t="s">
        <v>443</v>
      </c>
      <c r="AK39" s="3">
        <v>0</v>
      </c>
      <c r="AL39" s="11">
        <v>500</v>
      </c>
      <c r="AM39" s="11">
        <v>105</v>
      </c>
    </row>
    <row r="40" spans="1:39">
      <c r="A40" s="3">
        <v>14035</v>
      </c>
      <c r="B40" s="3" t="s">
        <v>463</v>
      </c>
      <c r="C40" s="6" t="s">
        <v>464</v>
      </c>
      <c r="D40" s="6" t="str">
        <f t="shared" si="13"/>
        <v>1403</v>
      </c>
      <c r="E40" s="16" t="str">
        <f t="shared" si="14"/>
        <v>1</v>
      </c>
      <c r="F40" s="16" t="str">
        <f t="shared" si="15"/>
        <v>5</v>
      </c>
      <c r="G40" s="16" t="s">
        <v>37</v>
      </c>
      <c r="H40" s="16">
        <v>3</v>
      </c>
      <c r="I40" s="16" t="str">
        <f t="shared" si="16"/>
        <v>4</v>
      </c>
      <c r="J40" s="16">
        <f t="shared" si="17"/>
        <v>4</v>
      </c>
      <c r="K40" s="16" t="s">
        <v>465</v>
      </c>
      <c r="L40" s="7">
        <f t="shared" si="18"/>
        <v>14035</v>
      </c>
      <c r="M40" s="7">
        <f t="shared" si="19"/>
        <v>14035</v>
      </c>
      <c r="N40" s="7" t="s">
        <v>37</v>
      </c>
      <c r="O40" s="16" t="s">
        <v>37</v>
      </c>
      <c r="P40" s="16" t="s">
        <v>37</v>
      </c>
      <c r="Q40" s="16">
        <f t="shared" si="20"/>
        <v>14035</v>
      </c>
      <c r="R40" s="16" t="s">
        <v>87</v>
      </c>
      <c r="S40" s="3">
        <v>7</v>
      </c>
      <c r="T40" s="3" t="s">
        <v>466</v>
      </c>
      <c r="U40" s="3" t="s">
        <v>467</v>
      </c>
      <c r="V40" s="3" t="s">
        <v>468</v>
      </c>
      <c r="W40" s="3" t="s">
        <v>469</v>
      </c>
      <c r="X40" s="3" t="s">
        <v>470</v>
      </c>
      <c r="Y40" s="3" t="s">
        <v>471</v>
      </c>
      <c r="Z40" s="3" t="s">
        <v>472</v>
      </c>
      <c r="AA40" s="3" t="s">
        <v>473</v>
      </c>
      <c r="AB40" s="3" t="s">
        <v>474</v>
      </c>
      <c r="AF40" s="3" t="s">
        <v>441</v>
      </c>
      <c r="AG40" s="3" t="s">
        <v>475</v>
      </c>
      <c r="AH40" s="3" t="s">
        <v>476</v>
      </c>
      <c r="AJ40" s="3" t="s">
        <v>477</v>
      </c>
      <c r="AK40" s="3">
        <v>0</v>
      </c>
      <c r="AL40" s="11">
        <v>500</v>
      </c>
      <c r="AM40" s="11">
        <v>100</v>
      </c>
    </row>
    <row r="41" spans="1:39">
      <c r="A41" s="3">
        <v>14036</v>
      </c>
      <c r="B41" s="3" t="s">
        <v>463</v>
      </c>
      <c r="C41" s="6" t="s">
        <v>464</v>
      </c>
      <c r="D41" s="6" t="str">
        <f t="shared" si="13"/>
        <v>1403</v>
      </c>
      <c r="E41" s="14" t="str">
        <f t="shared" si="14"/>
        <v>1</v>
      </c>
      <c r="F41" s="14" t="str">
        <f t="shared" si="15"/>
        <v>6</v>
      </c>
      <c r="G41" s="14">
        <v>14036</v>
      </c>
      <c r="H41" s="16">
        <v>0</v>
      </c>
      <c r="I41" s="14" t="str">
        <f t="shared" si="16"/>
        <v>4</v>
      </c>
      <c r="J41" s="16">
        <f t="shared" si="17"/>
        <v>5</v>
      </c>
      <c r="K41" s="16"/>
      <c r="L41" s="7">
        <f t="shared" si="18"/>
        <v>14036</v>
      </c>
      <c r="M41" s="7">
        <f t="shared" si="19"/>
        <v>14036</v>
      </c>
      <c r="N41" s="7" t="s">
        <v>478</v>
      </c>
      <c r="O41" s="16" t="s">
        <v>478</v>
      </c>
      <c r="P41" s="14">
        <v>14035</v>
      </c>
      <c r="Q41" s="14">
        <f t="shared" si="20"/>
        <v>14036</v>
      </c>
      <c r="R41" s="16" t="s">
        <v>158</v>
      </c>
      <c r="S41" s="3">
        <v>7</v>
      </c>
      <c r="T41" s="3" t="s">
        <v>479</v>
      </c>
      <c r="U41" s="3" t="s">
        <v>480</v>
      </c>
      <c r="V41" s="3" t="s">
        <v>481</v>
      </c>
      <c r="W41" s="3" t="s">
        <v>482</v>
      </c>
      <c r="X41" s="3" t="s">
        <v>483</v>
      </c>
      <c r="Y41" s="3" t="s">
        <v>484</v>
      </c>
      <c r="Z41" s="3" t="s">
        <v>485</v>
      </c>
      <c r="AA41" s="3" t="s">
        <v>486</v>
      </c>
      <c r="AB41" s="3" t="s">
        <v>487</v>
      </c>
      <c r="AC41" s="3" t="s">
        <v>488</v>
      </c>
      <c r="AD41" s="3" t="s">
        <v>489</v>
      </c>
      <c r="AE41" s="3" t="s">
        <v>490</v>
      </c>
      <c r="AF41" s="3" t="s">
        <v>441</v>
      </c>
      <c r="AG41" s="3" t="s">
        <v>475</v>
      </c>
      <c r="AH41" s="3" t="s">
        <v>476</v>
      </c>
      <c r="AI41" s="3" t="s">
        <v>491</v>
      </c>
      <c r="AJ41" s="3" t="s">
        <v>477</v>
      </c>
      <c r="AK41" s="3">
        <v>0</v>
      </c>
      <c r="AL41" s="11">
        <v>500</v>
      </c>
      <c r="AM41" s="11">
        <v>115</v>
      </c>
    </row>
    <row r="42" spans="1:39">
      <c r="A42" s="3">
        <v>14045</v>
      </c>
      <c r="B42" s="3" t="s">
        <v>492</v>
      </c>
      <c r="C42" s="6" t="s">
        <v>493</v>
      </c>
      <c r="D42" s="6" t="str">
        <f t="shared" ref="D42:D89" si="21">LEFT(A42,4)</f>
        <v>1404</v>
      </c>
      <c r="E42" s="14" t="str">
        <f t="shared" ref="E42:E89" si="22">LEFT(A42,1)</f>
        <v>1</v>
      </c>
      <c r="F42" s="14" t="str">
        <f t="shared" ref="F42:F89" si="23">RIGHT(A42,1)</f>
        <v>5</v>
      </c>
      <c r="G42" s="14" t="s">
        <v>37</v>
      </c>
      <c r="H42" s="16">
        <v>3</v>
      </c>
      <c r="I42" s="14" t="str">
        <f t="shared" si="16"/>
        <v>4</v>
      </c>
      <c r="J42" s="16">
        <f t="shared" si="17"/>
        <v>4</v>
      </c>
      <c r="K42" s="16" t="s">
        <v>465</v>
      </c>
      <c r="L42" s="7">
        <f t="shared" si="18"/>
        <v>14045</v>
      </c>
      <c r="M42" s="7">
        <f t="shared" si="19"/>
        <v>14045</v>
      </c>
      <c r="N42" s="7" t="s">
        <v>37</v>
      </c>
      <c r="O42" s="16" t="s">
        <v>37</v>
      </c>
      <c r="P42" s="14" t="s">
        <v>37</v>
      </c>
      <c r="Q42" s="14">
        <f t="shared" si="20"/>
        <v>14045</v>
      </c>
      <c r="R42" s="16" t="s">
        <v>139</v>
      </c>
      <c r="S42" s="3">
        <v>9</v>
      </c>
      <c r="T42" s="3">
        <v>14045012</v>
      </c>
      <c r="U42" s="3" t="s">
        <v>494</v>
      </c>
      <c r="V42" s="3" t="s">
        <v>495</v>
      </c>
      <c r="W42" s="3" t="s">
        <v>496</v>
      </c>
      <c r="X42" s="3" t="s">
        <v>497</v>
      </c>
      <c r="Y42" s="3" t="s">
        <v>498</v>
      </c>
      <c r="Z42" s="3" t="s">
        <v>499</v>
      </c>
      <c r="AA42" s="3" t="s">
        <v>500</v>
      </c>
      <c r="AB42" s="3" t="s">
        <v>501</v>
      </c>
      <c r="AC42" s="3" t="s">
        <v>502</v>
      </c>
      <c r="AD42" s="3" t="s">
        <v>503</v>
      </c>
      <c r="AE42" s="3" t="s">
        <v>504</v>
      </c>
      <c r="AF42" s="3" t="s">
        <v>505</v>
      </c>
      <c r="AG42" s="3" t="s">
        <v>506</v>
      </c>
      <c r="AH42" s="3" t="s">
        <v>507</v>
      </c>
      <c r="AI42" s="3" t="s">
        <v>508</v>
      </c>
      <c r="AJ42" s="3" t="s">
        <v>509</v>
      </c>
      <c r="AK42" s="3">
        <v>0</v>
      </c>
      <c r="AL42" s="11">
        <v>500</v>
      </c>
      <c r="AM42" s="11">
        <v>100</v>
      </c>
    </row>
    <row r="43" spans="1:39">
      <c r="A43" s="3">
        <v>14046</v>
      </c>
      <c r="B43" s="3" t="s">
        <v>492</v>
      </c>
      <c r="C43" s="6" t="s">
        <v>493</v>
      </c>
      <c r="D43" s="6" t="str">
        <f t="shared" si="21"/>
        <v>1404</v>
      </c>
      <c r="E43" s="14" t="str">
        <f t="shared" si="22"/>
        <v>1</v>
      </c>
      <c r="F43" s="14" t="str">
        <f t="shared" si="23"/>
        <v>6</v>
      </c>
      <c r="G43" s="14">
        <v>14046</v>
      </c>
      <c r="H43" s="16">
        <v>0</v>
      </c>
      <c r="I43" s="14" t="str">
        <f t="shared" si="16"/>
        <v>4</v>
      </c>
      <c r="J43" s="16">
        <f t="shared" si="17"/>
        <v>5</v>
      </c>
      <c r="K43" s="16"/>
      <c r="L43" s="7">
        <f t="shared" si="18"/>
        <v>14046</v>
      </c>
      <c r="M43" s="7">
        <f t="shared" si="19"/>
        <v>14046</v>
      </c>
      <c r="N43" s="7" t="s">
        <v>510</v>
      </c>
      <c r="O43" s="16" t="s">
        <v>510</v>
      </c>
      <c r="P43" s="14">
        <v>14045</v>
      </c>
      <c r="Q43" s="14">
        <f t="shared" si="20"/>
        <v>14046</v>
      </c>
      <c r="R43" s="16" t="s">
        <v>158</v>
      </c>
      <c r="S43" s="3">
        <v>9</v>
      </c>
      <c r="T43" s="3">
        <v>14046012</v>
      </c>
      <c r="U43" s="3" t="s">
        <v>511</v>
      </c>
      <c r="V43" s="3" t="s">
        <v>512</v>
      </c>
      <c r="W43" s="3" t="s">
        <v>513</v>
      </c>
      <c r="X43" s="3" t="s">
        <v>514</v>
      </c>
      <c r="Y43" s="3" t="s">
        <v>515</v>
      </c>
      <c r="Z43" s="3" t="s">
        <v>4041</v>
      </c>
      <c r="AA43" s="3" t="s">
        <v>516</v>
      </c>
      <c r="AB43" s="3" t="s">
        <v>517</v>
      </c>
      <c r="AC43" s="3" t="s">
        <v>518</v>
      </c>
      <c r="AD43" s="3" t="s">
        <v>519</v>
      </c>
      <c r="AE43" s="3" t="s">
        <v>520</v>
      </c>
      <c r="AF43" s="3" t="s">
        <v>505</v>
      </c>
      <c r="AG43" s="3" t="s">
        <v>506</v>
      </c>
      <c r="AH43" s="3" t="s">
        <v>507</v>
      </c>
      <c r="AI43" s="3" t="s">
        <v>508</v>
      </c>
      <c r="AJ43" s="3" t="s">
        <v>509</v>
      </c>
      <c r="AK43" s="3">
        <v>0</v>
      </c>
      <c r="AL43" s="11">
        <v>500</v>
      </c>
      <c r="AM43" s="11">
        <v>115</v>
      </c>
    </row>
    <row r="44" spans="1:39" s="4" customFormat="1">
      <c r="A44" s="4">
        <v>14055</v>
      </c>
      <c r="B44" s="4" t="s">
        <v>521</v>
      </c>
      <c r="C44" s="33" t="s">
        <v>4017</v>
      </c>
      <c r="D44" s="33">
        <v>1405</v>
      </c>
      <c r="E44" s="35">
        <v>1</v>
      </c>
      <c r="F44" s="35">
        <v>5</v>
      </c>
      <c r="G44" s="35"/>
      <c r="H44" s="36">
        <v>4</v>
      </c>
      <c r="I44" s="35">
        <v>4</v>
      </c>
      <c r="J44" s="36">
        <v>4</v>
      </c>
      <c r="K44" s="36" t="s">
        <v>256</v>
      </c>
      <c r="L44" s="37">
        <v>14055</v>
      </c>
      <c r="M44" s="37">
        <v>14055</v>
      </c>
      <c r="N44" s="37"/>
      <c r="O44" s="36"/>
      <c r="P44" s="35"/>
      <c r="Q44" s="35">
        <v>14055</v>
      </c>
      <c r="R44" s="36" t="s">
        <v>139</v>
      </c>
      <c r="S44" s="4">
        <v>16</v>
      </c>
      <c r="T44" s="4">
        <v>14055012</v>
      </c>
      <c r="U44" s="4" t="s">
        <v>4018</v>
      </c>
      <c r="V44" s="4" t="s">
        <v>4019</v>
      </c>
      <c r="W44" s="4" t="s">
        <v>4046</v>
      </c>
      <c r="X44" s="4" t="s">
        <v>4020</v>
      </c>
      <c r="Y44" s="4" t="s">
        <v>4021</v>
      </c>
      <c r="Z44" s="4" t="s">
        <v>4042</v>
      </c>
      <c r="AA44" s="4" t="s">
        <v>4022</v>
      </c>
      <c r="AB44" s="4" t="s">
        <v>4023</v>
      </c>
      <c r="AC44" s="4" t="s">
        <v>4044</v>
      </c>
      <c r="AD44" s="4" t="s">
        <v>4024</v>
      </c>
      <c r="AE44" s="4" t="s">
        <v>4025</v>
      </c>
      <c r="AF44" s="4" t="s">
        <v>4026</v>
      </c>
      <c r="AG44" s="4" t="s">
        <v>4027</v>
      </c>
      <c r="AH44" s="4" t="s">
        <v>4028</v>
      </c>
      <c r="AI44" s="4" t="s">
        <v>4029</v>
      </c>
      <c r="AJ44" s="4" t="s">
        <v>4048</v>
      </c>
      <c r="AK44" s="4">
        <v>0</v>
      </c>
      <c r="AL44" s="51">
        <v>500</v>
      </c>
      <c r="AM44" s="51">
        <v>105</v>
      </c>
    </row>
    <row r="45" spans="1:39" s="4" customFormat="1">
      <c r="A45" s="4">
        <v>14056</v>
      </c>
      <c r="B45" s="4" t="s">
        <v>521</v>
      </c>
      <c r="C45" s="33" t="s">
        <v>4017</v>
      </c>
      <c r="D45" s="33">
        <v>1405</v>
      </c>
      <c r="E45" s="35">
        <v>1</v>
      </c>
      <c r="F45" s="35">
        <v>6</v>
      </c>
      <c r="G45" s="35">
        <v>14056</v>
      </c>
      <c r="H45" s="36">
        <v>0</v>
      </c>
      <c r="I45" s="35">
        <v>4</v>
      </c>
      <c r="J45" s="36">
        <v>5</v>
      </c>
      <c r="K45" s="36"/>
      <c r="L45" s="37">
        <v>14056</v>
      </c>
      <c r="M45" s="37">
        <v>14056</v>
      </c>
      <c r="N45" s="37" t="s">
        <v>4030</v>
      </c>
      <c r="O45" s="36" t="s">
        <v>4030</v>
      </c>
      <c r="P45" s="35">
        <v>14055</v>
      </c>
      <c r="Q45" s="35">
        <v>14056</v>
      </c>
      <c r="R45" s="36" t="s">
        <v>158</v>
      </c>
      <c r="S45" s="4">
        <v>16</v>
      </c>
      <c r="T45" s="4">
        <v>14056012</v>
      </c>
      <c r="U45" s="4" t="s">
        <v>4031</v>
      </c>
      <c r="V45" s="4" t="s">
        <v>4032</v>
      </c>
      <c r="W45" s="4" t="s">
        <v>4047</v>
      </c>
      <c r="X45" s="4" t="s">
        <v>4033</v>
      </c>
      <c r="Y45" s="4" t="s">
        <v>4034</v>
      </c>
      <c r="Z45" s="4" t="s">
        <v>4043</v>
      </c>
      <c r="AA45" s="4" t="s">
        <v>4035</v>
      </c>
      <c r="AB45" s="4" t="s">
        <v>4036</v>
      </c>
      <c r="AC45" s="4" t="s">
        <v>4045</v>
      </c>
      <c r="AD45" s="4" t="s">
        <v>4037</v>
      </c>
      <c r="AE45" s="4" t="s">
        <v>4038</v>
      </c>
      <c r="AF45" s="4" t="s">
        <v>4026</v>
      </c>
      <c r="AG45" s="4" t="s">
        <v>4027</v>
      </c>
      <c r="AH45" s="4" t="s">
        <v>4028</v>
      </c>
      <c r="AI45" s="4" t="s">
        <v>4029</v>
      </c>
      <c r="AJ45" s="4" t="s">
        <v>4048</v>
      </c>
      <c r="AK45" s="4">
        <v>0</v>
      </c>
      <c r="AL45" s="51">
        <v>500</v>
      </c>
      <c r="AM45" s="51">
        <v>120</v>
      </c>
    </row>
    <row r="46" spans="1:39" s="11" customFormat="1">
      <c r="A46" s="47">
        <v>14065</v>
      </c>
      <c r="B46" s="47" t="s">
        <v>4014</v>
      </c>
      <c r="C46" s="48" t="s">
        <v>3997</v>
      </c>
      <c r="D46" s="48">
        <v>1406</v>
      </c>
      <c r="E46" s="47">
        <v>1</v>
      </c>
      <c r="F46" s="47" t="s">
        <v>203</v>
      </c>
      <c r="G46" s="47"/>
      <c r="H46" s="49">
        <v>4</v>
      </c>
      <c r="I46" s="47" t="s">
        <v>3434</v>
      </c>
      <c r="J46" s="47">
        <v>4</v>
      </c>
      <c r="K46" s="47" t="s">
        <v>1363</v>
      </c>
      <c r="L46" s="47">
        <v>14065</v>
      </c>
      <c r="M46" s="47">
        <v>14065</v>
      </c>
      <c r="N46" s="47" t="s">
        <v>37</v>
      </c>
      <c r="O46" s="47"/>
      <c r="P46" s="47" t="s">
        <v>37</v>
      </c>
      <c r="Q46" s="47">
        <v>14065</v>
      </c>
      <c r="R46" s="47" t="s">
        <v>139</v>
      </c>
      <c r="S46" s="47">
        <v>14065002</v>
      </c>
      <c r="T46" s="47">
        <v>14065012</v>
      </c>
      <c r="U46" s="47" t="s">
        <v>3989</v>
      </c>
      <c r="V46" s="47" t="s">
        <v>4039</v>
      </c>
      <c r="W46" s="47" t="s">
        <v>4015</v>
      </c>
      <c r="X46" s="47" t="s">
        <v>3990</v>
      </c>
      <c r="Y46" s="47" t="s">
        <v>3998</v>
      </c>
      <c r="Z46" s="47" t="s">
        <v>3999</v>
      </c>
      <c r="AA46" s="47" t="s">
        <v>3991</v>
      </c>
      <c r="AB46" s="47" t="s">
        <v>4000</v>
      </c>
      <c r="AC46" s="47" t="s">
        <v>4012</v>
      </c>
      <c r="AD46" s="47" t="s">
        <v>3992</v>
      </c>
      <c r="AE46" s="47" t="s">
        <v>4001</v>
      </c>
      <c r="AF46" s="47" t="s">
        <v>4002</v>
      </c>
      <c r="AG46" s="47" t="s">
        <v>4003</v>
      </c>
      <c r="AH46" s="47" t="s">
        <v>4004</v>
      </c>
      <c r="AI46" s="47" t="s">
        <v>4005</v>
      </c>
      <c r="AJ46" s="47" t="s">
        <v>4006</v>
      </c>
      <c r="AK46" s="50">
        <v>1</v>
      </c>
      <c r="AL46" s="47">
        <v>500</v>
      </c>
      <c r="AM46" s="47">
        <v>105</v>
      </c>
    </row>
    <row r="47" spans="1:39" s="11" customFormat="1">
      <c r="A47" s="47">
        <v>14066</v>
      </c>
      <c r="B47" s="47" t="s">
        <v>4014</v>
      </c>
      <c r="C47" s="48" t="s">
        <v>3997</v>
      </c>
      <c r="D47" s="48">
        <v>1406</v>
      </c>
      <c r="E47" s="47">
        <v>1</v>
      </c>
      <c r="F47" s="47" t="s">
        <v>220</v>
      </c>
      <c r="G47" s="47">
        <v>14066</v>
      </c>
      <c r="H47" s="49">
        <v>0</v>
      </c>
      <c r="I47" s="47" t="s">
        <v>3434</v>
      </c>
      <c r="J47" s="47">
        <v>5</v>
      </c>
      <c r="K47" s="47" t="s">
        <v>1363</v>
      </c>
      <c r="L47" s="47">
        <v>14066</v>
      </c>
      <c r="M47" s="47">
        <v>14066</v>
      </c>
      <c r="N47" s="47" t="s">
        <v>4007</v>
      </c>
      <c r="O47" s="47" t="s">
        <v>4007</v>
      </c>
      <c r="P47" s="47">
        <v>14065</v>
      </c>
      <c r="Q47" s="47">
        <v>14066</v>
      </c>
      <c r="R47" s="47" t="s">
        <v>158</v>
      </c>
      <c r="S47" s="47">
        <v>14066002</v>
      </c>
      <c r="T47" s="47">
        <v>14066012</v>
      </c>
      <c r="U47" s="47" t="s">
        <v>3993</v>
      </c>
      <c r="V47" s="47" t="s">
        <v>4040</v>
      </c>
      <c r="W47" s="47" t="s">
        <v>4016</v>
      </c>
      <c r="X47" s="47" t="s">
        <v>3994</v>
      </c>
      <c r="Y47" s="47" t="s">
        <v>4008</v>
      </c>
      <c r="Z47" s="47" t="s">
        <v>4009</v>
      </c>
      <c r="AA47" s="47" t="s">
        <v>3995</v>
      </c>
      <c r="AB47" s="47" t="s">
        <v>4010</v>
      </c>
      <c r="AC47" s="47" t="s">
        <v>4013</v>
      </c>
      <c r="AD47" s="47" t="s">
        <v>3996</v>
      </c>
      <c r="AE47" s="47" t="s">
        <v>4011</v>
      </c>
      <c r="AF47" s="47" t="s">
        <v>4002</v>
      </c>
      <c r="AG47" s="47" t="s">
        <v>4003</v>
      </c>
      <c r="AH47" s="47" t="s">
        <v>4004</v>
      </c>
      <c r="AI47" s="47" t="s">
        <v>4005</v>
      </c>
      <c r="AJ47" s="47" t="s">
        <v>4006</v>
      </c>
      <c r="AK47" s="50">
        <v>1</v>
      </c>
      <c r="AL47" s="47">
        <v>500</v>
      </c>
      <c r="AM47" s="47">
        <v>120</v>
      </c>
    </row>
    <row r="48" spans="1:39">
      <c r="A48" s="3">
        <v>15014</v>
      </c>
      <c r="B48" s="3" t="s">
        <v>523</v>
      </c>
      <c r="C48" s="6" t="s">
        <v>524</v>
      </c>
      <c r="D48" s="6" t="str">
        <f t="shared" si="21"/>
        <v>1501</v>
      </c>
      <c r="E48" s="16" t="str">
        <f t="shared" si="22"/>
        <v>1</v>
      </c>
      <c r="F48" s="16" t="str">
        <f t="shared" si="23"/>
        <v>4</v>
      </c>
      <c r="G48" s="16" t="s">
        <v>37</v>
      </c>
      <c r="H48" s="16">
        <v>0</v>
      </c>
      <c r="I48" s="16" t="str">
        <f t="shared" si="16"/>
        <v>5</v>
      </c>
      <c r="J48" s="16">
        <f t="shared" si="17"/>
        <v>3</v>
      </c>
      <c r="K48" s="16"/>
      <c r="L48" s="7">
        <f t="shared" si="18"/>
        <v>15014</v>
      </c>
      <c r="M48" s="7">
        <f t="shared" si="19"/>
        <v>15014</v>
      </c>
      <c r="N48" s="7" t="s">
        <v>37</v>
      </c>
      <c r="O48" s="16" t="s">
        <v>37</v>
      </c>
      <c r="P48" s="14" t="s">
        <v>37</v>
      </c>
      <c r="Q48" s="16">
        <f t="shared" si="20"/>
        <v>15014</v>
      </c>
      <c r="R48" s="16" t="s">
        <v>73</v>
      </c>
      <c r="S48" s="3">
        <v>2</v>
      </c>
      <c r="T48" s="3" t="s">
        <v>525</v>
      </c>
      <c r="U48" s="3" t="s">
        <v>526</v>
      </c>
      <c r="V48" s="19" t="s">
        <v>527</v>
      </c>
      <c r="W48" s="21" t="s">
        <v>528</v>
      </c>
      <c r="X48" s="3" t="s">
        <v>529</v>
      </c>
      <c r="Y48" s="19" t="s">
        <v>530</v>
      </c>
      <c r="Z48" s="1" t="s">
        <v>531</v>
      </c>
      <c r="AA48" s="3" t="s">
        <v>532</v>
      </c>
      <c r="AB48" s="2" t="s">
        <v>533</v>
      </c>
      <c r="AC48" s="3" t="s">
        <v>37</v>
      </c>
      <c r="AF48" s="3" t="s">
        <v>534</v>
      </c>
      <c r="AG48" s="3" t="s">
        <v>535</v>
      </c>
      <c r="AH48" s="3" t="s">
        <v>536</v>
      </c>
      <c r="AJ48" s="3" t="s">
        <v>537</v>
      </c>
      <c r="AK48" s="3">
        <v>0</v>
      </c>
      <c r="AL48" s="11">
        <v>500</v>
      </c>
      <c r="AM48" s="11">
        <v>65</v>
      </c>
    </row>
    <row r="49" spans="1:39">
      <c r="A49" s="3">
        <v>15015</v>
      </c>
      <c r="B49" s="3" t="s">
        <v>523</v>
      </c>
      <c r="C49" s="6" t="s">
        <v>524</v>
      </c>
      <c r="D49" s="6" t="str">
        <f t="shared" si="21"/>
        <v>1501</v>
      </c>
      <c r="E49" s="16" t="str">
        <f t="shared" si="22"/>
        <v>1</v>
      </c>
      <c r="F49" s="16" t="str">
        <f t="shared" si="23"/>
        <v>5</v>
      </c>
      <c r="G49" s="16" t="s">
        <v>37</v>
      </c>
      <c r="H49" s="16">
        <v>1</v>
      </c>
      <c r="I49" s="16" t="str">
        <f t="shared" si="16"/>
        <v>5</v>
      </c>
      <c r="J49" s="16">
        <f t="shared" si="17"/>
        <v>4</v>
      </c>
      <c r="K49" s="16" t="s">
        <v>278</v>
      </c>
      <c r="L49" s="7">
        <f t="shared" si="18"/>
        <v>15015</v>
      </c>
      <c r="M49" s="7">
        <f t="shared" si="19"/>
        <v>15015</v>
      </c>
      <c r="N49" s="7" t="s">
        <v>37</v>
      </c>
      <c r="O49" s="16" t="s">
        <v>37</v>
      </c>
      <c r="P49" s="14" t="s">
        <v>37</v>
      </c>
      <c r="Q49" s="16">
        <f t="shared" si="20"/>
        <v>15015</v>
      </c>
      <c r="R49" s="16" t="s">
        <v>87</v>
      </c>
      <c r="S49" s="3">
        <v>2</v>
      </c>
      <c r="T49" s="3" t="s">
        <v>538</v>
      </c>
      <c r="U49" s="3" t="s">
        <v>526</v>
      </c>
      <c r="V49" s="19" t="s">
        <v>539</v>
      </c>
      <c r="W49" s="21" t="s">
        <v>540</v>
      </c>
      <c r="X49" s="3" t="s">
        <v>529</v>
      </c>
      <c r="Y49" s="19" t="s">
        <v>530</v>
      </c>
      <c r="Z49" s="1" t="s">
        <v>531</v>
      </c>
      <c r="AA49" s="3" t="s">
        <v>532</v>
      </c>
      <c r="AB49" s="2" t="s">
        <v>533</v>
      </c>
      <c r="AF49" s="3" t="s">
        <v>534</v>
      </c>
      <c r="AG49" s="3" t="s">
        <v>535</v>
      </c>
      <c r="AH49" s="3" t="s">
        <v>536</v>
      </c>
      <c r="AJ49" s="3" t="s">
        <v>537</v>
      </c>
      <c r="AK49" s="3">
        <v>0</v>
      </c>
      <c r="AL49" s="11">
        <v>500</v>
      </c>
      <c r="AM49" s="11">
        <v>85</v>
      </c>
    </row>
    <row r="50" spans="1:39">
      <c r="A50" s="3">
        <v>15024</v>
      </c>
      <c r="B50" s="3" t="s">
        <v>541</v>
      </c>
      <c r="C50" s="6" t="s">
        <v>542</v>
      </c>
      <c r="D50" s="6" t="str">
        <f t="shared" si="21"/>
        <v>1502</v>
      </c>
      <c r="E50" s="16" t="str">
        <f t="shared" si="22"/>
        <v>1</v>
      </c>
      <c r="F50" s="16" t="str">
        <f t="shared" si="23"/>
        <v>4</v>
      </c>
      <c r="G50" s="16" t="s">
        <v>37</v>
      </c>
      <c r="H50" s="16">
        <v>0</v>
      </c>
      <c r="I50" s="16" t="str">
        <f t="shared" si="16"/>
        <v>5</v>
      </c>
      <c r="J50" s="16">
        <f t="shared" si="17"/>
        <v>3</v>
      </c>
      <c r="K50" s="16"/>
      <c r="L50" s="7">
        <f t="shared" si="18"/>
        <v>15024</v>
      </c>
      <c r="M50" s="7">
        <f t="shared" si="19"/>
        <v>15024</v>
      </c>
      <c r="N50" s="7" t="s">
        <v>37</v>
      </c>
      <c r="O50" s="16" t="s">
        <v>37</v>
      </c>
      <c r="P50" s="14" t="s">
        <v>37</v>
      </c>
      <c r="Q50" s="16">
        <f t="shared" si="20"/>
        <v>15024</v>
      </c>
      <c r="R50" s="16" t="s">
        <v>73</v>
      </c>
      <c r="S50" s="3">
        <v>5</v>
      </c>
      <c r="T50" s="3" t="s">
        <v>543</v>
      </c>
      <c r="U50" s="3" t="s">
        <v>544</v>
      </c>
      <c r="V50" s="19" t="s">
        <v>545</v>
      </c>
      <c r="W50" s="21" t="s">
        <v>546</v>
      </c>
      <c r="X50" s="3" t="s">
        <v>547</v>
      </c>
      <c r="Y50" s="19" t="s">
        <v>548</v>
      </c>
      <c r="Z50" s="1" t="s">
        <v>549</v>
      </c>
      <c r="AA50" s="3" t="s">
        <v>550</v>
      </c>
      <c r="AB50" s="2" t="s">
        <v>551</v>
      </c>
      <c r="AC50" s="3" t="s">
        <v>37</v>
      </c>
      <c r="AF50" s="3" t="s">
        <v>552</v>
      </c>
      <c r="AG50" s="3" t="s">
        <v>553</v>
      </c>
      <c r="AH50" s="3" t="s">
        <v>554</v>
      </c>
      <c r="AJ50" s="3" t="s">
        <v>555</v>
      </c>
      <c r="AK50" s="3">
        <v>0</v>
      </c>
      <c r="AL50" s="11">
        <v>500</v>
      </c>
      <c r="AM50" s="11">
        <v>65</v>
      </c>
    </row>
    <row r="51" spans="1:39">
      <c r="A51" s="3">
        <v>15025</v>
      </c>
      <c r="B51" s="3" t="s">
        <v>541</v>
      </c>
      <c r="C51" s="6" t="s">
        <v>542</v>
      </c>
      <c r="D51" s="6" t="str">
        <f t="shared" si="21"/>
        <v>1502</v>
      </c>
      <c r="E51" s="16" t="str">
        <f t="shared" si="22"/>
        <v>1</v>
      </c>
      <c r="F51" s="16" t="str">
        <f t="shared" si="23"/>
        <v>5</v>
      </c>
      <c r="G51" s="16" t="s">
        <v>37</v>
      </c>
      <c r="H51" s="16">
        <v>1</v>
      </c>
      <c r="I51" s="16" t="str">
        <f t="shared" si="16"/>
        <v>5</v>
      </c>
      <c r="J51" s="16">
        <f t="shared" si="17"/>
        <v>4</v>
      </c>
      <c r="K51" s="16" t="s">
        <v>371</v>
      </c>
      <c r="L51" s="7">
        <f t="shared" si="18"/>
        <v>15025</v>
      </c>
      <c r="M51" s="7">
        <f t="shared" si="19"/>
        <v>15025</v>
      </c>
      <c r="N51" s="7" t="s">
        <v>37</v>
      </c>
      <c r="O51" s="16" t="s">
        <v>37</v>
      </c>
      <c r="P51" s="14" t="s">
        <v>37</v>
      </c>
      <c r="Q51" s="16">
        <f t="shared" si="20"/>
        <v>15025</v>
      </c>
      <c r="R51" s="16" t="s">
        <v>87</v>
      </c>
      <c r="S51" s="3">
        <v>5</v>
      </c>
      <c r="T51" s="3" t="s">
        <v>556</v>
      </c>
      <c r="U51" s="3" t="s">
        <v>544</v>
      </c>
      <c r="V51" s="19" t="s">
        <v>557</v>
      </c>
      <c r="W51" s="21" t="s">
        <v>558</v>
      </c>
      <c r="X51" s="3" t="s">
        <v>547</v>
      </c>
      <c r="Y51" s="19" t="s">
        <v>548</v>
      </c>
      <c r="Z51" s="1" t="s">
        <v>549</v>
      </c>
      <c r="AA51" s="3" t="s">
        <v>550</v>
      </c>
      <c r="AB51" s="2" t="s">
        <v>551</v>
      </c>
      <c r="AC51" s="3" t="s">
        <v>37</v>
      </c>
      <c r="AF51" s="3" t="s">
        <v>552</v>
      </c>
      <c r="AG51" s="3" t="s">
        <v>553</v>
      </c>
      <c r="AH51" s="3" t="s">
        <v>554</v>
      </c>
      <c r="AJ51" s="3" t="s">
        <v>555</v>
      </c>
      <c r="AK51" s="3">
        <v>0</v>
      </c>
      <c r="AL51" s="11">
        <v>500</v>
      </c>
      <c r="AM51" s="11">
        <v>85</v>
      </c>
    </row>
    <row r="52" spans="1:39">
      <c r="A52" s="3">
        <v>15035</v>
      </c>
      <c r="B52" s="3" t="s">
        <v>559</v>
      </c>
      <c r="C52" s="6" t="s">
        <v>560</v>
      </c>
      <c r="D52" s="6" t="str">
        <f t="shared" si="21"/>
        <v>1503</v>
      </c>
      <c r="E52" s="16" t="str">
        <f t="shared" si="22"/>
        <v>1</v>
      </c>
      <c r="F52" s="16" t="str">
        <f t="shared" si="23"/>
        <v>5</v>
      </c>
      <c r="G52" s="16" t="s">
        <v>37</v>
      </c>
      <c r="H52" s="16">
        <v>3</v>
      </c>
      <c r="I52" s="16" t="str">
        <f t="shared" si="16"/>
        <v>5</v>
      </c>
      <c r="J52" s="16">
        <f t="shared" si="17"/>
        <v>4</v>
      </c>
      <c r="K52" s="16" t="s">
        <v>278</v>
      </c>
      <c r="L52" s="7">
        <f t="shared" si="18"/>
        <v>15035</v>
      </c>
      <c r="M52" s="7">
        <f t="shared" si="19"/>
        <v>15035</v>
      </c>
      <c r="N52" s="7" t="s">
        <v>37</v>
      </c>
      <c r="O52" s="16" t="s">
        <v>37</v>
      </c>
      <c r="P52" s="14" t="s">
        <v>37</v>
      </c>
      <c r="Q52" s="16">
        <f t="shared" si="20"/>
        <v>15035</v>
      </c>
      <c r="R52" s="16" t="s">
        <v>139</v>
      </c>
      <c r="S52" s="3">
        <v>8</v>
      </c>
      <c r="T52" s="3" t="s">
        <v>561</v>
      </c>
      <c r="U52" s="3" t="s">
        <v>562</v>
      </c>
      <c r="V52" s="3" t="s">
        <v>563</v>
      </c>
      <c r="W52" s="3" t="s">
        <v>564</v>
      </c>
      <c r="X52" s="3" t="s">
        <v>565</v>
      </c>
      <c r="Y52" s="3" t="s">
        <v>566</v>
      </c>
      <c r="Z52" s="3" t="s">
        <v>567</v>
      </c>
      <c r="AA52" s="3" t="s">
        <v>568</v>
      </c>
      <c r="AB52" s="3" t="s">
        <v>569</v>
      </c>
      <c r="AC52" s="3" t="s">
        <v>570</v>
      </c>
      <c r="AD52" s="3" t="s">
        <v>571</v>
      </c>
      <c r="AE52" s="3" t="s">
        <v>572</v>
      </c>
      <c r="AF52" s="3" t="s">
        <v>573</v>
      </c>
      <c r="AG52" s="3" t="s">
        <v>574</v>
      </c>
      <c r="AH52" s="3" t="s">
        <v>575</v>
      </c>
      <c r="AI52" s="3" t="s">
        <v>576</v>
      </c>
      <c r="AJ52" s="3" t="s">
        <v>577</v>
      </c>
      <c r="AK52" s="3">
        <v>0</v>
      </c>
      <c r="AL52" s="11">
        <v>500</v>
      </c>
      <c r="AM52" s="11">
        <v>100</v>
      </c>
    </row>
    <row r="53" spans="1:39">
      <c r="A53" s="3">
        <v>15036</v>
      </c>
      <c r="B53" s="3" t="s">
        <v>559</v>
      </c>
      <c r="C53" s="6" t="s">
        <v>560</v>
      </c>
      <c r="D53" s="6" t="str">
        <f t="shared" si="21"/>
        <v>1503</v>
      </c>
      <c r="E53" s="14" t="str">
        <f t="shared" si="22"/>
        <v>1</v>
      </c>
      <c r="F53" s="14" t="str">
        <f t="shared" si="23"/>
        <v>6</v>
      </c>
      <c r="G53" s="14">
        <v>15036</v>
      </c>
      <c r="H53" s="16">
        <v>0</v>
      </c>
      <c r="I53" s="14" t="str">
        <f t="shared" si="16"/>
        <v>5</v>
      </c>
      <c r="J53" s="16">
        <f t="shared" si="17"/>
        <v>5</v>
      </c>
      <c r="K53" s="16"/>
      <c r="L53" s="7">
        <f t="shared" si="18"/>
        <v>15036</v>
      </c>
      <c r="M53" s="7">
        <f t="shared" si="19"/>
        <v>15036</v>
      </c>
      <c r="N53" s="7" t="s">
        <v>578</v>
      </c>
      <c r="O53" s="16" t="s">
        <v>578</v>
      </c>
      <c r="P53" s="14">
        <v>15035</v>
      </c>
      <c r="Q53" s="14">
        <f t="shared" si="20"/>
        <v>15036</v>
      </c>
      <c r="R53" s="16" t="s">
        <v>158</v>
      </c>
      <c r="S53" s="3">
        <v>8</v>
      </c>
      <c r="T53" s="3" t="s">
        <v>579</v>
      </c>
      <c r="U53" s="3" t="s">
        <v>580</v>
      </c>
      <c r="V53" s="3" t="s">
        <v>581</v>
      </c>
      <c r="W53" s="3" t="s">
        <v>582</v>
      </c>
      <c r="X53" s="3" t="s">
        <v>583</v>
      </c>
      <c r="Y53" s="3" t="s">
        <v>584</v>
      </c>
      <c r="Z53" s="3" t="s">
        <v>585</v>
      </c>
      <c r="AA53" s="3" t="s">
        <v>586</v>
      </c>
      <c r="AB53" s="3" t="s">
        <v>587</v>
      </c>
      <c r="AC53" s="3" t="s">
        <v>588</v>
      </c>
      <c r="AD53" s="3" t="s">
        <v>589</v>
      </c>
      <c r="AE53" s="3" t="s">
        <v>590</v>
      </c>
      <c r="AF53" s="3" t="s">
        <v>573</v>
      </c>
      <c r="AG53" s="3" t="s">
        <v>574</v>
      </c>
      <c r="AH53" s="3" t="s">
        <v>575</v>
      </c>
      <c r="AI53" s="3" t="s">
        <v>576</v>
      </c>
      <c r="AJ53" s="3" t="s">
        <v>577</v>
      </c>
      <c r="AK53" s="3">
        <v>0</v>
      </c>
      <c r="AL53" s="11">
        <v>500</v>
      </c>
      <c r="AM53" s="11">
        <v>115</v>
      </c>
    </row>
    <row r="54" spans="1:39">
      <c r="A54" s="3">
        <v>15045</v>
      </c>
      <c r="B54" s="3" t="s">
        <v>591</v>
      </c>
      <c r="C54" s="6" t="s">
        <v>592</v>
      </c>
      <c r="D54" s="6">
        <v>1504</v>
      </c>
      <c r="E54" s="14">
        <v>1</v>
      </c>
      <c r="F54" s="14" t="s">
        <v>203</v>
      </c>
      <c r="G54" s="14" t="s">
        <v>37</v>
      </c>
      <c r="H54" s="16">
        <v>4</v>
      </c>
      <c r="I54" s="14">
        <v>5</v>
      </c>
      <c r="J54" s="16">
        <v>4</v>
      </c>
      <c r="K54" s="16" t="s">
        <v>307</v>
      </c>
      <c r="L54" s="7">
        <v>15045</v>
      </c>
      <c r="M54" s="7">
        <v>15045</v>
      </c>
      <c r="N54" s="7" t="s">
        <v>37</v>
      </c>
      <c r="O54" s="16"/>
      <c r="P54" s="14" t="s">
        <v>37</v>
      </c>
      <c r="Q54" s="14">
        <v>15045</v>
      </c>
      <c r="R54" s="16" t="s">
        <v>139</v>
      </c>
      <c r="S54" s="3">
        <v>15045002</v>
      </c>
      <c r="T54" s="3">
        <v>15045012</v>
      </c>
      <c r="U54" s="3" t="s">
        <v>593</v>
      </c>
      <c r="V54" s="3" t="s">
        <v>594</v>
      </c>
      <c r="W54" s="3" t="s">
        <v>595</v>
      </c>
      <c r="X54" s="3" t="s">
        <v>596</v>
      </c>
      <c r="Y54" s="3" t="s">
        <v>597</v>
      </c>
      <c r="Z54" s="3" t="s">
        <v>598</v>
      </c>
      <c r="AA54" s="3" t="s">
        <v>599</v>
      </c>
      <c r="AB54" s="3" t="s">
        <v>600</v>
      </c>
      <c r="AC54" s="3" t="s">
        <v>601</v>
      </c>
      <c r="AD54" s="3" t="s">
        <v>602</v>
      </c>
      <c r="AE54" s="3" t="s">
        <v>603</v>
      </c>
      <c r="AF54" s="3" t="s">
        <v>604</v>
      </c>
      <c r="AG54" s="3" t="s">
        <v>605</v>
      </c>
      <c r="AH54" s="3" t="s">
        <v>606</v>
      </c>
      <c r="AI54" s="3" t="s">
        <v>607</v>
      </c>
      <c r="AJ54" s="3" t="s">
        <v>608</v>
      </c>
      <c r="AK54" s="3">
        <v>1</v>
      </c>
      <c r="AL54" s="11">
        <v>500</v>
      </c>
      <c r="AM54" s="11">
        <v>105</v>
      </c>
    </row>
    <row r="55" spans="1:39">
      <c r="A55" s="3">
        <v>15046</v>
      </c>
      <c r="B55" s="3" t="s">
        <v>591</v>
      </c>
      <c r="C55" s="6" t="s">
        <v>592</v>
      </c>
      <c r="D55" s="6">
        <v>1504</v>
      </c>
      <c r="E55" s="14">
        <v>1</v>
      </c>
      <c r="F55" s="14" t="s">
        <v>220</v>
      </c>
      <c r="G55" s="14">
        <v>15046</v>
      </c>
      <c r="H55" s="16">
        <v>0</v>
      </c>
      <c r="I55" s="14">
        <v>5</v>
      </c>
      <c r="J55" s="16">
        <v>5</v>
      </c>
      <c r="K55" s="16" t="s">
        <v>307</v>
      </c>
      <c r="L55" s="7">
        <v>15046</v>
      </c>
      <c r="M55" s="7">
        <v>15046</v>
      </c>
      <c r="N55" s="7" t="s">
        <v>609</v>
      </c>
      <c r="O55" s="16" t="s">
        <v>609</v>
      </c>
      <c r="P55" s="14">
        <v>15045</v>
      </c>
      <c r="Q55" s="14">
        <v>15046</v>
      </c>
      <c r="R55" s="16" t="s">
        <v>158</v>
      </c>
      <c r="S55" s="3">
        <v>15046002</v>
      </c>
      <c r="T55" s="3">
        <v>15046012</v>
      </c>
      <c r="U55" s="3" t="s">
        <v>610</v>
      </c>
      <c r="V55" s="3" t="s">
        <v>611</v>
      </c>
      <c r="W55" s="3" t="s">
        <v>612</v>
      </c>
      <c r="X55" s="3" t="s">
        <v>613</v>
      </c>
      <c r="Y55" s="3" t="s">
        <v>614</v>
      </c>
      <c r="Z55" s="3" t="s">
        <v>615</v>
      </c>
      <c r="AA55" s="3" t="s">
        <v>616</v>
      </c>
      <c r="AB55" s="3" t="s">
        <v>617</v>
      </c>
      <c r="AC55" s="3" t="s">
        <v>618</v>
      </c>
      <c r="AD55" s="3" t="s">
        <v>619</v>
      </c>
      <c r="AE55" s="3" t="s">
        <v>620</v>
      </c>
      <c r="AF55" s="3" t="s">
        <v>604</v>
      </c>
      <c r="AG55" s="3" t="s">
        <v>605</v>
      </c>
      <c r="AH55" s="3" t="s">
        <v>606</v>
      </c>
      <c r="AI55" s="3" t="s">
        <v>607</v>
      </c>
      <c r="AJ55" s="3" t="s">
        <v>608</v>
      </c>
      <c r="AK55" s="3">
        <v>1</v>
      </c>
      <c r="AL55" s="11">
        <v>500</v>
      </c>
      <c r="AM55" s="11">
        <v>120</v>
      </c>
    </row>
    <row r="56" spans="1:39">
      <c r="A56" s="3">
        <v>21014</v>
      </c>
      <c r="B56" s="3" t="s">
        <v>621</v>
      </c>
      <c r="C56" s="6" t="s">
        <v>622</v>
      </c>
      <c r="D56" s="6" t="str">
        <f t="shared" si="21"/>
        <v>2101</v>
      </c>
      <c r="E56" s="16" t="str">
        <f t="shared" si="22"/>
        <v>2</v>
      </c>
      <c r="F56" s="16" t="str">
        <f t="shared" si="23"/>
        <v>4</v>
      </c>
      <c r="G56" s="16" t="s">
        <v>37</v>
      </c>
      <c r="H56" s="16">
        <v>0</v>
      </c>
      <c r="I56" s="16" t="str">
        <f t="shared" ref="I56:I64" si="24">RIGHT(LEFT(A56,2),1)</f>
        <v>1</v>
      </c>
      <c r="J56" s="16">
        <f t="shared" ref="J56:J64" si="25">F56-1</f>
        <v>3</v>
      </c>
      <c r="K56" s="16"/>
      <c r="L56" s="7">
        <f t="shared" ref="L56:L64" si="26">A56</f>
        <v>21014</v>
      </c>
      <c r="M56" s="7">
        <f t="shared" ref="M56:M64" si="27">A56</f>
        <v>21014</v>
      </c>
      <c r="N56" s="7" t="s">
        <v>37</v>
      </c>
      <c r="O56" s="16" t="s">
        <v>37</v>
      </c>
      <c r="P56" s="16" t="s">
        <v>37</v>
      </c>
      <c r="Q56" s="16">
        <f t="shared" ref="Q56:Q64" si="28">A56</f>
        <v>21014</v>
      </c>
      <c r="R56" s="16" t="s">
        <v>73</v>
      </c>
      <c r="S56" s="3">
        <v>5</v>
      </c>
      <c r="T56" s="3" t="s">
        <v>623</v>
      </c>
      <c r="U56" s="3" t="s">
        <v>624</v>
      </c>
      <c r="V56" s="19" t="s">
        <v>625</v>
      </c>
      <c r="W56" s="3" t="s">
        <v>626</v>
      </c>
      <c r="X56" s="3" t="s">
        <v>627</v>
      </c>
      <c r="Y56" s="19" t="s">
        <v>628</v>
      </c>
      <c r="Z56" s="3" t="s">
        <v>629</v>
      </c>
      <c r="AA56" s="3" t="s">
        <v>630</v>
      </c>
      <c r="AB56" s="19" t="s">
        <v>631</v>
      </c>
      <c r="AC56" s="3" t="s">
        <v>37</v>
      </c>
      <c r="AF56" s="3" t="s">
        <v>632</v>
      </c>
      <c r="AG56" s="3" t="s">
        <v>106</v>
      </c>
      <c r="AH56" s="3" t="s">
        <v>107</v>
      </c>
      <c r="AJ56" s="3" t="s">
        <v>633</v>
      </c>
      <c r="AK56" s="3">
        <v>0</v>
      </c>
      <c r="AL56" s="11">
        <v>500</v>
      </c>
      <c r="AM56" s="11">
        <v>65</v>
      </c>
    </row>
    <row r="57" spans="1:39">
      <c r="A57" s="3">
        <v>21015</v>
      </c>
      <c r="B57" s="3" t="s">
        <v>621</v>
      </c>
      <c r="C57" s="6" t="s">
        <v>622</v>
      </c>
      <c r="D57" s="6" t="str">
        <f t="shared" si="21"/>
        <v>2101</v>
      </c>
      <c r="E57" s="16" t="str">
        <f t="shared" si="22"/>
        <v>2</v>
      </c>
      <c r="F57" s="16" t="str">
        <f t="shared" si="23"/>
        <v>5</v>
      </c>
      <c r="G57" s="16" t="s">
        <v>37</v>
      </c>
      <c r="H57" s="16">
        <v>1</v>
      </c>
      <c r="I57" s="16" t="str">
        <f t="shared" si="24"/>
        <v>1</v>
      </c>
      <c r="J57" s="16">
        <f t="shared" si="25"/>
        <v>4</v>
      </c>
      <c r="K57" s="16" t="s">
        <v>138</v>
      </c>
      <c r="L57" s="7">
        <f t="shared" si="26"/>
        <v>21015</v>
      </c>
      <c r="M57" s="7">
        <f t="shared" si="27"/>
        <v>21015</v>
      </c>
      <c r="N57" s="7" t="s">
        <v>37</v>
      </c>
      <c r="O57" s="16" t="s">
        <v>37</v>
      </c>
      <c r="P57" s="16" t="s">
        <v>37</v>
      </c>
      <c r="Q57" s="16">
        <f t="shared" si="28"/>
        <v>21015</v>
      </c>
      <c r="R57" s="16" t="s">
        <v>87</v>
      </c>
      <c r="S57" s="3">
        <v>5</v>
      </c>
      <c r="T57" s="3" t="s">
        <v>634</v>
      </c>
      <c r="U57" s="3" t="s">
        <v>624</v>
      </c>
      <c r="V57" s="19" t="s">
        <v>635</v>
      </c>
      <c r="W57" s="3" t="s">
        <v>636</v>
      </c>
      <c r="X57" s="3" t="s">
        <v>627</v>
      </c>
      <c r="Y57" s="19" t="s">
        <v>628</v>
      </c>
      <c r="Z57" s="3" t="s">
        <v>629</v>
      </c>
      <c r="AA57" s="3" t="s">
        <v>630</v>
      </c>
      <c r="AB57" s="19" t="s">
        <v>631</v>
      </c>
      <c r="AC57" s="3" t="s">
        <v>37</v>
      </c>
      <c r="AF57" s="3" t="s">
        <v>632</v>
      </c>
      <c r="AG57" s="3" t="s">
        <v>106</v>
      </c>
      <c r="AH57" s="3" t="s">
        <v>107</v>
      </c>
      <c r="AJ57" s="3" t="s">
        <v>633</v>
      </c>
      <c r="AK57" s="3">
        <v>0</v>
      </c>
      <c r="AL57" s="11">
        <v>500</v>
      </c>
      <c r="AM57" s="11">
        <v>85</v>
      </c>
    </row>
    <row r="58" spans="1:39">
      <c r="A58" s="3">
        <v>21024</v>
      </c>
      <c r="B58" s="3" t="s">
        <v>637</v>
      </c>
      <c r="C58" s="6" t="s">
        <v>638</v>
      </c>
      <c r="D58" s="6" t="str">
        <f t="shared" si="21"/>
        <v>2102</v>
      </c>
      <c r="E58" s="16" t="str">
        <f t="shared" si="22"/>
        <v>2</v>
      </c>
      <c r="F58" s="16" t="str">
        <f t="shared" si="23"/>
        <v>4</v>
      </c>
      <c r="G58" s="16" t="s">
        <v>37</v>
      </c>
      <c r="H58" s="16">
        <v>0</v>
      </c>
      <c r="I58" s="16" t="str">
        <f t="shared" si="24"/>
        <v>1</v>
      </c>
      <c r="J58" s="16">
        <f t="shared" si="25"/>
        <v>3</v>
      </c>
      <c r="K58" s="16"/>
      <c r="L58" s="7">
        <f t="shared" si="26"/>
        <v>21024</v>
      </c>
      <c r="M58" s="7">
        <f t="shared" si="27"/>
        <v>21024</v>
      </c>
      <c r="N58" s="7" t="s">
        <v>37</v>
      </c>
      <c r="O58" s="16" t="s">
        <v>37</v>
      </c>
      <c r="P58" s="16" t="s">
        <v>37</v>
      </c>
      <c r="Q58" s="16">
        <f t="shared" si="28"/>
        <v>21024</v>
      </c>
      <c r="R58" s="16" t="s">
        <v>73</v>
      </c>
      <c r="S58" s="3">
        <v>3</v>
      </c>
      <c r="T58" s="3" t="s">
        <v>639</v>
      </c>
      <c r="U58" s="3" t="s">
        <v>640</v>
      </c>
      <c r="V58" s="22" t="s">
        <v>641</v>
      </c>
      <c r="W58" s="3" t="s">
        <v>642</v>
      </c>
      <c r="X58" s="3" t="s">
        <v>100</v>
      </c>
      <c r="Y58" s="22" t="s">
        <v>643</v>
      </c>
      <c r="Z58" s="3" t="s">
        <v>644</v>
      </c>
      <c r="AA58" s="3" t="s">
        <v>645</v>
      </c>
      <c r="AB58" s="22" t="s">
        <v>646</v>
      </c>
      <c r="AC58" s="3" t="s">
        <v>37</v>
      </c>
      <c r="AF58" s="3" t="s">
        <v>647</v>
      </c>
      <c r="AG58" s="3" t="s">
        <v>648</v>
      </c>
      <c r="AH58" s="3" t="s">
        <v>648</v>
      </c>
      <c r="AJ58" s="3" t="s">
        <v>649</v>
      </c>
      <c r="AK58" s="3">
        <v>0</v>
      </c>
      <c r="AL58" s="11">
        <v>500</v>
      </c>
      <c r="AM58" s="11">
        <v>65</v>
      </c>
    </row>
    <row r="59" spans="1:39">
      <c r="A59" s="3">
        <v>21025</v>
      </c>
      <c r="B59" s="3" t="s">
        <v>637</v>
      </c>
      <c r="C59" s="6" t="s">
        <v>638</v>
      </c>
      <c r="D59" s="6" t="str">
        <f t="shared" si="21"/>
        <v>2102</v>
      </c>
      <c r="E59" s="16" t="str">
        <f t="shared" si="22"/>
        <v>2</v>
      </c>
      <c r="F59" s="16" t="str">
        <f t="shared" si="23"/>
        <v>5</v>
      </c>
      <c r="G59" s="16" t="s">
        <v>37</v>
      </c>
      <c r="H59" s="16">
        <v>1</v>
      </c>
      <c r="I59" s="16" t="str">
        <f t="shared" si="24"/>
        <v>1</v>
      </c>
      <c r="J59" s="16">
        <f t="shared" si="25"/>
        <v>4</v>
      </c>
      <c r="K59" s="16" t="s">
        <v>138</v>
      </c>
      <c r="L59" s="7">
        <f t="shared" si="26"/>
        <v>21025</v>
      </c>
      <c r="M59" s="7">
        <f t="shared" si="27"/>
        <v>21025</v>
      </c>
      <c r="N59" s="7" t="s">
        <v>37</v>
      </c>
      <c r="O59" s="16" t="s">
        <v>37</v>
      </c>
      <c r="P59" s="16" t="s">
        <v>37</v>
      </c>
      <c r="Q59" s="16">
        <f t="shared" si="28"/>
        <v>21025</v>
      </c>
      <c r="R59" s="16" t="s">
        <v>87</v>
      </c>
      <c r="S59" s="3">
        <v>3</v>
      </c>
      <c r="T59" s="3" t="s">
        <v>650</v>
      </c>
      <c r="U59" s="3" t="s">
        <v>640</v>
      </c>
      <c r="V59" s="22" t="s">
        <v>651</v>
      </c>
      <c r="W59" s="3" t="s">
        <v>652</v>
      </c>
      <c r="X59" s="3" t="s">
        <v>100</v>
      </c>
      <c r="Y59" s="22" t="s">
        <v>653</v>
      </c>
      <c r="Z59" s="3" t="s">
        <v>654</v>
      </c>
      <c r="AA59" s="3" t="s">
        <v>645</v>
      </c>
      <c r="AB59" s="22" t="s">
        <v>655</v>
      </c>
      <c r="AC59" s="3" t="s">
        <v>37</v>
      </c>
      <c r="AF59" s="3" t="s">
        <v>647</v>
      </c>
      <c r="AG59" s="3" t="s">
        <v>648</v>
      </c>
      <c r="AH59" s="3" t="s">
        <v>648</v>
      </c>
      <c r="AJ59" s="3" t="s">
        <v>649</v>
      </c>
      <c r="AK59" s="3">
        <v>0</v>
      </c>
      <c r="AL59" s="11">
        <v>500</v>
      </c>
      <c r="AM59" s="11">
        <v>85</v>
      </c>
    </row>
    <row r="60" spans="1:39">
      <c r="A60" s="3">
        <v>21034</v>
      </c>
      <c r="B60" s="3" t="s">
        <v>656</v>
      </c>
      <c r="C60" s="6" t="s">
        <v>657</v>
      </c>
      <c r="D60" s="6" t="str">
        <f t="shared" si="21"/>
        <v>2103</v>
      </c>
      <c r="E60" s="16" t="str">
        <f t="shared" si="22"/>
        <v>2</v>
      </c>
      <c r="F60" s="16" t="str">
        <f t="shared" si="23"/>
        <v>4</v>
      </c>
      <c r="G60" s="16" t="s">
        <v>37</v>
      </c>
      <c r="H60" s="16">
        <v>0</v>
      </c>
      <c r="I60" s="16" t="str">
        <f t="shared" si="24"/>
        <v>1</v>
      </c>
      <c r="J60" s="16">
        <f t="shared" si="25"/>
        <v>3</v>
      </c>
      <c r="K60" s="16"/>
      <c r="L60" s="7">
        <f t="shared" si="26"/>
        <v>21034</v>
      </c>
      <c r="M60" s="7">
        <f t="shared" si="27"/>
        <v>21034</v>
      </c>
      <c r="N60" s="7" t="s">
        <v>37</v>
      </c>
      <c r="O60" s="16" t="s">
        <v>37</v>
      </c>
      <c r="P60" s="16" t="s">
        <v>37</v>
      </c>
      <c r="Q60" s="16">
        <f t="shared" si="28"/>
        <v>21034</v>
      </c>
      <c r="R60" s="16" t="s">
        <v>73</v>
      </c>
      <c r="S60" s="3">
        <v>4</v>
      </c>
      <c r="T60" s="3" t="s">
        <v>658</v>
      </c>
      <c r="U60" s="3" t="s">
        <v>659</v>
      </c>
      <c r="V60" s="3" t="s">
        <v>660</v>
      </c>
      <c r="W60" s="3" t="s">
        <v>661</v>
      </c>
      <c r="X60" s="3" t="s">
        <v>662</v>
      </c>
      <c r="Y60" s="3" t="s">
        <v>663</v>
      </c>
      <c r="Z60" s="3" t="s">
        <v>664</v>
      </c>
      <c r="AA60" s="3" t="s">
        <v>665</v>
      </c>
      <c r="AB60" s="3" t="s">
        <v>666</v>
      </c>
      <c r="AC60" s="3" t="s">
        <v>37</v>
      </c>
      <c r="AF60" s="3" t="s">
        <v>667</v>
      </c>
      <c r="AG60" s="3" t="s">
        <v>668</v>
      </c>
      <c r="AH60" s="3" t="s">
        <v>669</v>
      </c>
      <c r="AJ60" s="3" t="s">
        <v>670</v>
      </c>
      <c r="AK60" s="3">
        <v>0</v>
      </c>
      <c r="AL60" s="11">
        <v>500</v>
      </c>
      <c r="AM60" s="11">
        <v>70</v>
      </c>
    </row>
    <row r="61" spans="1:39">
      <c r="A61" s="3">
        <v>21035</v>
      </c>
      <c r="B61" s="3" t="s">
        <v>656</v>
      </c>
      <c r="C61" s="6" t="s">
        <v>657</v>
      </c>
      <c r="D61" s="6" t="str">
        <f t="shared" si="21"/>
        <v>2103</v>
      </c>
      <c r="E61" s="16" t="str">
        <f t="shared" si="22"/>
        <v>2</v>
      </c>
      <c r="F61" s="16" t="str">
        <f t="shared" si="23"/>
        <v>5</v>
      </c>
      <c r="G61" s="16" t="s">
        <v>37</v>
      </c>
      <c r="H61" s="16">
        <v>2</v>
      </c>
      <c r="I61" s="16" t="str">
        <f t="shared" si="24"/>
        <v>1</v>
      </c>
      <c r="J61" s="16">
        <f t="shared" si="25"/>
        <v>4</v>
      </c>
      <c r="K61" s="16" t="s">
        <v>671</v>
      </c>
      <c r="L61" s="7">
        <f t="shared" si="26"/>
        <v>21035</v>
      </c>
      <c r="M61" s="7">
        <f t="shared" si="27"/>
        <v>21035</v>
      </c>
      <c r="N61" s="7" t="s">
        <v>37</v>
      </c>
      <c r="O61" s="16" t="s">
        <v>37</v>
      </c>
      <c r="P61" s="16" t="s">
        <v>37</v>
      </c>
      <c r="Q61" s="16">
        <f t="shared" si="28"/>
        <v>21035</v>
      </c>
      <c r="R61" s="16" t="s">
        <v>87</v>
      </c>
      <c r="S61" s="3">
        <v>4</v>
      </c>
      <c r="T61" s="3" t="s">
        <v>672</v>
      </c>
      <c r="U61" s="3" t="s">
        <v>659</v>
      </c>
      <c r="V61" s="3" t="s">
        <v>673</v>
      </c>
      <c r="W61" s="3" t="s">
        <v>674</v>
      </c>
      <c r="X61" s="3" t="s">
        <v>662</v>
      </c>
      <c r="Y61" s="3" t="s">
        <v>675</v>
      </c>
      <c r="Z61" s="3" t="s">
        <v>676</v>
      </c>
      <c r="AA61" s="3" t="s">
        <v>665</v>
      </c>
      <c r="AB61" s="3" t="s">
        <v>677</v>
      </c>
      <c r="AC61" s="3" t="s">
        <v>37</v>
      </c>
      <c r="AF61" s="3" t="s">
        <v>667</v>
      </c>
      <c r="AG61" s="3" t="s">
        <v>668</v>
      </c>
      <c r="AH61" s="3" t="s">
        <v>669</v>
      </c>
      <c r="AJ61" s="3" t="s">
        <v>670</v>
      </c>
      <c r="AK61" s="3">
        <v>0</v>
      </c>
      <c r="AL61" s="11">
        <v>500</v>
      </c>
      <c r="AM61" s="11">
        <v>90</v>
      </c>
    </row>
    <row r="62" spans="1:39">
      <c r="A62" s="3">
        <v>21036</v>
      </c>
      <c r="B62" s="3" t="s">
        <v>656</v>
      </c>
      <c r="C62" s="6" t="s">
        <v>657</v>
      </c>
      <c r="D62" s="6" t="str">
        <f t="shared" si="21"/>
        <v>2103</v>
      </c>
      <c r="E62" s="14" t="str">
        <f t="shared" si="22"/>
        <v>2</v>
      </c>
      <c r="F62" s="14" t="str">
        <f t="shared" si="23"/>
        <v>6</v>
      </c>
      <c r="G62" s="14">
        <v>21036</v>
      </c>
      <c r="H62" s="16">
        <v>0</v>
      </c>
      <c r="I62" s="14" t="str">
        <f t="shared" si="24"/>
        <v>1</v>
      </c>
      <c r="J62" s="16">
        <f t="shared" si="25"/>
        <v>5</v>
      </c>
      <c r="K62" s="16"/>
      <c r="L62" s="7">
        <f t="shared" si="26"/>
        <v>21036</v>
      </c>
      <c r="M62" s="7">
        <f t="shared" si="27"/>
        <v>21036</v>
      </c>
      <c r="N62" s="7" t="s">
        <v>37</v>
      </c>
      <c r="O62" s="16" t="s">
        <v>37</v>
      </c>
      <c r="P62" s="14">
        <v>21035</v>
      </c>
      <c r="Q62" s="14">
        <f t="shared" si="28"/>
        <v>21036</v>
      </c>
      <c r="R62" s="16" t="s">
        <v>158</v>
      </c>
      <c r="S62" s="3">
        <v>4</v>
      </c>
      <c r="T62" s="3" t="s">
        <v>678</v>
      </c>
      <c r="U62" s="3" t="s">
        <v>679</v>
      </c>
      <c r="V62" s="3" t="s">
        <v>680</v>
      </c>
      <c r="W62" s="3" t="s">
        <v>681</v>
      </c>
      <c r="X62" s="3" t="s">
        <v>682</v>
      </c>
      <c r="Y62" s="3" t="s">
        <v>683</v>
      </c>
      <c r="Z62" s="3" t="s">
        <v>684</v>
      </c>
      <c r="AA62" s="3" t="s">
        <v>685</v>
      </c>
      <c r="AB62" s="3" t="s">
        <v>686</v>
      </c>
      <c r="AC62" s="3" t="s">
        <v>687</v>
      </c>
      <c r="AD62" s="3" t="s">
        <v>688</v>
      </c>
      <c r="AE62" s="3" t="s">
        <v>689</v>
      </c>
      <c r="AF62" s="3" t="s">
        <v>667</v>
      </c>
      <c r="AG62" s="3" t="s">
        <v>668</v>
      </c>
      <c r="AH62" s="3" t="s">
        <v>669</v>
      </c>
      <c r="AI62" s="3" t="s">
        <v>690</v>
      </c>
      <c r="AJ62" s="3" t="s">
        <v>670</v>
      </c>
      <c r="AK62" s="3">
        <v>0</v>
      </c>
      <c r="AL62" s="11">
        <v>500</v>
      </c>
      <c r="AM62" s="11">
        <v>105</v>
      </c>
    </row>
    <row r="63" spans="1:39">
      <c r="A63" s="3">
        <v>21045</v>
      </c>
      <c r="B63" s="3" t="s">
        <v>691</v>
      </c>
      <c r="C63" s="6" t="s">
        <v>692</v>
      </c>
      <c r="D63" s="6" t="str">
        <f t="shared" si="21"/>
        <v>2104</v>
      </c>
      <c r="E63" s="16" t="str">
        <f t="shared" si="22"/>
        <v>2</v>
      </c>
      <c r="F63" s="16" t="str">
        <f t="shared" si="23"/>
        <v>5</v>
      </c>
      <c r="G63" s="16" t="s">
        <v>37</v>
      </c>
      <c r="H63" s="16">
        <v>3</v>
      </c>
      <c r="I63" s="16" t="str">
        <f t="shared" si="24"/>
        <v>1</v>
      </c>
      <c r="J63" s="16">
        <f t="shared" si="25"/>
        <v>4</v>
      </c>
      <c r="K63" s="16" t="s">
        <v>671</v>
      </c>
      <c r="L63" s="7">
        <f t="shared" si="26"/>
        <v>21045</v>
      </c>
      <c r="M63" s="7">
        <f t="shared" si="27"/>
        <v>21045</v>
      </c>
      <c r="N63" s="7" t="s">
        <v>37</v>
      </c>
      <c r="O63" s="16" t="s">
        <v>37</v>
      </c>
      <c r="P63" s="16" t="s">
        <v>37</v>
      </c>
      <c r="Q63" s="16">
        <f t="shared" si="28"/>
        <v>21045</v>
      </c>
      <c r="R63" s="16" t="s">
        <v>87</v>
      </c>
      <c r="S63" s="3">
        <v>5</v>
      </c>
      <c r="T63" s="3" t="s">
        <v>693</v>
      </c>
      <c r="U63" s="3" t="s">
        <v>694</v>
      </c>
      <c r="V63" s="3" t="s">
        <v>695</v>
      </c>
      <c r="W63" s="3" t="s">
        <v>696</v>
      </c>
      <c r="X63" s="3" t="s">
        <v>662</v>
      </c>
      <c r="Y63" s="3" t="s">
        <v>697</v>
      </c>
      <c r="Z63" s="3" t="s">
        <v>698</v>
      </c>
      <c r="AA63" s="3" t="s">
        <v>699</v>
      </c>
      <c r="AB63" s="3" t="s">
        <v>700</v>
      </c>
      <c r="AC63" s="3" t="s">
        <v>37</v>
      </c>
      <c r="AF63" s="3" t="s">
        <v>701</v>
      </c>
      <c r="AG63" s="3" t="s">
        <v>668</v>
      </c>
      <c r="AH63" s="3" t="s">
        <v>355</v>
      </c>
      <c r="AJ63" s="3" t="s">
        <v>702</v>
      </c>
      <c r="AK63" s="3">
        <v>0</v>
      </c>
      <c r="AL63" s="11">
        <v>500</v>
      </c>
      <c r="AM63" s="11">
        <v>100</v>
      </c>
    </row>
    <row r="64" spans="1:39">
      <c r="A64" s="3">
        <v>21046</v>
      </c>
      <c r="B64" s="3" t="s">
        <v>691</v>
      </c>
      <c r="C64" s="6" t="s">
        <v>692</v>
      </c>
      <c r="D64" s="6" t="str">
        <f t="shared" si="21"/>
        <v>2104</v>
      </c>
      <c r="E64" s="14" t="str">
        <f t="shared" si="22"/>
        <v>2</v>
      </c>
      <c r="F64" s="14" t="str">
        <f t="shared" si="23"/>
        <v>6</v>
      </c>
      <c r="G64" s="14">
        <v>21046</v>
      </c>
      <c r="H64" s="16">
        <v>0</v>
      </c>
      <c r="I64" s="14" t="str">
        <f t="shared" si="24"/>
        <v>1</v>
      </c>
      <c r="J64" s="16">
        <f t="shared" si="25"/>
        <v>5</v>
      </c>
      <c r="K64" s="16"/>
      <c r="L64" s="7">
        <f t="shared" si="26"/>
        <v>21046</v>
      </c>
      <c r="M64" s="7">
        <f t="shared" si="27"/>
        <v>21046</v>
      </c>
      <c r="N64" s="7" t="s">
        <v>703</v>
      </c>
      <c r="O64" s="16" t="s">
        <v>703</v>
      </c>
      <c r="P64" s="14">
        <v>21045</v>
      </c>
      <c r="Q64" s="14">
        <f t="shared" si="28"/>
        <v>21046</v>
      </c>
      <c r="R64" s="16" t="s">
        <v>158</v>
      </c>
      <c r="S64" s="3">
        <v>5</v>
      </c>
      <c r="T64" s="3" t="s">
        <v>704</v>
      </c>
      <c r="U64" s="3" t="s">
        <v>705</v>
      </c>
      <c r="V64" s="3" t="s">
        <v>706</v>
      </c>
      <c r="W64" s="3" t="s">
        <v>707</v>
      </c>
      <c r="X64" s="3" t="s">
        <v>682</v>
      </c>
      <c r="Y64" s="3" t="s">
        <v>708</v>
      </c>
      <c r="Z64" s="3" t="s">
        <v>709</v>
      </c>
      <c r="AA64" s="3" t="s">
        <v>710</v>
      </c>
      <c r="AB64" s="3" t="s">
        <v>711</v>
      </c>
      <c r="AC64" s="3" t="s">
        <v>712</v>
      </c>
      <c r="AD64" s="3" t="s">
        <v>713</v>
      </c>
      <c r="AE64" s="3" t="s">
        <v>714</v>
      </c>
      <c r="AF64" s="3" t="s">
        <v>701</v>
      </c>
      <c r="AG64" s="3" t="s">
        <v>668</v>
      </c>
      <c r="AH64" s="3" t="s">
        <v>355</v>
      </c>
      <c r="AI64" s="3" t="s">
        <v>648</v>
      </c>
      <c r="AJ64" s="3" t="s">
        <v>702</v>
      </c>
      <c r="AK64" s="3">
        <v>0</v>
      </c>
      <c r="AL64" s="11">
        <v>500</v>
      </c>
      <c r="AM64" s="11">
        <v>115</v>
      </c>
    </row>
    <row r="65" spans="1:39" s="11" customFormat="1" ht="34.5">
      <c r="A65" s="11">
        <v>21055</v>
      </c>
      <c r="B65" s="11" t="s">
        <v>715</v>
      </c>
      <c r="C65" s="12" t="s">
        <v>716</v>
      </c>
      <c r="D65" s="12">
        <v>2105</v>
      </c>
      <c r="E65" s="11">
        <v>2</v>
      </c>
      <c r="F65" s="11" t="s">
        <v>203</v>
      </c>
      <c r="G65" s="11" t="s">
        <v>37</v>
      </c>
      <c r="H65" s="16">
        <v>3</v>
      </c>
      <c r="I65" s="11">
        <v>1</v>
      </c>
      <c r="J65" s="11">
        <v>4</v>
      </c>
      <c r="K65" s="11" t="s">
        <v>717</v>
      </c>
      <c r="L65" s="11">
        <v>21055</v>
      </c>
      <c r="M65" s="11">
        <v>21055</v>
      </c>
      <c r="N65" s="11" t="s">
        <v>37</v>
      </c>
      <c r="P65" s="11" t="s">
        <v>37</v>
      </c>
      <c r="Q65" s="11">
        <v>21055</v>
      </c>
      <c r="R65" s="11" t="s">
        <v>139</v>
      </c>
      <c r="S65" s="11">
        <v>21055002</v>
      </c>
      <c r="T65" s="11">
        <v>21055012</v>
      </c>
      <c r="U65" s="11" t="s">
        <v>718</v>
      </c>
      <c r="V65" s="11" t="s">
        <v>719</v>
      </c>
      <c r="W65" s="11" t="s">
        <v>720</v>
      </c>
      <c r="X65" s="11" t="s">
        <v>721</v>
      </c>
      <c r="Y65" s="11" t="s">
        <v>722</v>
      </c>
      <c r="Z65" s="11" t="s">
        <v>723</v>
      </c>
      <c r="AA65" s="11" t="s">
        <v>724</v>
      </c>
      <c r="AB65" s="11" t="s">
        <v>725</v>
      </c>
      <c r="AC65" s="11" t="s">
        <v>726</v>
      </c>
      <c r="AD65" s="11" t="s">
        <v>727</v>
      </c>
      <c r="AE65" s="11" t="s">
        <v>728</v>
      </c>
      <c r="AF65" s="11" t="s">
        <v>729</v>
      </c>
      <c r="AG65" s="11" t="s">
        <v>730</v>
      </c>
      <c r="AH65" s="11" t="s">
        <v>731</v>
      </c>
      <c r="AI65" s="11" t="s">
        <v>732</v>
      </c>
      <c r="AJ65" s="11" t="s">
        <v>733</v>
      </c>
      <c r="AK65" s="11">
        <v>1</v>
      </c>
      <c r="AL65" s="11">
        <v>500</v>
      </c>
      <c r="AM65" s="11">
        <v>100</v>
      </c>
    </row>
    <row r="66" spans="1:39" s="11" customFormat="1" ht="34.5">
      <c r="A66" s="11">
        <v>21056</v>
      </c>
      <c r="B66" s="11" t="s">
        <v>715</v>
      </c>
      <c r="C66" s="12" t="s">
        <v>716</v>
      </c>
      <c r="D66" s="12">
        <v>2105</v>
      </c>
      <c r="E66" s="11">
        <v>2</v>
      </c>
      <c r="F66" s="11" t="s">
        <v>220</v>
      </c>
      <c r="G66" s="11">
        <v>21056</v>
      </c>
      <c r="H66" s="16">
        <v>0</v>
      </c>
      <c r="I66" s="11">
        <v>1</v>
      </c>
      <c r="J66" s="11">
        <v>5</v>
      </c>
      <c r="L66" s="11">
        <v>21056</v>
      </c>
      <c r="M66" s="11">
        <v>21056</v>
      </c>
      <c r="N66" s="11" t="s">
        <v>734</v>
      </c>
      <c r="O66" s="11" t="s">
        <v>734</v>
      </c>
      <c r="P66" s="11">
        <v>21055</v>
      </c>
      <c r="Q66" s="11">
        <v>21056</v>
      </c>
      <c r="R66" s="11" t="s">
        <v>158</v>
      </c>
      <c r="S66" s="11">
        <v>21056002</v>
      </c>
      <c r="T66" s="11">
        <v>21056012</v>
      </c>
      <c r="U66" s="11" t="s">
        <v>735</v>
      </c>
      <c r="V66" s="11" t="s">
        <v>736</v>
      </c>
      <c r="W66" s="11" t="s">
        <v>737</v>
      </c>
      <c r="X66" s="11" t="s">
        <v>738</v>
      </c>
      <c r="Y66" s="11" t="s">
        <v>739</v>
      </c>
      <c r="Z66" s="11" t="s">
        <v>740</v>
      </c>
      <c r="AA66" s="11" t="s">
        <v>741</v>
      </c>
      <c r="AB66" s="11" t="s">
        <v>742</v>
      </c>
      <c r="AC66" s="11" t="s">
        <v>743</v>
      </c>
      <c r="AD66" s="11" t="s">
        <v>744</v>
      </c>
      <c r="AE66" s="11" t="s">
        <v>745</v>
      </c>
      <c r="AF66" s="11" t="s">
        <v>729</v>
      </c>
      <c r="AG66" s="11" t="s">
        <v>730</v>
      </c>
      <c r="AH66" s="11" t="s">
        <v>731</v>
      </c>
      <c r="AI66" s="11" t="s">
        <v>732</v>
      </c>
      <c r="AJ66" s="11" t="s">
        <v>733</v>
      </c>
      <c r="AK66" s="11">
        <v>1</v>
      </c>
      <c r="AL66" s="11">
        <v>500</v>
      </c>
      <c r="AM66" s="11">
        <v>115</v>
      </c>
    </row>
    <row r="67" spans="1:39" s="11" customFormat="1" ht="21" customHeight="1">
      <c r="A67" s="11">
        <v>21065</v>
      </c>
      <c r="B67" s="11" t="s">
        <v>3782</v>
      </c>
      <c r="C67" s="12" t="s">
        <v>3783</v>
      </c>
      <c r="D67" s="12" t="s">
        <v>3446</v>
      </c>
      <c r="E67" s="11" t="s">
        <v>748</v>
      </c>
      <c r="F67" s="16" t="s">
        <v>203</v>
      </c>
      <c r="G67" s="16"/>
      <c r="H67" s="16">
        <v>4</v>
      </c>
      <c r="I67" s="11" t="s">
        <v>3420</v>
      </c>
      <c r="J67" s="11">
        <v>4</v>
      </c>
      <c r="K67" s="11" t="s">
        <v>3784</v>
      </c>
      <c r="L67" s="11">
        <v>21065</v>
      </c>
      <c r="M67" s="11">
        <v>21065</v>
      </c>
      <c r="N67" s="7" t="s">
        <v>37</v>
      </c>
      <c r="O67" s="16"/>
      <c r="P67" s="14" t="s">
        <v>37</v>
      </c>
      <c r="Q67" s="11">
        <v>21065</v>
      </c>
      <c r="R67" s="11" t="s">
        <v>139</v>
      </c>
      <c r="S67" s="11">
        <v>21065002</v>
      </c>
      <c r="T67" s="11">
        <v>21065012</v>
      </c>
      <c r="U67" s="11" t="s">
        <v>3785</v>
      </c>
      <c r="V67" s="11" t="s">
        <v>3786</v>
      </c>
      <c r="W67" s="11" t="s">
        <v>3787</v>
      </c>
      <c r="X67" s="11" t="s">
        <v>3788</v>
      </c>
      <c r="Y67" s="11" t="s">
        <v>3789</v>
      </c>
      <c r="Z67" s="11" t="s">
        <v>3807</v>
      </c>
      <c r="AA67" s="11" t="s">
        <v>3790</v>
      </c>
      <c r="AB67" s="11" t="s">
        <v>3811</v>
      </c>
      <c r="AC67" s="11" t="s">
        <v>3810</v>
      </c>
      <c r="AD67" s="11" t="s">
        <v>3791</v>
      </c>
      <c r="AE67" s="11" t="s">
        <v>3792</v>
      </c>
      <c r="AF67" s="11" t="s">
        <v>3793</v>
      </c>
      <c r="AG67" s="11" t="s">
        <v>3794</v>
      </c>
      <c r="AH67" s="11" t="s">
        <v>3795</v>
      </c>
      <c r="AI67" s="11" t="s">
        <v>3796</v>
      </c>
      <c r="AJ67" s="3" t="s">
        <v>3797</v>
      </c>
      <c r="AK67" s="11">
        <v>1</v>
      </c>
      <c r="AL67" s="11">
        <v>500</v>
      </c>
      <c r="AM67" s="11">
        <v>105</v>
      </c>
    </row>
    <row r="68" spans="1:39" s="11" customFormat="1" ht="21" customHeight="1">
      <c r="A68" s="11">
        <v>21066</v>
      </c>
      <c r="B68" s="11" t="s">
        <v>3782</v>
      </c>
      <c r="C68" s="12" t="s">
        <v>3783</v>
      </c>
      <c r="D68" s="12" t="s">
        <v>3446</v>
      </c>
      <c r="E68" s="11" t="s">
        <v>748</v>
      </c>
      <c r="F68" s="14" t="s">
        <v>220</v>
      </c>
      <c r="G68" s="14">
        <v>21066</v>
      </c>
      <c r="H68" s="14">
        <v>0</v>
      </c>
      <c r="I68" s="11" t="s">
        <v>3420</v>
      </c>
      <c r="J68" s="11">
        <v>5</v>
      </c>
      <c r="K68" s="11" t="s">
        <v>3784</v>
      </c>
      <c r="L68" s="11">
        <v>21066</v>
      </c>
      <c r="M68" s="11">
        <v>21066</v>
      </c>
      <c r="N68" s="7" t="s">
        <v>3798</v>
      </c>
      <c r="O68" s="7" t="s">
        <v>3798</v>
      </c>
      <c r="P68" s="14">
        <v>21065</v>
      </c>
      <c r="Q68" s="11">
        <v>21066</v>
      </c>
      <c r="R68" s="11" t="s">
        <v>158</v>
      </c>
      <c r="S68" s="11">
        <v>21066002</v>
      </c>
      <c r="T68" s="11">
        <v>21066012</v>
      </c>
      <c r="U68" s="11" t="s">
        <v>3803</v>
      </c>
      <c r="V68" s="11" t="s">
        <v>3799</v>
      </c>
      <c r="W68" s="11" t="s">
        <v>3800</v>
      </c>
      <c r="X68" s="11" t="s">
        <v>3804</v>
      </c>
      <c r="Y68" s="11" t="s">
        <v>3801</v>
      </c>
      <c r="Z68" s="11" t="s">
        <v>3808</v>
      </c>
      <c r="AA68" s="11" t="s">
        <v>3805</v>
      </c>
      <c r="AB68" s="11" t="s">
        <v>3812</v>
      </c>
      <c r="AC68" s="11" t="s">
        <v>3809</v>
      </c>
      <c r="AD68" s="11" t="s">
        <v>3806</v>
      </c>
      <c r="AE68" s="11" t="s">
        <v>3802</v>
      </c>
      <c r="AF68" s="11" t="s">
        <v>3793</v>
      </c>
      <c r="AG68" s="11" t="s">
        <v>3794</v>
      </c>
      <c r="AH68" s="11" t="s">
        <v>3795</v>
      </c>
      <c r="AI68" s="11" t="s">
        <v>3796</v>
      </c>
      <c r="AJ68" s="3" t="s">
        <v>3797</v>
      </c>
      <c r="AK68" s="11">
        <v>1</v>
      </c>
      <c r="AL68" s="11">
        <v>500</v>
      </c>
      <c r="AM68" s="11">
        <v>120</v>
      </c>
    </row>
    <row r="69" spans="1:39">
      <c r="A69" s="3">
        <v>22012</v>
      </c>
      <c r="B69" s="3" t="s">
        <v>746</v>
      </c>
      <c r="C69" s="6" t="s">
        <v>747</v>
      </c>
      <c r="D69" s="6" t="str">
        <f t="shared" si="21"/>
        <v>2201</v>
      </c>
      <c r="E69" s="16" t="str">
        <f t="shared" si="22"/>
        <v>2</v>
      </c>
      <c r="F69" s="16" t="str">
        <f t="shared" si="23"/>
        <v>2</v>
      </c>
      <c r="G69" s="16" t="s">
        <v>37</v>
      </c>
      <c r="H69" s="16">
        <v>0</v>
      </c>
      <c r="I69" s="16" t="str">
        <f t="shared" ref="I69:I80" si="29">RIGHT(LEFT(A69,2),1)</f>
        <v>2</v>
      </c>
      <c r="J69" s="16">
        <f t="shared" ref="J69:J80" si="30">F69-1</f>
        <v>1</v>
      </c>
      <c r="K69" s="16"/>
      <c r="L69" s="7">
        <f t="shared" ref="L69:L80" si="31">A69</f>
        <v>22012</v>
      </c>
      <c r="M69" s="7">
        <f t="shared" ref="M69:M80" si="32">A69</f>
        <v>22012</v>
      </c>
      <c r="N69" s="7" t="s">
        <v>37</v>
      </c>
      <c r="O69" s="16" t="s">
        <v>37</v>
      </c>
      <c r="P69" s="16" t="s">
        <v>37</v>
      </c>
      <c r="Q69" s="16">
        <f t="shared" ref="Q69:Q80" si="33">A69</f>
        <v>22012</v>
      </c>
      <c r="R69" s="16" t="s">
        <v>46</v>
      </c>
      <c r="S69" s="3" t="s">
        <v>748</v>
      </c>
      <c r="T69" s="3" t="s">
        <v>749</v>
      </c>
      <c r="U69" s="3" t="s">
        <v>750</v>
      </c>
      <c r="V69" s="19" t="s">
        <v>751</v>
      </c>
      <c r="W69" s="3" t="s">
        <v>752</v>
      </c>
      <c r="X69" s="3" t="s">
        <v>753</v>
      </c>
      <c r="Y69" s="19" t="s">
        <v>754</v>
      </c>
      <c r="Z69" s="3" t="s">
        <v>37</v>
      </c>
      <c r="AC69" s="3" t="s">
        <v>37</v>
      </c>
      <c r="AF69" s="3" t="s">
        <v>755</v>
      </c>
      <c r="AG69" s="3" t="s">
        <v>756</v>
      </c>
      <c r="AJ69" s="3" t="s">
        <v>757</v>
      </c>
      <c r="AK69" s="3">
        <v>0</v>
      </c>
      <c r="AL69" s="11">
        <v>500</v>
      </c>
      <c r="AM69" s="11">
        <v>30</v>
      </c>
    </row>
    <row r="70" spans="1:39">
      <c r="A70" s="3">
        <v>22024</v>
      </c>
      <c r="B70" s="3" t="s">
        <v>758</v>
      </c>
      <c r="C70" s="6" t="s">
        <v>759</v>
      </c>
      <c r="D70" s="6" t="str">
        <f t="shared" si="21"/>
        <v>2202</v>
      </c>
      <c r="E70" s="16" t="str">
        <f t="shared" si="22"/>
        <v>2</v>
      </c>
      <c r="F70" s="16" t="str">
        <f t="shared" si="23"/>
        <v>4</v>
      </c>
      <c r="G70" s="16" t="s">
        <v>37</v>
      </c>
      <c r="H70" s="16">
        <v>0</v>
      </c>
      <c r="I70" s="16" t="str">
        <f t="shared" si="29"/>
        <v>2</v>
      </c>
      <c r="J70" s="16">
        <f t="shared" si="30"/>
        <v>3</v>
      </c>
      <c r="K70" s="16"/>
      <c r="L70" s="7">
        <f t="shared" si="31"/>
        <v>22024</v>
      </c>
      <c r="M70" s="7">
        <f t="shared" si="32"/>
        <v>22024</v>
      </c>
      <c r="N70" s="7" t="s">
        <v>37</v>
      </c>
      <c r="O70" s="16" t="s">
        <v>37</v>
      </c>
      <c r="P70" s="16" t="s">
        <v>37</v>
      </c>
      <c r="Q70" s="16">
        <f t="shared" si="33"/>
        <v>22024</v>
      </c>
      <c r="R70" s="16" t="s">
        <v>73</v>
      </c>
      <c r="S70" s="3" t="s">
        <v>748</v>
      </c>
      <c r="T70" s="3" t="s">
        <v>760</v>
      </c>
      <c r="U70" s="3" t="s">
        <v>761</v>
      </c>
      <c r="V70" s="19" t="s">
        <v>762</v>
      </c>
      <c r="W70" s="3" t="s">
        <v>763</v>
      </c>
      <c r="X70" s="3" t="s">
        <v>764</v>
      </c>
      <c r="Y70" s="19" t="s">
        <v>765</v>
      </c>
      <c r="Z70" s="3" t="s">
        <v>766</v>
      </c>
      <c r="AA70" s="3" t="s">
        <v>767</v>
      </c>
      <c r="AB70" s="19" t="s">
        <v>768</v>
      </c>
      <c r="AC70" s="3" t="s">
        <v>37</v>
      </c>
      <c r="AF70" s="3" t="s">
        <v>769</v>
      </c>
      <c r="AG70" s="3" t="s">
        <v>770</v>
      </c>
      <c r="AH70" s="3" t="s">
        <v>771</v>
      </c>
      <c r="AJ70" s="3" t="s">
        <v>772</v>
      </c>
      <c r="AK70" s="3">
        <v>0</v>
      </c>
      <c r="AL70" s="11">
        <v>500</v>
      </c>
      <c r="AM70" s="11">
        <v>65</v>
      </c>
    </row>
    <row r="71" spans="1:39">
      <c r="A71" s="3">
        <v>22025</v>
      </c>
      <c r="B71" s="3" t="s">
        <v>758</v>
      </c>
      <c r="C71" s="6" t="s">
        <v>759</v>
      </c>
      <c r="D71" s="6" t="str">
        <f t="shared" si="21"/>
        <v>2202</v>
      </c>
      <c r="E71" s="16" t="str">
        <f t="shared" si="22"/>
        <v>2</v>
      </c>
      <c r="F71" s="16" t="str">
        <f t="shared" si="23"/>
        <v>5</v>
      </c>
      <c r="G71" s="16" t="s">
        <v>37</v>
      </c>
      <c r="H71" s="16">
        <v>1</v>
      </c>
      <c r="I71" s="16" t="str">
        <f t="shared" si="29"/>
        <v>2</v>
      </c>
      <c r="J71" s="16">
        <f t="shared" si="30"/>
        <v>4</v>
      </c>
      <c r="K71" s="16" t="s">
        <v>278</v>
      </c>
      <c r="L71" s="7">
        <f t="shared" si="31"/>
        <v>22025</v>
      </c>
      <c r="M71" s="7">
        <f t="shared" si="32"/>
        <v>22025</v>
      </c>
      <c r="N71" s="7" t="s">
        <v>37</v>
      </c>
      <c r="O71" s="16" t="s">
        <v>37</v>
      </c>
      <c r="P71" s="16" t="s">
        <v>37</v>
      </c>
      <c r="Q71" s="16">
        <f t="shared" si="33"/>
        <v>22025</v>
      </c>
      <c r="R71" s="16" t="s">
        <v>87</v>
      </c>
      <c r="S71" s="3" t="s">
        <v>748</v>
      </c>
      <c r="T71" s="3" t="s">
        <v>773</v>
      </c>
      <c r="U71" s="3" t="s">
        <v>761</v>
      </c>
      <c r="V71" s="19" t="s">
        <v>774</v>
      </c>
      <c r="W71" s="3" t="s">
        <v>775</v>
      </c>
      <c r="X71" s="3" t="s">
        <v>764</v>
      </c>
      <c r="Y71" s="19" t="s">
        <v>765</v>
      </c>
      <c r="Z71" s="3" t="s">
        <v>766</v>
      </c>
      <c r="AA71" s="3" t="s">
        <v>767</v>
      </c>
      <c r="AB71" s="19" t="s">
        <v>768</v>
      </c>
      <c r="AC71" s="3" t="s">
        <v>37</v>
      </c>
      <c r="AF71" s="3" t="s">
        <v>769</v>
      </c>
      <c r="AG71" s="3" t="s">
        <v>770</v>
      </c>
      <c r="AH71" s="3" t="s">
        <v>771</v>
      </c>
      <c r="AJ71" s="3" t="s">
        <v>772</v>
      </c>
      <c r="AK71" s="3">
        <v>0</v>
      </c>
      <c r="AL71" s="11">
        <v>500</v>
      </c>
      <c r="AM71" s="11">
        <v>85</v>
      </c>
    </row>
    <row r="72" spans="1:39">
      <c r="A72" s="3">
        <v>22034</v>
      </c>
      <c r="B72" s="3" t="s">
        <v>776</v>
      </c>
      <c r="C72" s="6" t="s">
        <v>777</v>
      </c>
      <c r="D72" s="6" t="str">
        <f t="shared" si="21"/>
        <v>2203</v>
      </c>
      <c r="E72" s="16" t="str">
        <f t="shared" si="22"/>
        <v>2</v>
      </c>
      <c r="F72" s="16" t="str">
        <f t="shared" si="23"/>
        <v>4</v>
      </c>
      <c r="G72" s="16" t="s">
        <v>37</v>
      </c>
      <c r="H72" s="16">
        <v>0</v>
      </c>
      <c r="I72" s="16" t="str">
        <f t="shared" si="29"/>
        <v>2</v>
      </c>
      <c r="J72" s="16">
        <f t="shared" si="30"/>
        <v>3</v>
      </c>
      <c r="K72" s="16"/>
      <c r="L72" s="7">
        <f t="shared" si="31"/>
        <v>22034</v>
      </c>
      <c r="M72" s="7">
        <f t="shared" si="32"/>
        <v>22034</v>
      </c>
      <c r="N72" s="7" t="s">
        <v>37</v>
      </c>
      <c r="O72" s="16" t="s">
        <v>37</v>
      </c>
      <c r="P72" s="16" t="s">
        <v>37</v>
      </c>
      <c r="Q72" s="16">
        <f t="shared" si="33"/>
        <v>22034</v>
      </c>
      <c r="R72" s="16" t="s">
        <v>73</v>
      </c>
      <c r="S72" s="3">
        <v>5</v>
      </c>
      <c r="T72" s="3" t="s">
        <v>778</v>
      </c>
      <c r="U72" s="3" t="s">
        <v>779</v>
      </c>
      <c r="V72" s="3" t="s">
        <v>780</v>
      </c>
      <c r="W72" s="3" t="s">
        <v>781</v>
      </c>
      <c r="X72" s="3" t="s">
        <v>782</v>
      </c>
      <c r="Y72" s="3" t="s">
        <v>783</v>
      </c>
      <c r="Z72" s="3" t="s">
        <v>784</v>
      </c>
      <c r="AA72" s="3" t="s">
        <v>785</v>
      </c>
      <c r="AB72" s="3" t="s">
        <v>786</v>
      </c>
      <c r="AC72" s="3" t="s">
        <v>37</v>
      </c>
      <c r="AF72" s="3" t="s">
        <v>787</v>
      </c>
      <c r="AG72" s="3" t="s">
        <v>770</v>
      </c>
      <c r="AH72" s="3" t="s">
        <v>788</v>
      </c>
      <c r="AJ72" s="3" t="s">
        <v>789</v>
      </c>
      <c r="AK72" s="3">
        <v>0</v>
      </c>
      <c r="AL72" s="11">
        <v>500</v>
      </c>
      <c r="AM72" s="11">
        <v>70</v>
      </c>
    </row>
    <row r="73" spans="1:39">
      <c r="A73" s="3">
        <v>22035</v>
      </c>
      <c r="B73" s="3" t="s">
        <v>776</v>
      </c>
      <c r="C73" s="6" t="s">
        <v>777</v>
      </c>
      <c r="D73" s="6" t="str">
        <f t="shared" si="21"/>
        <v>2203</v>
      </c>
      <c r="E73" s="16" t="str">
        <f t="shared" si="22"/>
        <v>2</v>
      </c>
      <c r="F73" s="16" t="str">
        <f t="shared" si="23"/>
        <v>5</v>
      </c>
      <c r="G73" s="16" t="s">
        <v>37</v>
      </c>
      <c r="H73" s="16">
        <v>2</v>
      </c>
      <c r="I73" s="16" t="str">
        <f t="shared" si="29"/>
        <v>2</v>
      </c>
      <c r="J73" s="16">
        <f t="shared" si="30"/>
        <v>4</v>
      </c>
      <c r="K73" s="16" t="s">
        <v>278</v>
      </c>
      <c r="L73" s="7">
        <f t="shared" si="31"/>
        <v>22035</v>
      </c>
      <c r="M73" s="7">
        <f t="shared" si="32"/>
        <v>22035</v>
      </c>
      <c r="N73" s="7" t="s">
        <v>37</v>
      </c>
      <c r="O73" s="16" t="s">
        <v>37</v>
      </c>
      <c r="P73" s="16" t="s">
        <v>37</v>
      </c>
      <c r="Q73" s="16">
        <f t="shared" si="33"/>
        <v>22035</v>
      </c>
      <c r="R73" s="16" t="s">
        <v>87</v>
      </c>
      <c r="S73" s="3">
        <v>5</v>
      </c>
      <c r="T73" s="3" t="s">
        <v>790</v>
      </c>
      <c r="U73" s="3" t="s">
        <v>779</v>
      </c>
      <c r="V73" s="3" t="s">
        <v>791</v>
      </c>
      <c r="W73" s="3" t="s">
        <v>792</v>
      </c>
      <c r="X73" s="3" t="s">
        <v>782</v>
      </c>
      <c r="Y73" s="3" t="s">
        <v>793</v>
      </c>
      <c r="Z73" s="3" t="s">
        <v>794</v>
      </c>
      <c r="AA73" s="3" t="s">
        <v>785</v>
      </c>
      <c r="AB73" s="3" t="s">
        <v>795</v>
      </c>
      <c r="AC73" s="3" t="s">
        <v>37</v>
      </c>
      <c r="AF73" s="3" t="s">
        <v>787</v>
      </c>
      <c r="AG73" s="3" t="s">
        <v>770</v>
      </c>
      <c r="AH73" s="3" t="s">
        <v>788</v>
      </c>
      <c r="AJ73" s="3" t="s">
        <v>789</v>
      </c>
      <c r="AK73" s="3">
        <v>0</v>
      </c>
      <c r="AL73" s="11">
        <v>500</v>
      </c>
      <c r="AM73" s="11">
        <v>90</v>
      </c>
    </row>
    <row r="74" spans="1:39">
      <c r="A74" s="3">
        <v>22036</v>
      </c>
      <c r="B74" s="3" t="s">
        <v>776</v>
      </c>
      <c r="C74" s="6" t="s">
        <v>777</v>
      </c>
      <c r="D74" s="6" t="str">
        <f t="shared" si="21"/>
        <v>2203</v>
      </c>
      <c r="E74" s="14" t="str">
        <f t="shared" si="22"/>
        <v>2</v>
      </c>
      <c r="F74" s="14" t="str">
        <f t="shared" si="23"/>
        <v>6</v>
      </c>
      <c r="G74" s="14">
        <v>22036</v>
      </c>
      <c r="H74" s="16">
        <v>0</v>
      </c>
      <c r="I74" s="14" t="str">
        <f t="shared" si="29"/>
        <v>2</v>
      </c>
      <c r="J74" s="16">
        <f t="shared" si="30"/>
        <v>5</v>
      </c>
      <c r="K74" s="16"/>
      <c r="L74" s="7">
        <f t="shared" si="31"/>
        <v>22036</v>
      </c>
      <c r="M74" s="7">
        <f t="shared" si="32"/>
        <v>22036</v>
      </c>
      <c r="N74" s="7" t="s">
        <v>37</v>
      </c>
      <c r="O74" s="16" t="s">
        <v>37</v>
      </c>
      <c r="P74" s="14">
        <v>22035</v>
      </c>
      <c r="Q74" s="14">
        <f t="shared" si="33"/>
        <v>22036</v>
      </c>
      <c r="R74" s="16" t="s">
        <v>158</v>
      </c>
      <c r="S74" s="3">
        <v>5</v>
      </c>
      <c r="T74" s="3" t="s">
        <v>796</v>
      </c>
      <c r="U74" s="3" t="s">
        <v>797</v>
      </c>
      <c r="V74" s="3" t="s">
        <v>798</v>
      </c>
      <c r="W74" s="3" t="s">
        <v>799</v>
      </c>
      <c r="X74" s="3" t="s">
        <v>800</v>
      </c>
      <c r="Y74" s="3" t="s">
        <v>793</v>
      </c>
      <c r="Z74" s="3" t="s">
        <v>801</v>
      </c>
      <c r="AA74" s="3" t="s">
        <v>802</v>
      </c>
      <c r="AB74" s="3" t="s">
        <v>795</v>
      </c>
      <c r="AC74" s="3" t="s">
        <v>803</v>
      </c>
      <c r="AD74" s="3" t="s">
        <v>804</v>
      </c>
      <c r="AE74" s="3" t="s">
        <v>805</v>
      </c>
      <c r="AF74" s="3" t="s">
        <v>787</v>
      </c>
      <c r="AG74" s="3" t="s">
        <v>770</v>
      </c>
      <c r="AH74" s="3" t="s">
        <v>788</v>
      </c>
      <c r="AI74" s="3" t="s">
        <v>806</v>
      </c>
      <c r="AJ74" s="3" t="s">
        <v>789</v>
      </c>
      <c r="AK74" s="3">
        <v>0</v>
      </c>
      <c r="AL74" s="11">
        <v>500</v>
      </c>
      <c r="AM74" s="11">
        <v>105</v>
      </c>
    </row>
    <row r="75" spans="1:39">
      <c r="A75" s="3">
        <v>22045</v>
      </c>
      <c r="B75" s="3" t="s">
        <v>807</v>
      </c>
      <c r="C75" s="6" t="s">
        <v>808</v>
      </c>
      <c r="D75" s="6" t="str">
        <f t="shared" si="21"/>
        <v>2204</v>
      </c>
      <c r="E75" s="16" t="str">
        <f t="shared" si="22"/>
        <v>2</v>
      </c>
      <c r="F75" s="16" t="str">
        <f t="shared" si="23"/>
        <v>5</v>
      </c>
      <c r="G75" s="16" t="s">
        <v>37</v>
      </c>
      <c r="H75" s="16">
        <v>3</v>
      </c>
      <c r="I75" s="16" t="str">
        <f t="shared" si="29"/>
        <v>2</v>
      </c>
      <c r="J75" s="16">
        <f t="shared" si="30"/>
        <v>4</v>
      </c>
      <c r="K75" s="16" t="s">
        <v>809</v>
      </c>
      <c r="L75" s="7">
        <f t="shared" si="31"/>
        <v>22045</v>
      </c>
      <c r="M75" s="7">
        <f t="shared" si="32"/>
        <v>22045</v>
      </c>
      <c r="N75" s="7" t="s">
        <v>37</v>
      </c>
      <c r="O75" s="16" t="s">
        <v>37</v>
      </c>
      <c r="P75" s="16" t="s">
        <v>37</v>
      </c>
      <c r="Q75" s="16">
        <f t="shared" si="33"/>
        <v>22045</v>
      </c>
      <c r="R75" s="16" t="s">
        <v>87</v>
      </c>
      <c r="S75" s="3">
        <v>2</v>
      </c>
      <c r="T75" s="3" t="s">
        <v>810</v>
      </c>
      <c r="U75" s="3" t="s">
        <v>811</v>
      </c>
      <c r="V75" s="3" t="s">
        <v>812</v>
      </c>
      <c r="W75" s="3" t="s">
        <v>813</v>
      </c>
      <c r="X75" s="3" t="s">
        <v>782</v>
      </c>
      <c r="Y75" s="3" t="s">
        <v>814</v>
      </c>
      <c r="Z75" s="3" t="s">
        <v>815</v>
      </c>
      <c r="AA75" s="3" t="s">
        <v>816</v>
      </c>
      <c r="AB75" s="3" t="s">
        <v>817</v>
      </c>
      <c r="AC75" s="3" t="s">
        <v>37</v>
      </c>
      <c r="AF75" s="3" t="s">
        <v>818</v>
      </c>
      <c r="AG75" s="3" t="s">
        <v>770</v>
      </c>
      <c r="AH75" s="3" t="s">
        <v>819</v>
      </c>
      <c r="AJ75" s="3" t="s">
        <v>820</v>
      </c>
      <c r="AK75" s="3">
        <v>0</v>
      </c>
      <c r="AL75" s="11">
        <v>500</v>
      </c>
      <c r="AM75" s="11">
        <v>100</v>
      </c>
    </row>
    <row r="76" spans="1:39">
      <c r="A76" s="3">
        <v>22046</v>
      </c>
      <c r="B76" s="3" t="s">
        <v>807</v>
      </c>
      <c r="C76" s="6" t="s">
        <v>808</v>
      </c>
      <c r="D76" s="6" t="str">
        <f t="shared" si="21"/>
        <v>2204</v>
      </c>
      <c r="E76" s="14" t="str">
        <f t="shared" si="22"/>
        <v>2</v>
      </c>
      <c r="F76" s="14" t="str">
        <f t="shared" si="23"/>
        <v>6</v>
      </c>
      <c r="G76" s="14">
        <v>22046</v>
      </c>
      <c r="H76" s="16">
        <v>0</v>
      </c>
      <c r="I76" s="14" t="str">
        <f t="shared" si="29"/>
        <v>2</v>
      </c>
      <c r="J76" s="16">
        <f t="shared" si="30"/>
        <v>5</v>
      </c>
      <c r="K76" s="16"/>
      <c r="L76" s="7">
        <f t="shared" si="31"/>
        <v>22046</v>
      </c>
      <c r="M76" s="7">
        <f t="shared" si="32"/>
        <v>22046</v>
      </c>
      <c r="N76" s="7" t="s">
        <v>821</v>
      </c>
      <c r="O76" s="16" t="s">
        <v>821</v>
      </c>
      <c r="P76" s="14">
        <v>22045</v>
      </c>
      <c r="Q76" s="14">
        <f t="shared" si="33"/>
        <v>22046</v>
      </c>
      <c r="R76" s="16" t="s">
        <v>158</v>
      </c>
      <c r="S76" s="3">
        <v>2</v>
      </c>
      <c r="T76" s="3" t="s">
        <v>822</v>
      </c>
      <c r="U76" s="3" t="s">
        <v>823</v>
      </c>
      <c r="V76" s="3" t="s">
        <v>824</v>
      </c>
      <c r="W76" s="3" t="s">
        <v>825</v>
      </c>
      <c r="X76" s="3" t="s">
        <v>800</v>
      </c>
      <c r="Y76" s="3" t="s">
        <v>826</v>
      </c>
      <c r="Z76" s="3" t="s">
        <v>827</v>
      </c>
      <c r="AA76" s="3" t="s">
        <v>828</v>
      </c>
      <c r="AB76" s="3" t="s">
        <v>829</v>
      </c>
      <c r="AC76" s="3" t="s">
        <v>830</v>
      </c>
      <c r="AD76" s="3" t="s">
        <v>831</v>
      </c>
      <c r="AE76" s="3" t="s">
        <v>832</v>
      </c>
      <c r="AF76" s="3" t="s">
        <v>818</v>
      </c>
      <c r="AG76" s="3" t="s">
        <v>770</v>
      </c>
      <c r="AH76" s="3" t="s">
        <v>819</v>
      </c>
      <c r="AI76" s="3" t="s">
        <v>833</v>
      </c>
      <c r="AJ76" s="3" t="s">
        <v>820</v>
      </c>
      <c r="AK76" s="3">
        <v>0</v>
      </c>
      <c r="AL76" s="11">
        <v>500</v>
      </c>
      <c r="AM76" s="11">
        <v>115</v>
      </c>
    </row>
    <row r="77" spans="1:39">
      <c r="A77" s="3">
        <v>22055</v>
      </c>
      <c r="B77" s="3" t="s">
        <v>834</v>
      </c>
      <c r="C77" s="6" t="s">
        <v>835</v>
      </c>
      <c r="D77" s="6" t="str">
        <f t="shared" si="21"/>
        <v>2205</v>
      </c>
      <c r="E77" s="16" t="str">
        <f t="shared" si="22"/>
        <v>2</v>
      </c>
      <c r="F77" s="16" t="str">
        <f t="shared" si="23"/>
        <v>5</v>
      </c>
      <c r="G77" s="16" t="s">
        <v>37</v>
      </c>
      <c r="H77" s="16">
        <v>3</v>
      </c>
      <c r="I77" s="16" t="str">
        <f t="shared" si="29"/>
        <v>2</v>
      </c>
      <c r="J77" s="16">
        <f t="shared" si="30"/>
        <v>4</v>
      </c>
      <c r="K77" s="16" t="s">
        <v>809</v>
      </c>
      <c r="L77" s="7">
        <f t="shared" si="31"/>
        <v>22055</v>
      </c>
      <c r="M77" s="7">
        <f t="shared" si="32"/>
        <v>22055</v>
      </c>
      <c r="N77" s="7" t="s">
        <v>37</v>
      </c>
      <c r="O77" s="16" t="s">
        <v>37</v>
      </c>
      <c r="P77" s="16" t="s">
        <v>37</v>
      </c>
      <c r="Q77" s="16">
        <f t="shared" si="33"/>
        <v>22055</v>
      </c>
      <c r="R77" s="16" t="s">
        <v>139</v>
      </c>
      <c r="S77" s="3">
        <v>2</v>
      </c>
      <c r="T77" s="3" t="s">
        <v>836</v>
      </c>
      <c r="U77" s="3" t="s">
        <v>837</v>
      </c>
      <c r="V77" s="3" t="s">
        <v>838</v>
      </c>
      <c r="W77" s="3" t="s">
        <v>839</v>
      </c>
      <c r="X77" s="3" t="s">
        <v>840</v>
      </c>
      <c r="Y77" s="3" t="s">
        <v>841</v>
      </c>
      <c r="Z77" s="3" t="s">
        <v>842</v>
      </c>
      <c r="AA77" s="3" t="s">
        <v>843</v>
      </c>
      <c r="AB77" s="3" t="s">
        <v>844</v>
      </c>
      <c r="AC77" s="3" t="s">
        <v>845</v>
      </c>
      <c r="AD77" s="3" t="s">
        <v>846</v>
      </c>
      <c r="AE77" s="3" t="s">
        <v>847</v>
      </c>
      <c r="AF77" s="3" t="s">
        <v>848</v>
      </c>
      <c r="AG77" s="3" t="s">
        <v>849</v>
      </c>
      <c r="AH77" s="3" t="s">
        <v>850</v>
      </c>
      <c r="AI77" s="3" t="s">
        <v>770</v>
      </c>
      <c r="AJ77" s="3" t="s">
        <v>851</v>
      </c>
      <c r="AK77" s="3">
        <v>0</v>
      </c>
      <c r="AL77" s="11">
        <v>500</v>
      </c>
      <c r="AM77" s="11">
        <v>100</v>
      </c>
    </row>
    <row r="78" spans="1:39">
      <c r="A78" s="3">
        <v>22056</v>
      </c>
      <c r="B78" s="3" t="s">
        <v>834</v>
      </c>
      <c r="C78" s="6" t="s">
        <v>835</v>
      </c>
      <c r="D78" s="6" t="str">
        <f t="shared" si="21"/>
        <v>2205</v>
      </c>
      <c r="E78" s="14" t="str">
        <f t="shared" si="22"/>
        <v>2</v>
      </c>
      <c r="F78" s="14" t="str">
        <f t="shared" si="23"/>
        <v>6</v>
      </c>
      <c r="G78" s="14">
        <v>22056</v>
      </c>
      <c r="H78" s="16">
        <v>0</v>
      </c>
      <c r="I78" s="14" t="str">
        <f t="shared" si="29"/>
        <v>2</v>
      </c>
      <c r="J78" s="16">
        <f t="shared" si="30"/>
        <v>5</v>
      </c>
      <c r="K78" s="16"/>
      <c r="L78" s="7">
        <f t="shared" si="31"/>
        <v>22056</v>
      </c>
      <c r="M78" s="7">
        <f t="shared" si="32"/>
        <v>22056</v>
      </c>
      <c r="N78" s="7" t="s">
        <v>852</v>
      </c>
      <c r="O78" s="16" t="s">
        <v>852</v>
      </c>
      <c r="P78" s="14">
        <v>22055</v>
      </c>
      <c r="Q78" s="14">
        <f t="shared" si="33"/>
        <v>22056</v>
      </c>
      <c r="R78" s="16" t="s">
        <v>158</v>
      </c>
      <c r="S78" s="3">
        <v>2</v>
      </c>
      <c r="T78" s="3" t="s">
        <v>853</v>
      </c>
      <c r="U78" s="3" t="s">
        <v>854</v>
      </c>
      <c r="V78" s="3" t="s">
        <v>855</v>
      </c>
      <c r="W78" s="3" t="s">
        <v>856</v>
      </c>
      <c r="X78" s="3" t="s">
        <v>857</v>
      </c>
      <c r="Y78" s="3" t="s">
        <v>858</v>
      </c>
      <c r="Z78" s="3" t="s">
        <v>859</v>
      </c>
      <c r="AA78" s="3" t="s">
        <v>860</v>
      </c>
      <c r="AB78" s="3" t="s">
        <v>861</v>
      </c>
      <c r="AC78" s="3" t="s">
        <v>862</v>
      </c>
      <c r="AD78" s="3" t="s">
        <v>863</v>
      </c>
      <c r="AE78" s="3" t="s">
        <v>864</v>
      </c>
      <c r="AF78" s="3" t="s">
        <v>848</v>
      </c>
      <c r="AG78" s="3" t="s">
        <v>849</v>
      </c>
      <c r="AH78" s="3" t="s">
        <v>850</v>
      </c>
      <c r="AI78" s="3" t="s">
        <v>770</v>
      </c>
      <c r="AJ78" s="3" t="s">
        <v>851</v>
      </c>
      <c r="AK78" s="3">
        <v>0</v>
      </c>
      <c r="AL78" s="11">
        <v>500</v>
      </c>
      <c r="AM78" s="11">
        <v>115</v>
      </c>
    </row>
    <row r="79" spans="1:39" s="11" customFormat="1">
      <c r="A79" s="11">
        <v>22065</v>
      </c>
      <c r="B79" s="11" t="s">
        <v>865</v>
      </c>
      <c r="C79" s="12" t="s">
        <v>866</v>
      </c>
      <c r="D79" s="12" t="str">
        <f t="shared" si="21"/>
        <v>2206</v>
      </c>
      <c r="E79" s="11" t="str">
        <f t="shared" si="22"/>
        <v>2</v>
      </c>
      <c r="F79" s="11" t="str">
        <f t="shared" si="23"/>
        <v>5</v>
      </c>
      <c r="G79" s="11" t="s">
        <v>37</v>
      </c>
      <c r="H79" s="16">
        <v>3</v>
      </c>
      <c r="I79" s="11" t="str">
        <f t="shared" si="29"/>
        <v>2</v>
      </c>
      <c r="J79" s="11">
        <f t="shared" si="30"/>
        <v>4</v>
      </c>
      <c r="K79" s="11" t="s">
        <v>867</v>
      </c>
      <c r="L79" s="11">
        <f t="shared" si="31"/>
        <v>22065</v>
      </c>
      <c r="M79" s="11">
        <f t="shared" si="32"/>
        <v>22065</v>
      </c>
      <c r="N79" s="11" t="s">
        <v>37</v>
      </c>
      <c r="O79" s="11" t="s">
        <v>37</v>
      </c>
      <c r="P79" s="11" t="s">
        <v>37</v>
      </c>
      <c r="Q79" s="11">
        <f t="shared" si="33"/>
        <v>22065</v>
      </c>
      <c r="R79" s="11" t="s">
        <v>139</v>
      </c>
      <c r="S79" s="11">
        <v>2</v>
      </c>
      <c r="T79" s="11">
        <v>22065012</v>
      </c>
      <c r="U79" s="11" t="s">
        <v>868</v>
      </c>
      <c r="V79" s="11" t="s">
        <v>869</v>
      </c>
      <c r="W79" s="11" t="s">
        <v>870</v>
      </c>
      <c r="X79" s="11" t="s">
        <v>871</v>
      </c>
      <c r="Y79" s="11" t="s">
        <v>872</v>
      </c>
      <c r="Z79" s="11" t="s">
        <v>873</v>
      </c>
      <c r="AA79" s="11" t="s">
        <v>874</v>
      </c>
      <c r="AB79" s="11" t="s">
        <v>875</v>
      </c>
      <c r="AC79" s="11" t="s">
        <v>876</v>
      </c>
      <c r="AD79" s="11" t="s">
        <v>877</v>
      </c>
      <c r="AE79" s="11" t="s">
        <v>878</v>
      </c>
      <c r="AF79" s="11" t="s">
        <v>879</v>
      </c>
      <c r="AG79" s="11" t="s">
        <v>880</v>
      </c>
      <c r="AH79" s="11" t="s">
        <v>881</v>
      </c>
      <c r="AI79" s="11" t="s">
        <v>882</v>
      </c>
      <c r="AJ79" s="11" t="s">
        <v>883</v>
      </c>
      <c r="AK79" s="3">
        <v>0</v>
      </c>
      <c r="AL79" s="11">
        <v>500</v>
      </c>
      <c r="AM79" s="11">
        <v>100</v>
      </c>
    </row>
    <row r="80" spans="1:39" s="11" customFormat="1">
      <c r="A80" s="11">
        <v>22066</v>
      </c>
      <c r="B80" s="11" t="s">
        <v>865</v>
      </c>
      <c r="C80" s="12" t="s">
        <v>866</v>
      </c>
      <c r="D80" s="12" t="str">
        <f t="shared" si="21"/>
        <v>2206</v>
      </c>
      <c r="E80" s="11" t="str">
        <f t="shared" si="22"/>
        <v>2</v>
      </c>
      <c r="F80" s="11" t="str">
        <f t="shared" si="23"/>
        <v>6</v>
      </c>
      <c r="G80" s="11">
        <v>22066</v>
      </c>
      <c r="H80" s="16">
        <v>0</v>
      </c>
      <c r="I80" s="11" t="str">
        <f t="shared" si="29"/>
        <v>2</v>
      </c>
      <c r="J80" s="11">
        <f t="shared" si="30"/>
        <v>5</v>
      </c>
      <c r="L80" s="11">
        <f t="shared" si="31"/>
        <v>22066</v>
      </c>
      <c r="M80" s="11">
        <f t="shared" si="32"/>
        <v>22066</v>
      </c>
      <c r="N80" s="11" t="s">
        <v>884</v>
      </c>
      <c r="O80" s="11" t="s">
        <v>884</v>
      </c>
      <c r="P80" s="11">
        <v>22065</v>
      </c>
      <c r="Q80" s="11">
        <f t="shared" si="33"/>
        <v>22066</v>
      </c>
      <c r="R80" s="11" t="s">
        <v>158</v>
      </c>
      <c r="S80" s="11">
        <v>2</v>
      </c>
      <c r="T80" s="11">
        <v>22066012</v>
      </c>
      <c r="U80" s="11" t="s">
        <v>885</v>
      </c>
      <c r="V80" s="11" t="s">
        <v>886</v>
      </c>
      <c r="W80" s="11" t="s">
        <v>887</v>
      </c>
      <c r="X80" s="11" t="s">
        <v>888</v>
      </c>
      <c r="Y80" s="11" t="s">
        <v>889</v>
      </c>
      <c r="Z80" s="11" t="s">
        <v>890</v>
      </c>
      <c r="AA80" s="11" t="s">
        <v>891</v>
      </c>
      <c r="AB80" s="11" t="s">
        <v>892</v>
      </c>
      <c r="AC80" s="11" t="s">
        <v>893</v>
      </c>
      <c r="AD80" s="11" t="s">
        <v>894</v>
      </c>
      <c r="AE80" s="11" t="s">
        <v>895</v>
      </c>
      <c r="AF80" s="11" t="s">
        <v>879</v>
      </c>
      <c r="AG80" s="11" t="s">
        <v>880</v>
      </c>
      <c r="AH80" s="11" t="s">
        <v>881</v>
      </c>
      <c r="AI80" s="11" t="s">
        <v>882</v>
      </c>
      <c r="AJ80" s="11" t="s">
        <v>883</v>
      </c>
      <c r="AK80" s="3">
        <v>0</v>
      </c>
      <c r="AL80" s="11">
        <v>500</v>
      </c>
      <c r="AM80" s="11">
        <v>115</v>
      </c>
    </row>
    <row r="81" spans="1:39" s="11" customFormat="1">
      <c r="A81" s="11">
        <v>22075</v>
      </c>
      <c r="B81" s="11" t="s">
        <v>896</v>
      </c>
      <c r="C81" s="12" t="s">
        <v>897</v>
      </c>
      <c r="D81" s="12">
        <v>2207</v>
      </c>
      <c r="E81" s="11">
        <v>2</v>
      </c>
      <c r="F81" s="11" t="s">
        <v>203</v>
      </c>
      <c r="G81" s="11" t="s">
        <v>37</v>
      </c>
      <c r="H81" s="16">
        <v>4</v>
      </c>
      <c r="I81" s="11">
        <v>2</v>
      </c>
      <c r="J81" s="11">
        <v>4</v>
      </c>
      <c r="K81" s="11" t="s">
        <v>307</v>
      </c>
      <c r="L81" s="11">
        <v>22075</v>
      </c>
      <c r="M81" s="11">
        <v>22075</v>
      </c>
      <c r="N81" s="11" t="s">
        <v>37</v>
      </c>
      <c r="P81" s="11" t="s">
        <v>37</v>
      </c>
      <c r="Q81" s="11">
        <v>22075</v>
      </c>
      <c r="R81" s="11" t="s">
        <v>139</v>
      </c>
      <c r="S81" s="11">
        <v>22075002</v>
      </c>
      <c r="T81" s="25">
        <v>22075012</v>
      </c>
      <c r="U81" s="11" t="s">
        <v>898</v>
      </c>
      <c r="V81" s="25" t="s">
        <v>899</v>
      </c>
      <c r="W81" s="11" t="s">
        <v>900</v>
      </c>
      <c r="X81" s="11" t="s">
        <v>901</v>
      </c>
      <c r="Y81" s="11" t="s">
        <v>902</v>
      </c>
      <c r="Z81" s="11" t="s">
        <v>903</v>
      </c>
      <c r="AA81" s="11" t="s">
        <v>904</v>
      </c>
      <c r="AB81" s="11" t="s">
        <v>905</v>
      </c>
      <c r="AC81" s="11" t="s">
        <v>906</v>
      </c>
      <c r="AD81" s="11" t="s">
        <v>907</v>
      </c>
      <c r="AE81" s="11" t="s">
        <v>908</v>
      </c>
      <c r="AF81" s="11" t="s">
        <v>909</v>
      </c>
      <c r="AG81" s="11" t="s">
        <v>910</v>
      </c>
      <c r="AH81" s="11" t="s">
        <v>911</v>
      </c>
      <c r="AI81" s="11" t="s">
        <v>912</v>
      </c>
      <c r="AJ81" s="11" t="s">
        <v>913</v>
      </c>
      <c r="AK81" s="3">
        <v>1</v>
      </c>
      <c r="AL81" s="11">
        <v>500</v>
      </c>
      <c r="AM81" s="11">
        <v>105</v>
      </c>
    </row>
    <row r="82" spans="1:39" s="11" customFormat="1">
      <c r="A82" s="11">
        <v>22076</v>
      </c>
      <c r="B82" s="11" t="s">
        <v>896</v>
      </c>
      <c r="C82" s="12" t="s">
        <v>897</v>
      </c>
      <c r="D82" s="12">
        <v>2207</v>
      </c>
      <c r="E82" s="11">
        <v>2</v>
      </c>
      <c r="F82" s="11" t="s">
        <v>220</v>
      </c>
      <c r="G82" s="11">
        <v>22076</v>
      </c>
      <c r="H82" s="16">
        <v>0</v>
      </c>
      <c r="I82" s="11">
        <v>2</v>
      </c>
      <c r="J82" s="11">
        <v>5</v>
      </c>
      <c r="K82" s="11" t="s">
        <v>307</v>
      </c>
      <c r="L82" s="11">
        <v>22076</v>
      </c>
      <c r="M82" s="11">
        <v>22076</v>
      </c>
      <c r="N82" s="11" t="s">
        <v>914</v>
      </c>
      <c r="O82" s="11" t="s">
        <v>914</v>
      </c>
      <c r="P82" s="11">
        <v>22075</v>
      </c>
      <c r="Q82" s="11">
        <v>22076</v>
      </c>
      <c r="R82" s="11" t="s">
        <v>158</v>
      </c>
      <c r="S82" s="11">
        <v>22076002</v>
      </c>
      <c r="T82" s="25">
        <v>22076012</v>
      </c>
      <c r="U82" s="11" t="s">
        <v>915</v>
      </c>
      <c r="V82" s="25" t="s">
        <v>916</v>
      </c>
      <c r="W82" s="11" t="s">
        <v>917</v>
      </c>
      <c r="X82" s="11" t="s">
        <v>918</v>
      </c>
      <c r="Y82" s="11" t="s">
        <v>919</v>
      </c>
      <c r="Z82" s="11" t="s">
        <v>920</v>
      </c>
      <c r="AA82" s="11" t="s">
        <v>921</v>
      </c>
      <c r="AB82" s="11" t="s">
        <v>922</v>
      </c>
      <c r="AC82" s="11" t="s">
        <v>923</v>
      </c>
      <c r="AD82" s="11" t="s">
        <v>924</v>
      </c>
      <c r="AE82" s="11" t="s">
        <v>925</v>
      </c>
      <c r="AF82" s="11" t="s">
        <v>909</v>
      </c>
      <c r="AG82" s="11" t="s">
        <v>910</v>
      </c>
      <c r="AH82" s="11" t="s">
        <v>911</v>
      </c>
      <c r="AI82" s="11" t="s">
        <v>912</v>
      </c>
      <c r="AJ82" s="11" t="s">
        <v>913</v>
      </c>
      <c r="AK82" s="3">
        <v>1</v>
      </c>
      <c r="AL82" s="11">
        <v>500</v>
      </c>
      <c r="AM82" s="11">
        <v>120</v>
      </c>
    </row>
    <row r="83" spans="1:39" s="52" customFormat="1" ht="21" customHeight="1">
      <c r="A83" s="52">
        <v>22085</v>
      </c>
      <c r="B83" s="52" t="s">
        <v>4107</v>
      </c>
      <c r="C83" s="53" t="s">
        <v>4108</v>
      </c>
      <c r="D83" s="57" t="s">
        <v>4126</v>
      </c>
      <c r="E83" s="52" t="s">
        <v>748</v>
      </c>
      <c r="F83" s="54" t="s">
        <v>203</v>
      </c>
      <c r="G83" s="54"/>
      <c r="H83" s="54">
        <v>4</v>
      </c>
      <c r="I83" s="52" t="s">
        <v>748</v>
      </c>
      <c r="J83" s="52">
        <v>4</v>
      </c>
      <c r="K83" s="52" t="s">
        <v>307</v>
      </c>
      <c r="L83" s="52">
        <v>22085</v>
      </c>
      <c r="M83" s="52">
        <v>22085</v>
      </c>
      <c r="N83" s="10" t="s">
        <v>37</v>
      </c>
      <c r="O83" s="54"/>
      <c r="P83" s="55" t="s">
        <v>37</v>
      </c>
      <c r="Q83" s="52">
        <v>22085</v>
      </c>
      <c r="R83" s="52" t="s">
        <v>139</v>
      </c>
      <c r="S83" s="52">
        <v>22085002</v>
      </c>
      <c r="T83" s="52">
        <v>22085012</v>
      </c>
      <c r="U83" s="23" t="s">
        <v>846</v>
      </c>
      <c r="V83" s="23" t="s">
        <v>4109</v>
      </c>
      <c r="W83" s="23" t="s">
        <v>4129</v>
      </c>
      <c r="X83" s="23" t="s">
        <v>4110</v>
      </c>
      <c r="Y83" s="23" t="s">
        <v>4111</v>
      </c>
      <c r="Z83" s="23" t="s">
        <v>4130</v>
      </c>
      <c r="AA83" s="23" t="s">
        <v>4112</v>
      </c>
      <c r="AB83" s="23" t="s">
        <v>4131</v>
      </c>
      <c r="AC83" s="23" t="s">
        <v>4127</v>
      </c>
      <c r="AD83" s="23" t="s">
        <v>4113</v>
      </c>
      <c r="AE83" s="23" t="s">
        <v>4114</v>
      </c>
      <c r="AF83" s="23" t="s">
        <v>4120</v>
      </c>
      <c r="AG83" s="23" t="s">
        <v>4121</v>
      </c>
      <c r="AH83" s="23" t="s">
        <v>4122</v>
      </c>
      <c r="AI83" s="23" t="s">
        <v>4123</v>
      </c>
      <c r="AJ83" s="56" t="s">
        <v>4115</v>
      </c>
      <c r="AK83" s="52">
        <v>1</v>
      </c>
      <c r="AL83" s="52">
        <v>500</v>
      </c>
      <c r="AM83" s="52">
        <v>105</v>
      </c>
    </row>
    <row r="84" spans="1:39" s="52" customFormat="1" ht="21" customHeight="1">
      <c r="A84" s="52">
        <v>22086</v>
      </c>
      <c r="B84" s="52" t="s">
        <v>4107</v>
      </c>
      <c r="C84" s="53" t="s">
        <v>4108</v>
      </c>
      <c r="D84" s="57" t="s">
        <v>4126</v>
      </c>
      <c r="E84" s="52" t="s">
        <v>748</v>
      </c>
      <c r="F84" s="55" t="s">
        <v>220</v>
      </c>
      <c r="G84" s="55">
        <v>22086</v>
      </c>
      <c r="H84" s="55">
        <v>0</v>
      </c>
      <c r="I84" s="52" t="s">
        <v>748</v>
      </c>
      <c r="J84" s="52">
        <v>5</v>
      </c>
      <c r="K84" s="52" t="s">
        <v>307</v>
      </c>
      <c r="L84" s="52">
        <v>22086</v>
      </c>
      <c r="M84" s="52">
        <v>22086</v>
      </c>
      <c r="N84" s="10" t="s">
        <v>4116</v>
      </c>
      <c r="O84" s="10" t="s">
        <v>4116</v>
      </c>
      <c r="P84" s="55">
        <v>22085</v>
      </c>
      <c r="Q84" s="52">
        <v>22086</v>
      </c>
      <c r="R84" s="52" t="s">
        <v>158</v>
      </c>
      <c r="S84" s="52">
        <v>22086002</v>
      </c>
      <c r="T84" s="52">
        <v>22086012</v>
      </c>
      <c r="U84" s="23" t="s">
        <v>846</v>
      </c>
      <c r="V84" s="23" t="s">
        <v>4117</v>
      </c>
      <c r="W84" s="23" t="s">
        <v>4132</v>
      </c>
      <c r="X84" s="23" t="s">
        <v>4110</v>
      </c>
      <c r="Y84" s="23" t="s">
        <v>4118</v>
      </c>
      <c r="Z84" s="23" t="s">
        <v>4133</v>
      </c>
      <c r="AA84" s="23" t="s">
        <v>4112</v>
      </c>
      <c r="AB84" s="23" t="s">
        <v>4134</v>
      </c>
      <c r="AC84" s="23" t="s">
        <v>4128</v>
      </c>
      <c r="AD84" s="23" t="s">
        <v>4113</v>
      </c>
      <c r="AE84" s="23" t="s">
        <v>4119</v>
      </c>
      <c r="AF84" s="23" t="s">
        <v>4120</v>
      </c>
      <c r="AG84" s="23" t="s">
        <v>4121</v>
      </c>
      <c r="AH84" s="23" t="s">
        <v>4122</v>
      </c>
      <c r="AI84" s="23" t="s">
        <v>4123</v>
      </c>
      <c r="AJ84" s="56" t="s">
        <v>4115</v>
      </c>
      <c r="AK84" s="52">
        <v>1</v>
      </c>
      <c r="AL84" s="52">
        <v>500</v>
      </c>
      <c r="AM84" s="52">
        <v>120</v>
      </c>
    </row>
    <row r="85" spans="1:39">
      <c r="A85" s="3">
        <v>23013</v>
      </c>
      <c r="B85" s="3" t="s">
        <v>926</v>
      </c>
      <c r="C85" s="6" t="s">
        <v>927</v>
      </c>
      <c r="D85" s="6" t="str">
        <f t="shared" si="21"/>
        <v>2301</v>
      </c>
      <c r="E85" s="16" t="str">
        <f t="shared" si="22"/>
        <v>2</v>
      </c>
      <c r="F85" s="16" t="str">
        <f t="shared" si="23"/>
        <v>3</v>
      </c>
      <c r="G85" s="16" t="s">
        <v>37</v>
      </c>
      <c r="H85" s="16">
        <v>0</v>
      </c>
      <c r="I85" s="16" t="str">
        <f t="shared" ref="I85:I124" si="34">RIGHT(LEFT(A85,2),1)</f>
        <v>3</v>
      </c>
      <c r="J85" s="16">
        <f t="shared" ref="J85:J124" si="35">F85-1</f>
        <v>2</v>
      </c>
      <c r="K85" s="16"/>
      <c r="L85" s="7">
        <f t="shared" ref="L85:L126" si="36">A85</f>
        <v>23013</v>
      </c>
      <c r="M85" s="7">
        <f t="shared" ref="M85:M126" si="37">A85</f>
        <v>23013</v>
      </c>
      <c r="N85" s="7" t="s">
        <v>37</v>
      </c>
      <c r="O85" s="16" t="s">
        <v>37</v>
      </c>
      <c r="P85" s="14" t="s">
        <v>37</v>
      </c>
      <c r="Q85" s="16">
        <f t="shared" ref="Q85:Q126" si="38">A85</f>
        <v>23013</v>
      </c>
      <c r="R85" s="16" t="s">
        <v>46</v>
      </c>
      <c r="S85" s="3">
        <v>6</v>
      </c>
      <c r="T85" s="3">
        <v>23013012</v>
      </c>
      <c r="U85" s="3" t="s">
        <v>928</v>
      </c>
      <c r="V85" s="22" t="s">
        <v>929</v>
      </c>
      <c r="W85" s="3" t="s">
        <v>930</v>
      </c>
      <c r="X85" s="3" t="s">
        <v>931</v>
      </c>
      <c r="Y85" s="22" t="s">
        <v>932</v>
      </c>
      <c r="Z85" s="3" t="s">
        <v>37</v>
      </c>
      <c r="AC85" s="3" t="s">
        <v>37</v>
      </c>
      <c r="AF85" s="3" t="s">
        <v>933</v>
      </c>
      <c r="AG85" s="3" t="s">
        <v>389</v>
      </c>
      <c r="AJ85" s="3" t="s">
        <v>934</v>
      </c>
      <c r="AK85" s="3">
        <v>0</v>
      </c>
      <c r="AL85" s="11">
        <v>500</v>
      </c>
      <c r="AM85" s="11">
        <v>45</v>
      </c>
    </row>
    <row r="86" spans="1:39">
      <c r="A86" s="3">
        <v>23023</v>
      </c>
      <c r="B86" s="3" t="s">
        <v>935</v>
      </c>
      <c r="C86" s="6" t="s">
        <v>936</v>
      </c>
      <c r="D86" s="6" t="str">
        <f t="shared" si="21"/>
        <v>2302</v>
      </c>
      <c r="E86" s="16" t="str">
        <f t="shared" si="22"/>
        <v>2</v>
      </c>
      <c r="F86" s="16" t="str">
        <f t="shared" si="23"/>
        <v>3</v>
      </c>
      <c r="G86" s="16" t="s">
        <v>37</v>
      </c>
      <c r="H86" s="16">
        <v>0</v>
      </c>
      <c r="I86" s="16" t="str">
        <f t="shared" si="34"/>
        <v>3</v>
      </c>
      <c r="J86" s="16">
        <f t="shared" si="35"/>
        <v>2</v>
      </c>
      <c r="K86" s="16"/>
      <c r="L86" s="7">
        <f t="shared" si="36"/>
        <v>23023</v>
      </c>
      <c r="M86" s="7">
        <f t="shared" si="37"/>
        <v>23023</v>
      </c>
      <c r="N86" s="7" t="s">
        <v>37</v>
      </c>
      <c r="O86" s="16" t="s">
        <v>37</v>
      </c>
      <c r="P86" s="14" t="s">
        <v>37</v>
      </c>
      <c r="Q86" s="16">
        <f t="shared" si="38"/>
        <v>23023</v>
      </c>
      <c r="R86" s="16" t="s">
        <v>46</v>
      </c>
      <c r="S86" s="3">
        <v>5</v>
      </c>
      <c r="T86" s="3" t="s">
        <v>937</v>
      </c>
      <c r="U86" s="3" t="s">
        <v>938</v>
      </c>
      <c r="V86" s="19" t="s">
        <v>939</v>
      </c>
      <c r="W86" s="3" t="s">
        <v>940</v>
      </c>
      <c r="X86" s="3" t="s">
        <v>935</v>
      </c>
      <c r="Y86" s="19" t="s">
        <v>941</v>
      </c>
      <c r="AC86" s="3" t="s">
        <v>37</v>
      </c>
      <c r="AF86" s="3" t="s">
        <v>942</v>
      </c>
      <c r="AG86" s="3" t="s">
        <v>404</v>
      </c>
      <c r="AJ86" s="3" t="s">
        <v>943</v>
      </c>
      <c r="AK86" s="3">
        <v>0</v>
      </c>
      <c r="AL86" s="11">
        <v>500</v>
      </c>
      <c r="AM86" s="11">
        <v>45</v>
      </c>
    </row>
    <row r="87" spans="1:39">
      <c r="A87" s="3">
        <v>23035</v>
      </c>
      <c r="B87" s="3" t="s">
        <v>944</v>
      </c>
      <c r="C87" s="6" t="s">
        <v>945</v>
      </c>
      <c r="D87" s="6" t="str">
        <f t="shared" si="21"/>
        <v>2303</v>
      </c>
      <c r="E87" s="16" t="str">
        <f t="shared" si="22"/>
        <v>2</v>
      </c>
      <c r="F87" s="16" t="str">
        <f t="shared" si="23"/>
        <v>5</v>
      </c>
      <c r="G87" s="16" t="s">
        <v>37</v>
      </c>
      <c r="H87" s="16">
        <v>3</v>
      </c>
      <c r="I87" s="16" t="str">
        <f t="shared" si="34"/>
        <v>3</v>
      </c>
      <c r="J87" s="16">
        <f t="shared" si="35"/>
        <v>4</v>
      </c>
      <c r="K87" s="16" t="s">
        <v>946</v>
      </c>
      <c r="L87" s="7">
        <f t="shared" si="36"/>
        <v>23035</v>
      </c>
      <c r="M87" s="7">
        <f t="shared" si="37"/>
        <v>23035</v>
      </c>
      <c r="N87" s="7" t="s">
        <v>37</v>
      </c>
      <c r="O87" s="16" t="s">
        <v>37</v>
      </c>
      <c r="P87" s="16" t="s">
        <v>37</v>
      </c>
      <c r="Q87" s="16">
        <f t="shared" si="38"/>
        <v>23035</v>
      </c>
      <c r="R87" s="16" t="s">
        <v>139</v>
      </c>
      <c r="S87" s="3">
        <v>5</v>
      </c>
      <c r="T87" s="3" t="s">
        <v>947</v>
      </c>
      <c r="U87" s="3" t="s">
        <v>948</v>
      </c>
      <c r="V87" s="3" t="s">
        <v>949</v>
      </c>
      <c r="W87" s="3" t="s">
        <v>950</v>
      </c>
      <c r="X87" s="3" t="s">
        <v>951</v>
      </c>
      <c r="Y87" s="3" t="s">
        <v>952</v>
      </c>
      <c r="Z87" s="3" t="s">
        <v>953</v>
      </c>
      <c r="AA87" s="3" t="s">
        <v>954</v>
      </c>
      <c r="AB87" s="3" t="s">
        <v>955</v>
      </c>
      <c r="AC87" s="3" t="s">
        <v>956</v>
      </c>
      <c r="AD87" s="3" t="s">
        <v>957</v>
      </c>
      <c r="AE87" s="3" t="s">
        <v>958</v>
      </c>
      <c r="AF87" s="3" t="s">
        <v>959</v>
      </c>
      <c r="AG87" s="3" t="s">
        <v>389</v>
      </c>
      <c r="AH87" s="3" t="s">
        <v>770</v>
      </c>
      <c r="AI87" s="3" t="s">
        <v>960</v>
      </c>
      <c r="AJ87" s="3" t="s">
        <v>961</v>
      </c>
      <c r="AK87" s="3">
        <v>0</v>
      </c>
      <c r="AL87" s="11">
        <v>500</v>
      </c>
      <c r="AM87" s="11">
        <v>100</v>
      </c>
    </row>
    <row r="88" spans="1:39">
      <c r="A88" s="3">
        <v>23036</v>
      </c>
      <c r="B88" s="3" t="s">
        <v>944</v>
      </c>
      <c r="C88" s="6" t="s">
        <v>945</v>
      </c>
      <c r="D88" s="6" t="str">
        <f t="shared" si="21"/>
        <v>2303</v>
      </c>
      <c r="E88" s="14" t="str">
        <f t="shared" si="22"/>
        <v>2</v>
      </c>
      <c r="F88" s="14" t="str">
        <f t="shared" si="23"/>
        <v>6</v>
      </c>
      <c r="G88" s="14">
        <v>23036</v>
      </c>
      <c r="H88" s="16">
        <v>0</v>
      </c>
      <c r="I88" s="14" t="str">
        <f t="shared" si="34"/>
        <v>3</v>
      </c>
      <c r="J88" s="16">
        <f t="shared" si="35"/>
        <v>5</v>
      </c>
      <c r="K88" s="16"/>
      <c r="L88" s="7">
        <f t="shared" si="36"/>
        <v>23036</v>
      </c>
      <c r="M88" s="7">
        <f t="shared" si="37"/>
        <v>23036</v>
      </c>
      <c r="N88" s="7" t="s">
        <v>962</v>
      </c>
      <c r="O88" s="16" t="s">
        <v>962</v>
      </c>
      <c r="P88" s="14">
        <v>23035</v>
      </c>
      <c r="Q88" s="14">
        <f t="shared" si="38"/>
        <v>23036</v>
      </c>
      <c r="R88" s="16" t="s">
        <v>158</v>
      </c>
      <c r="S88" s="3">
        <v>5</v>
      </c>
      <c r="T88" s="3" t="s">
        <v>963</v>
      </c>
      <c r="U88" s="3" t="s">
        <v>964</v>
      </c>
      <c r="V88" s="3" t="s">
        <v>965</v>
      </c>
      <c r="W88" s="3" t="s">
        <v>966</v>
      </c>
      <c r="X88" s="3" t="s">
        <v>967</v>
      </c>
      <c r="Y88" s="3" t="s">
        <v>968</v>
      </c>
      <c r="Z88" s="3" t="s">
        <v>969</v>
      </c>
      <c r="AA88" s="3" t="s">
        <v>970</v>
      </c>
      <c r="AB88" s="3" t="s">
        <v>971</v>
      </c>
      <c r="AC88" s="3" t="s">
        <v>972</v>
      </c>
      <c r="AD88" s="3" t="s">
        <v>973</v>
      </c>
      <c r="AE88" s="3" t="s">
        <v>974</v>
      </c>
      <c r="AF88" s="3" t="s">
        <v>959</v>
      </c>
      <c r="AG88" s="3" t="s">
        <v>389</v>
      </c>
      <c r="AH88" s="3" t="s">
        <v>770</v>
      </c>
      <c r="AI88" s="3" t="s">
        <v>960</v>
      </c>
      <c r="AJ88" s="3" t="s">
        <v>961</v>
      </c>
      <c r="AK88" s="3">
        <v>0</v>
      </c>
      <c r="AL88" s="11">
        <v>500</v>
      </c>
      <c r="AM88" s="11">
        <v>115</v>
      </c>
    </row>
    <row r="89" spans="1:39">
      <c r="A89" s="3">
        <v>24013</v>
      </c>
      <c r="B89" s="3" t="s">
        <v>975</v>
      </c>
      <c r="C89" s="6" t="s">
        <v>976</v>
      </c>
      <c r="D89" s="6" t="str">
        <f t="shared" si="21"/>
        <v>2401</v>
      </c>
      <c r="E89" s="16" t="str">
        <f t="shared" si="22"/>
        <v>2</v>
      </c>
      <c r="F89" s="16" t="str">
        <f t="shared" si="23"/>
        <v>3</v>
      </c>
      <c r="G89" s="16" t="s">
        <v>37</v>
      </c>
      <c r="H89" s="16">
        <v>0</v>
      </c>
      <c r="I89" s="16" t="str">
        <f t="shared" si="34"/>
        <v>4</v>
      </c>
      <c r="J89" s="16">
        <f t="shared" si="35"/>
        <v>2</v>
      </c>
      <c r="K89" s="16"/>
      <c r="L89" s="7">
        <f t="shared" si="36"/>
        <v>24013</v>
      </c>
      <c r="M89" s="7">
        <f t="shared" si="37"/>
        <v>24013</v>
      </c>
      <c r="N89" s="7" t="s">
        <v>37</v>
      </c>
      <c r="O89" s="16" t="s">
        <v>37</v>
      </c>
      <c r="P89" s="16" t="s">
        <v>37</v>
      </c>
      <c r="Q89" s="16">
        <f t="shared" si="38"/>
        <v>24013</v>
      </c>
      <c r="R89" s="16" t="s">
        <v>46</v>
      </c>
      <c r="S89" s="3">
        <v>5</v>
      </c>
      <c r="T89" s="3" t="s">
        <v>977</v>
      </c>
      <c r="U89" s="3" t="s">
        <v>978</v>
      </c>
      <c r="V89" s="22" t="s">
        <v>979</v>
      </c>
      <c r="W89" s="3" t="s">
        <v>980</v>
      </c>
      <c r="X89" s="3" t="s">
        <v>981</v>
      </c>
      <c r="Y89" s="22" t="s">
        <v>982</v>
      </c>
      <c r="Z89" s="3" t="s">
        <v>37</v>
      </c>
      <c r="AC89" s="3" t="s">
        <v>37</v>
      </c>
      <c r="AF89" s="3" t="s">
        <v>126</v>
      </c>
      <c r="AG89" s="3" t="s">
        <v>648</v>
      </c>
      <c r="AJ89" s="3" t="s">
        <v>983</v>
      </c>
      <c r="AK89" s="3">
        <v>0</v>
      </c>
      <c r="AL89" s="11">
        <v>500</v>
      </c>
      <c r="AM89" s="11">
        <v>55</v>
      </c>
    </row>
    <row r="90" spans="1:39">
      <c r="A90" s="3">
        <v>24024</v>
      </c>
      <c r="B90" s="3" t="s">
        <v>984</v>
      </c>
      <c r="C90" s="6" t="s">
        <v>985</v>
      </c>
      <c r="D90" s="6" t="str">
        <f t="shared" ref="D90:D138" si="39">LEFT(A90,4)</f>
        <v>2402</v>
      </c>
      <c r="E90" s="16" t="str">
        <f t="shared" ref="E90:E138" si="40">LEFT(A90,1)</f>
        <v>2</v>
      </c>
      <c r="F90" s="16" t="str">
        <f t="shared" ref="F90:F138" si="41">RIGHT(A90,1)</f>
        <v>4</v>
      </c>
      <c r="G90" s="16" t="s">
        <v>37</v>
      </c>
      <c r="H90" s="16">
        <v>0</v>
      </c>
      <c r="I90" s="16" t="str">
        <f t="shared" si="34"/>
        <v>4</v>
      </c>
      <c r="J90" s="16">
        <f t="shared" si="35"/>
        <v>3</v>
      </c>
      <c r="K90" s="16"/>
      <c r="L90" s="7">
        <f t="shared" si="36"/>
        <v>24024</v>
      </c>
      <c r="M90" s="7">
        <f t="shared" si="37"/>
        <v>24024</v>
      </c>
      <c r="N90" s="7" t="s">
        <v>37</v>
      </c>
      <c r="O90" s="16" t="s">
        <v>37</v>
      </c>
      <c r="P90" s="16" t="s">
        <v>37</v>
      </c>
      <c r="Q90" s="16">
        <f t="shared" si="38"/>
        <v>24024</v>
      </c>
      <c r="R90" s="16" t="s">
        <v>986</v>
      </c>
      <c r="S90" s="3">
        <v>5</v>
      </c>
      <c r="T90" s="3" t="s">
        <v>987</v>
      </c>
      <c r="U90" s="3" t="s">
        <v>988</v>
      </c>
      <c r="V90" s="3" t="s">
        <v>989</v>
      </c>
      <c r="W90" s="3" t="s">
        <v>990</v>
      </c>
      <c r="X90" s="3" t="s">
        <v>991</v>
      </c>
      <c r="Y90" s="3" t="s">
        <v>992</v>
      </c>
      <c r="Z90" s="3" t="s">
        <v>37</v>
      </c>
      <c r="AC90" s="3" t="s">
        <v>37</v>
      </c>
      <c r="AF90" s="3" t="s">
        <v>993</v>
      </c>
      <c r="AG90" s="3" t="s">
        <v>994</v>
      </c>
      <c r="AJ90" s="3" t="s">
        <v>995</v>
      </c>
      <c r="AK90" s="3">
        <v>0</v>
      </c>
      <c r="AL90" s="11">
        <v>500</v>
      </c>
      <c r="AM90" s="11">
        <v>70</v>
      </c>
    </row>
    <row r="91" spans="1:39">
      <c r="A91" s="3">
        <v>24025</v>
      </c>
      <c r="B91" s="3" t="s">
        <v>984</v>
      </c>
      <c r="C91" s="6" t="s">
        <v>985</v>
      </c>
      <c r="D91" s="6" t="str">
        <f t="shared" si="39"/>
        <v>2402</v>
      </c>
      <c r="E91" s="16" t="str">
        <f t="shared" si="40"/>
        <v>2</v>
      </c>
      <c r="F91" s="16" t="str">
        <f t="shared" si="41"/>
        <v>5</v>
      </c>
      <c r="G91" s="16" t="s">
        <v>37</v>
      </c>
      <c r="H91" s="16">
        <v>2</v>
      </c>
      <c r="I91" s="16" t="str">
        <f t="shared" si="34"/>
        <v>4</v>
      </c>
      <c r="J91" s="16">
        <f t="shared" si="35"/>
        <v>4</v>
      </c>
      <c r="K91" s="16" t="s">
        <v>465</v>
      </c>
      <c r="L91" s="7">
        <f t="shared" si="36"/>
        <v>24025</v>
      </c>
      <c r="M91" s="7">
        <f t="shared" si="37"/>
        <v>24025</v>
      </c>
      <c r="N91" s="7" t="s">
        <v>37</v>
      </c>
      <c r="O91" s="16" t="s">
        <v>37</v>
      </c>
      <c r="P91" s="16" t="s">
        <v>37</v>
      </c>
      <c r="Q91" s="16">
        <f t="shared" si="38"/>
        <v>24025</v>
      </c>
      <c r="R91" s="16" t="s">
        <v>87</v>
      </c>
      <c r="S91" s="3">
        <v>5</v>
      </c>
      <c r="T91" s="3" t="s">
        <v>996</v>
      </c>
      <c r="U91" s="3" t="s">
        <v>988</v>
      </c>
      <c r="V91" s="3" t="s">
        <v>997</v>
      </c>
      <c r="W91" s="3" t="s">
        <v>998</v>
      </c>
      <c r="X91" s="3" t="s">
        <v>991</v>
      </c>
      <c r="Y91" s="3" t="s">
        <v>999</v>
      </c>
      <c r="Z91" s="3" t="s">
        <v>1000</v>
      </c>
      <c r="AA91" s="3" t="s">
        <v>1001</v>
      </c>
      <c r="AB91" s="3" t="s">
        <v>1002</v>
      </c>
      <c r="AC91" s="3" t="s">
        <v>37</v>
      </c>
      <c r="AF91" s="3" t="s">
        <v>993</v>
      </c>
      <c r="AG91" s="3" t="s">
        <v>994</v>
      </c>
      <c r="AH91" s="3" t="s">
        <v>535</v>
      </c>
      <c r="AJ91" s="3" t="s">
        <v>995</v>
      </c>
      <c r="AK91" s="3">
        <v>0</v>
      </c>
      <c r="AL91" s="11">
        <v>500</v>
      </c>
      <c r="AM91" s="11">
        <v>90</v>
      </c>
    </row>
    <row r="92" spans="1:39">
      <c r="A92" s="3">
        <v>24026</v>
      </c>
      <c r="B92" s="3" t="s">
        <v>984</v>
      </c>
      <c r="C92" s="6" t="s">
        <v>985</v>
      </c>
      <c r="D92" s="6" t="str">
        <f t="shared" si="39"/>
        <v>2402</v>
      </c>
      <c r="E92" s="14" t="str">
        <f t="shared" si="40"/>
        <v>2</v>
      </c>
      <c r="F92" s="14" t="str">
        <f t="shared" si="41"/>
        <v>6</v>
      </c>
      <c r="G92" s="14">
        <v>24026</v>
      </c>
      <c r="H92" s="16">
        <v>0</v>
      </c>
      <c r="I92" s="14" t="str">
        <f t="shared" si="34"/>
        <v>4</v>
      </c>
      <c r="J92" s="16">
        <f t="shared" si="35"/>
        <v>5</v>
      </c>
      <c r="K92" s="16"/>
      <c r="L92" s="7">
        <f t="shared" si="36"/>
        <v>24026</v>
      </c>
      <c r="M92" s="7">
        <f t="shared" si="37"/>
        <v>24026</v>
      </c>
      <c r="N92" s="7" t="s">
        <v>37</v>
      </c>
      <c r="O92" s="16" t="s">
        <v>37</v>
      </c>
      <c r="P92" s="14">
        <v>24025</v>
      </c>
      <c r="Q92" s="14">
        <f t="shared" si="38"/>
        <v>24026</v>
      </c>
      <c r="R92" s="16" t="s">
        <v>158</v>
      </c>
      <c r="S92" s="3">
        <v>5</v>
      </c>
      <c r="T92" s="3" t="s">
        <v>1003</v>
      </c>
      <c r="U92" s="3" t="s">
        <v>1004</v>
      </c>
      <c r="V92" s="3" t="s">
        <v>1005</v>
      </c>
      <c r="W92" s="3" t="s">
        <v>1006</v>
      </c>
      <c r="X92" s="3" t="s">
        <v>1007</v>
      </c>
      <c r="Y92" s="3" t="s">
        <v>1008</v>
      </c>
      <c r="Z92" s="3" t="s">
        <v>1009</v>
      </c>
      <c r="AA92" s="3" t="s">
        <v>1010</v>
      </c>
      <c r="AB92" s="3" t="s">
        <v>1011</v>
      </c>
      <c r="AC92" s="3" t="s">
        <v>1012</v>
      </c>
      <c r="AD92" s="3" t="s">
        <v>1013</v>
      </c>
      <c r="AE92" s="3" t="s">
        <v>1014</v>
      </c>
      <c r="AF92" s="3" t="s">
        <v>993</v>
      </c>
      <c r="AG92" s="3" t="s">
        <v>994</v>
      </c>
      <c r="AH92" s="3" t="s">
        <v>535</v>
      </c>
      <c r="AI92" s="3" t="s">
        <v>1015</v>
      </c>
      <c r="AJ92" s="3" t="s">
        <v>995</v>
      </c>
      <c r="AK92" s="3">
        <v>0</v>
      </c>
      <c r="AL92" s="11">
        <v>500</v>
      </c>
      <c r="AM92" s="11">
        <v>105</v>
      </c>
    </row>
    <row r="93" spans="1:39">
      <c r="A93" s="3">
        <v>24035</v>
      </c>
      <c r="B93" s="3" t="s">
        <v>1016</v>
      </c>
      <c r="C93" s="6" t="s">
        <v>1017</v>
      </c>
      <c r="D93" s="6" t="str">
        <f t="shared" si="39"/>
        <v>2403</v>
      </c>
      <c r="E93" s="16" t="str">
        <f t="shared" si="40"/>
        <v>2</v>
      </c>
      <c r="F93" s="16" t="str">
        <f t="shared" si="41"/>
        <v>5</v>
      </c>
      <c r="G93" s="16" t="s">
        <v>37</v>
      </c>
      <c r="H93" s="16">
        <v>3</v>
      </c>
      <c r="I93" s="16" t="str">
        <f t="shared" si="34"/>
        <v>4</v>
      </c>
      <c r="J93" s="16">
        <f t="shared" si="35"/>
        <v>4</v>
      </c>
      <c r="K93" s="16" t="s">
        <v>465</v>
      </c>
      <c r="L93" s="7">
        <f t="shared" si="36"/>
        <v>24035</v>
      </c>
      <c r="M93" s="7">
        <f t="shared" si="37"/>
        <v>24035</v>
      </c>
      <c r="N93" s="7" t="s">
        <v>37</v>
      </c>
      <c r="O93" s="16" t="s">
        <v>37</v>
      </c>
      <c r="P93" s="16" t="s">
        <v>37</v>
      </c>
      <c r="Q93" s="16">
        <f t="shared" si="38"/>
        <v>24035</v>
      </c>
      <c r="R93" s="16" t="s">
        <v>87</v>
      </c>
      <c r="S93" s="3">
        <v>2</v>
      </c>
      <c r="T93" s="3" t="s">
        <v>1018</v>
      </c>
      <c r="U93" s="3" t="s">
        <v>1019</v>
      </c>
      <c r="V93" s="3" t="s">
        <v>1020</v>
      </c>
      <c r="W93" s="3" t="s">
        <v>1021</v>
      </c>
      <c r="X93" s="3" t="s">
        <v>1001</v>
      </c>
      <c r="Y93" s="3" t="s">
        <v>1022</v>
      </c>
      <c r="Z93" s="3" t="s">
        <v>1023</v>
      </c>
      <c r="AA93" s="3" t="s">
        <v>1024</v>
      </c>
      <c r="AB93" s="3" t="s">
        <v>1025</v>
      </c>
      <c r="AC93" s="3" t="s">
        <v>37</v>
      </c>
      <c r="AF93" s="3" t="s">
        <v>769</v>
      </c>
      <c r="AG93" s="3" t="s">
        <v>535</v>
      </c>
      <c r="AH93" s="3" t="s">
        <v>994</v>
      </c>
      <c r="AJ93" s="3" t="s">
        <v>1026</v>
      </c>
      <c r="AK93" s="3">
        <v>0</v>
      </c>
      <c r="AL93" s="11">
        <v>500</v>
      </c>
      <c r="AM93" s="11">
        <v>100</v>
      </c>
    </row>
    <row r="94" spans="1:39">
      <c r="A94" s="3">
        <v>24036</v>
      </c>
      <c r="B94" s="3" t="s">
        <v>1016</v>
      </c>
      <c r="C94" s="6" t="s">
        <v>1017</v>
      </c>
      <c r="D94" s="6" t="str">
        <f t="shared" si="39"/>
        <v>2403</v>
      </c>
      <c r="E94" s="14" t="str">
        <f t="shared" si="40"/>
        <v>2</v>
      </c>
      <c r="F94" s="14" t="str">
        <f t="shared" si="41"/>
        <v>6</v>
      </c>
      <c r="G94" s="14">
        <v>24036</v>
      </c>
      <c r="H94" s="16">
        <v>0</v>
      </c>
      <c r="I94" s="14" t="str">
        <f t="shared" si="34"/>
        <v>4</v>
      </c>
      <c r="J94" s="16">
        <f t="shared" si="35"/>
        <v>5</v>
      </c>
      <c r="K94" s="16"/>
      <c r="L94" s="7">
        <f t="shared" si="36"/>
        <v>24036</v>
      </c>
      <c r="M94" s="7">
        <f t="shared" si="37"/>
        <v>24036</v>
      </c>
      <c r="N94" s="7" t="s">
        <v>1027</v>
      </c>
      <c r="O94" s="16" t="s">
        <v>1027</v>
      </c>
      <c r="P94" s="14">
        <v>24035</v>
      </c>
      <c r="Q94" s="14">
        <f t="shared" si="38"/>
        <v>24036</v>
      </c>
      <c r="R94" s="16" t="s">
        <v>158</v>
      </c>
      <c r="S94" s="3">
        <v>2</v>
      </c>
      <c r="T94" s="3" t="s">
        <v>1028</v>
      </c>
      <c r="U94" s="3" t="s">
        <v>1029</v>
      </c>
      <c r="V94" s="3" t="s">
        <v>1030</v>
      </c>
      <c r="W94" s="3" t="s">
        <v>1031</v>
      </c>
      <c r="X94" s="3" t="s">
        <v>1010</v>
      </c>
      <c r="Y94" s="3" t="s">
        <v>1032</v>
      </c>
      <c r="Z94" s="3" t="s">
        <v>1033</v>
      </c>
      <c r="AA94" s="3" t="s">
        <v>1034</v>
      </c>
      <c r="AB94" s="3" t="s">
        <v>1035</v>
      </c>
      <c r="AC94" s="3" t="s">
        <v>1036</v>
      </c>
      <c r="AD94" s="3" t="s">
        <v>1037</v>
      </c>
      <c r="AE94" s="3" t="s">
        <v>1038</v>
      </c>
      <c r="AF94" s="3" t="s">
        <v>769</v>
      </c>
      <c r="AG94" s="3" t="s">
        <v>535</v>
      </c>
      <c r="AH94" s="3" t="s">
        <v>994</v>
      </c>
      <c r="AI94" s="3" t="s">
        <v>1039</v>
      </c>
      <c r="AJ94" s="3" t="s">
        <v>1026</v>
      </c>
      <c r="AK94" s="3">
        <v>0</v>
      </c>
      <c r="AL94" s="11">
        <v>500</v>
      </c>
      <c r="AM94" s="11">
        <v>115</v>
      </c>
    </row>
    <row r="95" spans="1:39" ht="34.5">
      <c r="A95" s="3">
        <v>24045</v>
      </c>
      <c r="B95" s="3" t="s">
        <v>3476</v>
      </c>
      <c r="C95" s="6" t="s">
        <v>3477</v>
      </c>
      <c r="D95" s="6">
        <v>2404</v>
      </c>
      <c r="E95" s="14">
        <v>2</v>
      </c>
      <c r="F95" s="14" t="s">
        <v>203</v>
      </c>
      <c r="H95" s="16">
        <v>3</v>
      </c>
      <c r="I95" s="14">
        <v>4</v>
      </c>
      <c r="J95" s="16">
        <v>4</v>
      </c>
      <c r="K95" s="16" t="s">
        <v>3478</v>
      </c>
      <c r="L95" s="7">
        <v>24045</v>
      </c>
      <c r="M95" s="7">
        <v>24045</v>
      </c>
      <c r="N95" s="7" t="s">
        <v>37</v>
      </c>
      <c r="O95" s="16"/>
      <c r="P95" s="14" t="s">
        <v>37</v>
      </c>
      <c r="Q95" s="14">
        <v>24045</v>
      </c>
      <c r="R95" s="16" t="s">
        <v>139</v>
      </c>
      <c r="S95" s="3">
        <v>24045002</v>
      </c>
      <c r="T95" s="3">
        <v>24045012</v>
      </c>
      <c r="U95" s="3" t="s">
        <v>3479</v>
      </c>
      <c r="V95" s="3" t="s">
        <v>3480</v>
      </c>
      <c r="W95" s="3" t="s">
        <v>3481</v>
      </c>
      <c r="X95" s="3" t="s">
        <v>3482</v>
      </c>
      <c r="Y95" s="3" t="s">
        <v>3483</v>
      </c>
      <c r="Z95" s="3" t="s">
        <v>3484</v>
      </c>
      <c r="AA95" s="3" t="s">
        <v>3485</v>
      </c>
      <c r="AB95" s="3" t="s">
        <v>3486</v>
      </c>
      <c r="AC95" s="3" t="s">
        <v>3487</v>
      </c>
      <c r="AD95" s="3" t="s">
        <v>3488</v>
      </c>
      <c r="AE95" s="3" t="s">
        <v>3588</v>
      </c>
      <c r="AF95" s="3" t="s">
        <v>3489</v>
      </c>
      <c r="AG95" s="3" t="s">
        <v>3490</v>
      </c>
      <c r="AH95" s="3" t="s">
        <v>3491</v>
      </c>
      <c r="AI95" s="3" t="s">
        <v>3492</v>
      </c>
      <c r="AJ95" s="3" t="s">
        <v>3493</v>
      </c>
      <c r="AK95" s="3">
        <v>1</v>
      </c>
      <c r="AL95" s="11">
        <v>500</v>
      </c>
      <c r="AM95" s="11">
        <v>100</v>
      </c>
    </row>
    <row r="96" spans="1:39" ht="34.5">
      <c r="A96" s="3">
        <v>24046</v>
      </c>
      <c r="B96" s="3" t="s">
        <v>3476</v>
      </c>
      <c r="C96" s="6" t="s">
        <v>3477</v>
      </c>
      <c r="D96" s="6">
        <v>2404</v>
      </c>
      <c r="E96" s="14">
        <v>2</v>
      </c>
      <c r="F96" s="14" t="s">
        <v>220</v>
      </c>
      <c r="G96" s="14">
        <v>24046</v>
      </c>
      <c r="H96" s="16">
        <v>0</v>
      </c>
      <c r="I96" s="14">
        <v>4</v>
      </c>
      <c r="J96" s="16">
        <v>5</v>
      </c>
      <c r="K96" s="16" t="s">
        <v>3478</v>
      </c>
      <c r="L96" s="7">
        <v>24046</v>
      </c>
      <c r="M96" s="7">
        <v>24046</v>
      </c>
      <c r="N96" s="7" t="s">
        <v>3494</v>
      </c>
      <c r="O96" s="16" t="s">
        <v>3494</v>
      </c>
      <c r="P96" s="14">
        <v>24045</v>
      </c>
      <c r="Q96" s="14">
        <v>24046</v>
      </c>
      <c r="R96" s="16" t="s">
        <v>158</v>
      </c>
      <c r="S96" s="3">
        <v>24046002</v>
      </c>
      <c r="T96" s="3">
        <v>24046012</v>
      </c>
      <c r="U96" s="3" t="s">
        <v>3495</v>
      </c>
      <c r="V96" s="3" t="s">
        <v>3496</v>
      </c>
      <c r="W96" s="3" t="s">
        <v>3497</v>
      </c>
      <c r="X96" s="3" t="s">
        <v>3498</v>
      </c>
      <c r="Y96" s="3" t="s">
        <v>3499</v>
      </c>
      <c r="Z96" s="3" t="s">
        <v>3500</v>
      </c>
      <c r="AA96" s="3" t="s">
        <v>3501</v>
      </c>
      <c r="AB96" s="3" t="s">
        <v>3502</v>
      </c>
      <c r="AC96" s="3" t="s">
        <v>3503</v>
      </c>
      <c r="AD96" s="3" t="s">
        <v>3504</v>
      </c>
      <c r="AE96" s="3" t="s">
        <v>3589</v>
      </c>
      <c r="AF96" s="3" t="s">
        <v>3489</v>
      </c>
      <c r="AG96" s="3" t="s">
        <v>3490</v>
      </c>
      <c r="AH96" s="3" t="s">
        <v>3491</v>
      </c>
      <c r="AI96" s="3" t="s">
        <v>3492</v>
      </c>
      <c r="AJ96" s="3" t="s">
        <v>3493</v>
      </c>
      <c r="AK96" s="3">
        <v>1</v>
      </c>
      <c r="AL96" s="11">
        <v>500</v>
      </c>
      <c r="AM96" s="11">
        <v>115</v>
      </c>
    </row>
    <row r="97" spans="1:39">
      <c r="A97" s="3">
        <v>25011</v>
      </c>
      <c r="B97" s="3" t="s">
        <v>1040</v>
      </c>
      <c r="C97" s="6" t="s">
        <v>1041</v>
      </c>
      <c r="D97" s="6" t="str">
        <f t="shared" si="39"/>
        <v>2501</v>
      </c>
      <c r="E97" s="16" t="str">
        <f t="shared" si="40"/>
        <v>2</v>
      </c>
      <c r="F97" s="16" t="str">
        <f t="shared" si="41"/>
        <v>1</v>
      </c>
      <c r="G97" s="16" t="s">
        <v>37</v>
      </c>
      <c r="H97" s="16">
        <v>0</v>
      </c>
      <c r="I97" s="16" t="str">
        <f t="shared" si="34"/>
        <v>5</v>
      </c>
      <c r="J97" s="16">
        <f t="shared" si="35"/>
        <v>0</v>
      </c>
      <c r="K97" s="16"/>
      <c r="L97" s="7">
        <f t="shared" si="36"/>
        <v>25011</v>
      </c>
      <c r="M97" s="7">
        <f t="shared" si="37"/>
        <v>25011</v>
      </c>
      <c r="N97" s="7" t="s">
        <v>37</v>
      </c>
      <c r="O97" s="16" t="s">
        <v>37</v>
      </c>
      <c r="P97" s="16" t="s">
        <v>37</v>
      </c>
      <c r="Q97" s="16">
        <f t="shared" si="38"/>
        <v>25011</v>
      </c>
      <c r="R97" s="16" t="s">
        <v>38</v>
      </c>
      <c r="S97" s="3">
        <v>1</v>
      </c>
      <c r="T97" s="3" t="s">
        <v>1042</v>
      </c>
      <c r="U97" s="3" t="s">
        <v>1043</v>
      </c>
      <c r="V97" s="18" t="s">
        <v>1044</v>
      </c>
      <c r="W97" s="3" t="s">
        <v>37</v>
      </c>
      <c r="Z97" s="3" t="s">
        <v>37</v>
      </c>
      <c r="AC97" s="3" t="s">
        <v>37</v>
      </c>
      <c r="AF97" s="3" t="s">
        <v>1045</v>
      </c>
      <c r="AJ97" s="3" t="s">
        <v>1046</v>
      </c>
      <c r="AK97" s="3">
        <v>0</v>
      </c>
      <c r="AL97" s="11">
        <v>500</v>
      </c>
      <c r="AM97" s="11">
        <v>20</v>
      </c>
    </row>
    <row r="98" spans="1:39">
      <c r="A98" s="3">
        <v>25023</v>
      </c>
      <c r="B98" s="3" t="s">
        <v>1047</v>
      </c>
      <c r="C98" s="6" t="s">
        <v>1048</v>
      </c>
      <c r="D98" s="6" t="str">
        <f t="shared" si="39"/>
        <v>2502</v>
      </c>
      <c r="E98" s="16" t="str">
        <f t="shared" si="40"/>
        <v>2</v>
      </c>
      <c r="F98" s="16" t="str">
        <f t="shared" si="41"/>
        <v>3</v>
      </c>
      <c r="G98" s="16" t="s">
        <v>37</v>
      </c>
      <c r="H98" s="16">
        <v>0</v>
      </c>
      <c r="I98" s="16" t="str">
        <f t="shared" si="34"/>
        <v>5</v>
      </c>
      <c r="J98" s="16">
        <f t="shared" si="35"/>
        <v>2</v>
      </c>
      <c r="K98" s="16"/>
      <c r="L98" s="7">
        <f t="shared" si="36"/>
        <v>25023</v>
      </c>
      <c r="M98" s="7">
        <f t="shared" si="37"/>
        <v>25023</v>
      </c>
      <c r="N98" s="7" t="s">
        <v>37</v>
      </c>
      <c r="O98" s="16" t="s">
        <v>37</v>
      </c>
      <c r="P98" s="16" t="s">
        <v>37</v>
      </c>
      <c r="Q98" s="16">
        <f t="shared" si="38"/>
        <v>25023</v>
      </c>
      <c r="R98" s="16" t="s">
        <v>46</v>
      </c>
      <c r="S98" s="3">
        <v>2</v>
      </c>
      <c r="T98" s="3" t="s">
        <v>1049</v>
      </c>
      <c r="U98" s="3" t="s">
        <v>1050</v>
      </c>
      <c r="V98" s="22" t="s">
        <v>1051</v>
      </c>
      <c r="W98" s="3" t="s">
        <v>1052</v>
      </c>
      <c r="X98" s="3" t="s">
        <v>1053</v>
      </c>
      <c r="Y98" s="22" t="s">
        <v>982</v>
      </c>
      <c r="AC98" s="3" t="s">
        <v>37</v>
      </c>
      <c r="AF98" s="3" t="s">
        <v>769</v>
      </c>
      <c r="AG98" s="3" t="s">
        <v>771</v>
      </c>
      <c r="AJ98" s="3" t="s">
        <v>1054</v>
      </c>
      <c r="AK98" s="3">
        <v>0</v>
      </c>
      <c r="AL98" s="11">
        <v>500</v>
      </c>
      <c r="AM98" s="11">
        <v>45</v>
      </c>
    </row>
    <row r="99" spans="1:39">
      <c r="A99" s="3">
        <v>25033</v>
      </c>
      <c r="B99" s="3" t="s">
        <v>1055</v>
      </c>
      <c r="C99" s="6" t="s">
        <v>1056</v>
      </c>
      <c r="D99" s="6" t="str">
        <f t="shared" si="39"/>
        <v>2503</v>
      </c>
      <c r="E99" s="16" t="str">
        <f t="shared" si="40"/>
        <v>2</v>
      </c>
      <c r="F99" s="16" t="str">
        <f t="shared" si="41"/>
        <v>3</v>
      </c>
      <c r="G99" s="16" t="s">
        <v>37</v>
      </c>
      <c r="H99" s="16">
        <v>0</v>
      </c>
      <c r="I99" s="16" t="str">
        <f t="shared" si="34"/>
        <v>5</v>
      </c>
      <c r="J99" s="16">
        <f t="shared" si="35"/>
        <v>2</v>
      </c>
      <c r="K99" s="16"/>
      <c r="L99" s="7">
        <f t="shared" si="36"/>
        <v>25033</v>
      </c>
      <c r="M99" s="7">
        <f t="shared" si="37"/>
        <v>25033</v>
      </c>
      <c r="N99" s="7" t="s">
        <v>37</v>
      </c>
      <c r="O99" s="16" t="s">
        <v>37</v>
      </c>
      <c r="P99" s="16" t="s">
        <v>37</v>
      </c>
      <c r="Q99" s="16">
        <f t="shared" si="38"/>
        <v>25033</v>
      </c>
      <c r="R99" s="16" t="s">
        <v>46</v>
      </c>
      <c r="S99" s="3">
        <v>5</v>
      </c>
      <c r="T99" s="3" t="s">
        <v>1057</v>
      </c>
      <c r="U99" s="3" t="s">
        <v>1058</v>
      </c>
      <c r="V99" s="19" t="s">
        <v>1059</v>
      </c>
      <c r="W99" s="3" t="s">
        <v>1060</v>
      </c>
      <c r="X99" s="3" t="s">
        <v>1061</v>
      </c>
      <c r="Y99" s="19" t="s">
        <v>1062</v>
      </c>
      <c r="Z99" s="3" t="s">
        <v>37</v>
      </c>
      <c r="AC99" s="3" t="s">
        <v>37</v>
      </c>
      <c r="AF99" s="3" t="s">
        <v>787</v>
      </c>
      <c r="AG99" s="3" t="s">
        <v>69</v>
      </c>
      <c r="AJ99" s="3" t="s">
        <v>1063</v>
      </c>
      <c r="AK99" s="3">
        <v>0</v>
      </c>
      <c r="AL99" s="11">
        <v>500</v>
      </c>
      <c r="AM99" s="11">
        <v>45</v>
      </c>
    </row>
    <row r="100" spans="1:39">
      <c r="A100" s="3">
        <v>25044</v>
      </c>
      <c r="B100" s="3" t="s">
        <v>1064</v>
      </c>
      <c r="C100" s="6" t="s">
        <v>1065</v>
      </c>
      <c r="D100" s="6" t="str">
        <f t="shared" si="39"/>
        <v>2504</v>
      </c>
      <c r="E100" s="16" t="str">
        <f t="shared" si="40"/>
        <v>2</v>
      </c>
      <c r="F100" s="16" t="str">
        <f t="shared" si="41"/>
        <v>4</v>
      </c>
      <c r="G100" s="16" t="s">
        <v>37</v>
      </c>
      <c r="H100" s="16">
        <v>0</v>
      </c>
      <c r="I100" s="16" t="str">
        <f t="shared" si="34"/>
        <v>5</v>
      </c>
      <c r="J100" s="16">
        <f t="shared" si="35"/>
        <v>3</v>
      </c>
      <c r="K100" s="16"/>
      <c r="L100" s="7">
        <f t="shared" si="36"/>
        <v>25044</v>
      </c>
      <c r="M100" s="7">
        <f t="shared" si="37"/>
        <v>25044</v>
      </c>
      <c r="N100" s="7" t="s">
        <v>37</v>
      </c>
      <c r="O100" s="16" t="s">
        <v>37</v>
      </c>
      <c r="P100" s="16" t="s">
        <v>37</v>
      </c>
      <c r="Q100" s="16">
        <f t="shared" si="38"/>
        <v>25044</v>
      </c>
      <c r="R100" s="16" t="s">
        <v>73</v>
      </c>
      <c r="S100" s="3">
        <v>2</v>
      </c>
      <c r="T100" s="3" t="s">
        <v>1066</v>
      </c>
      <c r="U100" s="3" t="s">
        <v>1067</v>
      </c>
      <c r="V100" s="22" t="s">
        <v>1068</v>
      </c>
      <c r="W100" s="3" t="s">
        <v>1069</v>
      </c>
      <c r="X100" s="3" t="s">
        <v>1070</v>
      </c>
      <c r="Y100" s="22" t="s">
        <v>1071</v>
      </c>
      <c r="Z100" s="3" t="s">
        <v>1072</v>
      </c>
      <c r="AA100" s="3" t="s">
        <v>1073</v>
      </c>
      <c r="AB100" s="22" t="s">
        <v>1074</v>
      </c>
      <c r="AC100" s="3" t="s">
        <v>37</v>
      </c>
      <c r="AF100" s="3" t="s">
        <v>1075</v>
      </c>
      <c r="AG100" s="3" t="s">
        <v>1076</v>
      </c>
      <c r="AH100" s="3" t="s">
        <v>1077</v>
      </c>
      <c r="AJ100" s="3" t="s">
        <v>1078</v>
      </c>
      <c r="AK100" s="3">
        <v>0</v>
      </c>
      <c r="AL100" s="11">
        <v>500</v>
      </c>
      <c r="AM100" s="11">
        <v>65</v>
      </c>
    </row>
    <row r="101" spans="1:39">
      <c r="A101" s="3">
        <v>25045</v>
      </c>
      <c r="B101" s="3" t="s">
        <v>1064</v>
      </c>
      <c r="C101" s="6" t="s">
        <v>1065</v>
      </c>
      <c r="D101" s="6" t="str">
        <f t="shared" si="39"/>
        <v>2504</v>
      </c>
      <c r="E101" s="16" t="str">
        <f t="shared" si="40"/>
        <v>2</v>
      </c>
      <c r="F101" s="16" t="str">
        <f t="shared" si="41"/>
        <v>5</v>
      </c>
      <c r="G101" s="16" t="s">
        <v>37</v>
      </c>
      <c r="H101" s="16">
        <v>1</v>
      </c>
      <c r="I101" s="16" t="str">
        <f t="shared" si="34"/>
        <v>5</v>
      </c>
      <c r="J101" s="16">
        <f t="shared" si="35"/>
        <v>4</v>
      </c>
      <c r="K101" s="16" t="s">
        <v>465</v>
      </c>
      <c r="L101" s="7">
        <f t="shared" si="36"/>
        <v>25045</v>
      </c>
      <c r="M101" s="7">
        <f t="shared" si="37"/>
        <v>25045</v>
      </c>
      <c r="N101" s="7" t="s">
        <v>37</v>
      </c>
      <c r="O101" s="16" t="s">
        <v>37</v>
      </c>
      <c r="P101" s="16" t="s">
        <v>37</v>
      </c>
      <c r="Q101" s="16">
        <f t="shared" si="38"/>
        <v>25045</v>
      </c>
      <c r="R101" s="16" t="s">
        <v>87</v>
      </c>
      <c r="S101" s="3">
        <v>2</v>
      </c>
      <c r="T101" s="3" t="s">
        <v>1079</v>
      </c>
      <c r="U101" s="3" t="s">
        <v>1067</v>
      </c>
      <c r="V101" s="22" t="s">
        <v>1080</v>
      </c>
      <c r="W101" s="3" t="s">
        <v>1081</v>
      </c>
      <c r="X101" s="3" t="s">
        <v>1070</v>
      </c>
      <c r="Y101" s="22" t="s">
        <v>1082</v>
      </c>
      <c r="Z101" s="3" t="s">
        <v>1083</v>
      </c>
      <c r="AA101" s="3" t="s">
        <v>1073</v>
      </c>
      <c r="AB101" s="22" t="s">
        <v>1084</v>
      </c>
      <c r="AC101" s="3" t="s">
        <v>37</v>
      </c>
      <c r="AF101" s="3" t="s">
        <v>1075</v>
      </c>
      <c r="AG101" s="3" t="s">
        <v>1076</v>
      </c>
      <c r="AH101" s="3" t="s">
        <v>1077</v>
      </c>
      <c r="AJ101" s="3" t="s">
        <v>1078</v>
      </c>
      <c r="AK101" s="3">
        <v>0</v>
      </c>
      <c r="AL101" s="11">
        <v>500</v>
      </c>
      <c r="AM101" s="11">
        <v>85</v>
      </c>
    </row>
    <row r="102" spans="1:39">
      <c r="A102" s="3">
        <v>25054</v>
      </c>
      <c r="B102" s="3" t="s">
        <v>1085</v>
      </c>
      <c r="C102" s="6" t="s">
        <v>1086</v>
      </c>
      <c r="D102" s="6" t="str">
        <f t="shared" si="39"/>
        <v>2505</v>
      </c>
      <c r="E102" s="16" t="str">
        <f t="shared" si="40"/>
        <v>2</v>
      </c>
      <c r="F102" s="16" t="str">
        <f t="shared" si="41"/>
        <v>4</v>
      </c>
      <c r="G102" s="16" t="s">
        <v>37</v>
      </c>
      <c r="H102" s="16">
        <v>0</v>
      </c>
      <c r="I102" s="16" t="str">
        <f t="shared" si="34"/>
        <v>5</v>
      </c>
      <c r="J102" s="16">
        <f t="shared" si="35"/>
        <v>3</v>
      </c>
      <c r="K102" s="16"/>
      <c r="L102" s="7">
        <f t="shared" si="36"/>
        <v>25054</v>
      </c>
      <c r="M102" s="7">
        <f t="shared" si="37"/>
        <v>25054</v>
      </c>
      <c r="N102" s="7" t="s">
        <v>37</v>
      </c>
      <c r="O102" s="16" t="s">
        <v>37</v>
      </c>
      <c r="P102" s="16" t="s">
        <v>37</v>
      </c>
      <c r="Q102" s="16">
        <f t="shared" si="38"/>
        <v>25054</v>
      </c>
      <c r="R102" s="16" t="s">
        <v>73</v>
      </c>
      <c r="S102" s="3">
        <v>5</v>
      </c>
      <c r="T102" s="3" t="s">
        <v>1087</v>
      </c>
      <c r="U102" s="3" t="s">
        <v>1088</v>
      </c>
      <c r="V102" s="19" t="s">
        <v>1089</v>
      </c>
      <c r="W102" s="3" t="s">
        <v>1090</v>
      </c>
      <c r="X102" s="3" t="s">
        <v>1091</v>
      </c>
      <c r="Y102" s="19" t="s">
        <v>1092</v>
      </c>
      <c r="Z102" s="3" t="s">
        <v>1093</v>
      </c>
      <c r="AA102" s="3" t="s">
        <v>1094</v>
      </c>
      <c r="AB102" s="19" t="s">
        <v>1095</v>
      </c>
      <c r="AC102" s="3" t="s">
        <v>37</v>
      </c>
      <c r="AF102" s="3" t="s">
        <v>1096</v>
      </c>
      <c r="AG102" s="3" t="s">
        <v>1097</v>
      </c>
      <c r="AH102" s="3" t="s">
        <v>669</v>
      </c>
      <c r="AJ102" s="3" t="s">
        <v>1098</v>
      </c>
      <c r="AK102" s="3">
        <v>0</v>
      </c>
      <c r="AL102" s="11">
        <v>500</v>
      </c>
      <c r="AM102" s="11">
        <v>65</v>
      </c>
    </row>
    <row r="103" spans="1:39">
      <c r="A103" s="3">
        <v>25055</v>
      </c>
      <c r="B103" s="3" t="s">
        <v>1085</v>
      </c>
      <c r="C103" s="6" t="s">
        <v>1086</v>
      </c>
      <c r="D103" s="6" t="str">
        <f t="shared" si="39"/>
        <v>2505</v>
      </c>
      <c r="E103" s="16" t="str">
        <f t="shared" si="40"/>
        <v>2</v>
      </c>
      <c r="F103" s="16" t="str">
        <f t="shared" si="41"/>
        <v>5</v>
      </c>
      <c r="G103" s="16" t="s">
        <v>37</v>
      </c>
      <c r="H103" s="16">
        <v>1</v>
      </c>
      <c r="I103" s="16" t="str">
        <f t="shared" si="34"/>
        <v>5</v>
      </c>
      <c r="J103" s="16">
        <f t="shared" si="35"/>
        <v>4</v>
      </c>
      <c r="K103" s="16" t="s">
        <v>465</v>
      </c>
      <c r="L103" s="7">
        <f t="shared" si="36"/>
        <v>25055</v>
      </c>
      <c r="M103" s="7">
        <f t="shared" si="37"/>
        <v>25055</v>
      </c>
      <c r="N103" s="7" t="s">
        <v>37</v>
      </c>
      <c r="O103" s="16" t="s">
        <v>37</v>
      </c>
      <c r="P103" s="16" t="s">
        <v>37</v>
      </c>
      <c r="Q103" s="16">
        <f t="shared" si="38"/>
        <v>25055</v>
      </c>
      <c r="R103" s="16" t="s">
        <v>87</v>
      </c>
      <c r="S103" s="3">
        <v>5</v>
      </c>
      <c r="T103" s="3" t="s">
        <v>1099</v>
      </c>
      <c r="U103" s="3" t="s">
        <v>1088</v>
      </c>
      <c r="V103" s="19" t="s">
        <v>1100</v>
      </c>
      <c r="W103" s="3" t="s">
        <v>1101</v>
      </c>
      <c r="X103" s="3" t="s">
        <v>1091</v>
      </c>
      <c r="Y103" s="19" t="s">
        <v>1102</v>
      </c>
      <c r="Z103" s="3" t="s">
        <v>1103</v>
      </c>
      <c r="AA103" s="3" t="s">
        <v>1094</v>
      </c>
      <c r="AB103" s="19" t="s">
        <v>1095</v>
      </c>
      <c r="AC103" s="3" t="s">
        <v>37</v>
      </c>
      <c r="AF103" s="3" t="s">
        <v>1096</v>
      </c>
      <c r="AG103" s="3" t="s">
        <v>1097</v>
      </c>
      <c r="AH103" s="3" t="s">
        <v>669</v>
      </c>
      <c r="AJ103" s="3" t="s">
        <v>1098</v>
      </c>
      <c r="AK103" s="3">
        <v>0</v>
      </c>
      <c r="AL103" s="11">
        <v>500</v>
      </c>
      <c r="AM103" s="11">
        <v>85</v>
      </c>
    </row>
    <row r="104" spans="1:39">
      <c r="A104" s="3">
        <v>25065</v>
      </c>
      <c r="B104" s="3" t="s">
        <v>1104</v>
      </c>
      <c r="C104" s="6" t="s">
        <v>1105</v>
      </c>
      <c r="D104" s="6" t="str">
        <f t="shared" si="39"/>
        <v>2506</v>
      </c>
      <c r="E104" s="16" t="str">
        <f t="shared" si="40"/>
        <v>2</v>
      </c>
      <c r="F104" s="16" t="str">
        <f t="shared" si="41"/>
        <v>5</v>
      </c>
      <c r="G104" s="16" t="s">
        <v>37</v>
      </c>
      <c r="H104" s="16">
        <v>3</v>
      </c>
      <c r="I104" s="16" t="str">
        <f t="shared" si="34"/>
        <v>5</v>
      </c>
      <c r="J104" s="16">
        <f t="shared" si="35"/>
        <v>4</v>
      </c>
      <c r="K104" s="16" t="s">
        <v>371</v>
      </c>
      <c r="L104" s="7">
        <f t="shared" si="36"/>
        <v>25065</v>
      </c>
      <c r="M104" s="7">
        <f t="shared" si="37"/>
        <v>25065</v>
      </c>
      <c r="N104" s="7" t="s">
        <v>37</v>
      </c>
      <c r="O104" s="16" t="s">
        <v>37</v>
      </c>
      <c r="P104" s="16" t="s">
        <v>37</v>
      </c>
      <c r="Q104" s="16">
        <f t="shared" si="38"/>
        <v>25065</v>
      </c>
      <c r="R104" s="16" t="s">
        <v>139</v>
      </c>
      <c r="S104" s="3">
        <v>2</v>
      </c>
      <c r="T104" s="3" t="s">
        <v>1106</v>
      </c>
      <c r="U104" s="3" t="s">
        <v>1107</v>
      </c>
      <c r="V104" s="3" t="s">
        <v>1108</v>
      </c>
      <c r="W104" s="3" t="s">
        <v>1109</v>
      </c>
      <c r="X104" s="3" t="s">
        <v>1110</v>
      </c>
      <c r="Y104" s="3" t="s">
        <v>1111</v>
      </c>
      <c r="Z104" s="3" t="s">
        <v>1112</v>
      </c>
      <c r="AA104" s="3" t="s">
        <v>1113</v>
      </c>
      <c r="AB104" s="3" t="s">
        <v>1114</v>
      </c>
      <c r="AC104" s="3" t="s">
        <v>1115</v>
      </c>
      <c r="AD104" s="3" t="s">
        <v>1116</v>
      </c>
      <c r="AE104" s="3" t="s">
        <v>1117</v>
      </c>
      <c r="AF104" s="3" t="s">
        <v>1118</v>
      </c>
      <c r="AG104" s="3" t="s">
        <v>475</v>
      </c>
      <c r="AH104" s="3" t="s">
        <v>1119</v>
      </c>
      <c r="AI104" s="3" t="s">
        <v>1120</v>
      </c>
      <c r="AJ104" s="3" t="s">
        <v>1121</v>
      </c>
      <c r="AK104" s="3">
        <v>0</v>
      </c>
      <c r="AL104" s="11">
        <v>500</v>
      </c>
      <c r="AM104" s="11">
        <v>100</v>
      </c>
    </row>
    <row r="105" spans="1:39">
      <c r="A105" s="3">
        <v>25066</v>
      </c>
      <c r="B105" s="3" t="s">
        <v>1104</v>
      </c>
      <c r="C105" s="6" t="s">
        <v>1105</v>
      </c>
      <c r="D105" s="6" t="str">
        <f t="shared" si="39"/>
        <v>2506</v>
      </c>
      <c r="E105" s="14" t="str">
        <f t="shared" si="40"/>
        <v>2</v>
      </c>
      <c r="F105" s="14" t="str">
        <f t="shared" si="41"/>
        <v>6</v>
      </c>
      <c r="G105" s="14">
        <v>25066</v>
      </c>
      <c r="H105" s="16">
        <v>0</v>
      </c>
      <c r="I105" s="14" t="str">
        <f t="shared" si="34"/>
        <v>5</v>
      </c>
      <c r="J105" s="16">
        <f t="shared" si="35"/>
        <v>5</v>
      </c>
      <c r="K105" s="16"/>
      <c r="L105" s="7">
        <f t="shared" si="36"/>
        <v>25066</v>
      </c>
      <c r="M105" s="7">
        <f t="shared" si="37"/>
        <v>25066</v>
      </c>
      <c r="N105" s="7" t="s">
        <v>1122</v>
      </c>
      <c r="O105" s="16" t="s">
        <v>1122</v>
      </c>
      <c r="P105" s="14">
        <v>25065</v>
      </c>
      <c r="Q105" s="14">
        <f t="shared" si="38"/>
        <v>25066</v>
      </c>
      <c r="R105" s="16" t="s">
        <v>158</v>
      </c>
      <c r="S105" s="3">
        <v>2</v>
      </c>
      <c r="T105" s="3" t="s">
        <v>1123</v>
      </c>
      <c r="U105" s="3" t="s">
        <v>1124</v>
      </c>
      <c r="V105" s="3" t="s">
        <v>1125</v>
      </c>
      <c r="W105" s="3" t="s">
        <v>1126</v>
      </c>
      <c r="X105" s="3" t="s">
        <v>1127</v>
      </c>
      <c r="Y105" s="3" t="s">
        <v>1128</v>
      </c>
      <c r="Z105" s="3" t="s">
        <v>1129</v>
      </c>
      <c r="AA105" s="3" t="s">
        <v>1130</v>
      </c>
      <c r="AB105" s="3" t="s">
        <v>1131</v>
      </c>
      <c r="AC105" s="3" t="s">
        <v>1132</v>
      </c>
      <c r="AD105" s="3" t="s">
        <v>1133</v>
      </c>
      <c r="AE105" s="3" t="s">
        <v>1134</v>
      </c>
      <c r="AF105" s="3" t="s">
        <v>1118</v>
      </c>
      <c r="AG105" s="3" t="s">
        <v>475</v>
      </c>
      <c r="AH105" s="3" t="s">
        <v>1119</v>
      </c>
      <c r="AI105" s="3" t="s">
        <v>1120</v>
      </c>
      <c r="AJ105" s="3" t="s">
        <v>1121</v>
      </c>
      <c r="AK105" s="3">
        <v>0</v>
      </c>
      <c r="AL105" s="11">
        <v>500</v>
      </c>
      <c r="AM105" s="11">
        <v>115</v>
      </c>
    </row>
    <row r="106" spans="1:39">
      <c r="A106" s="3">
        <v>25075</v>
      </c>
      <c r="B106" s="3" t="s">
        <v>1135</v>
      </c>
      <c r="C106" s="6" t="s">
        <v>1136</v>
      </c>
      <c r="D106" s="6" t="str">
        <f t="shared" si="39"/>
        <v>2507</v>
      </c>
      <c r="E106" s="16" t="str">
        <f t="shared" si="40"/>
        <v>2</v>
      </c>
      <c r="F106" s="16" t="str">
        <f t="shared" si="41"/>
        <v>5</v>
      </c>
      <c r="G106" s="16" t="s">
        <v>37</v>
      </c>
      <c r="H106" s="16">
        <v>3</v>
      </c>
      <c r="I106" s="16" t="str">
        <f t="shared" si="34"/>
        <v>5</v>
      </c>
      <c r="J106" s="16">
        <f t="shared" si="35"/>
        <v>4</v>
      </c>
      <c r="K106" s="16" t="s">
        <v>465</v>
      </c>
      <c r="L106" s="7">
        <f t="shared" si="36"/>
        <v>25075</v>
      </c>
      <c r="M106" s="7">
        <f t="shared" si="37"/>
        <v>25075</v>
      </c>
      <c r="N106" s="7" t="s">
        <v>37</v>
      </c>
      <c r="O106" s="16" t="s">
        <v>37</v>
      </c>
      <c r="P106" s="16" t="s">
        <v>37</v>
      </c>
      <c r="Q106" s="16">
        <f t="shared" si="38"/>
        <v>25075</v>
      </c>
      <c r="R106" s="16" t="s">
        <v>139</v>
      </c>
      <c r="S106" s="3">
        <v>7</v>
      </c>
      <c r="T106" s="3" t="s">
        <v>1137</v>
      </c>
      <c r="U106" s="3" t="s">
        <v>1138</v>
      </c>
      <c r="V106" s="3" t="s">
        <v>1139</v>
      </c>
      <c r="W106" s="3" t="s">
        <v>1140</v>
      </c>
      <c r="X106" s="3" t="s">
        <v>1141</v>
      </c>
      <c r="Y106" s="3" t="s">
        <v>1142</v>
      </c>
      <c r="Z106" s="3" t="s">
        <v>1143</v>
      </c>
      <c r="AA106" s="3" t="s">
        <v>1144</v>
      </c>
      <c r="AB106" s="3" t="s">
        <v>1145</v>
      </c>
      <c r="AC106" s="3" t="s">
        <v>1146</v>
      </c>
      <c r="AD106" s="3" t="s">
        <v>1147</v>
      </c>
      <c r="AE106" s="3" t="s">
        <v>1148</v>
      </c>
      <c r="AF106" s="3" t="s">
        <v>756</v>
      </c>
      <c r="AG106" s="3" t="s">
        <v>1149</v>
      </c>
      <c r="AH106" s="3" t="s">
        <v>1150</v>
      </c>
      <c r="AI106" s="3" t="s">
        <v>405</v>
      </c>
      <c r="AJ106" s="3" t="s">
        <v>1151</v>
      </c>
      <c r="AK106" s="3">
        <v>0</v>
      </c>
      <c r="AL106" s="11">
        <v>500</v>
      </c>
      <c r="AM106" s="11">
        <v>100</v>
      </c>
    </row>
    <row r="107" spans="1:39">
      <c r="A107" s="3">
        <v>25076</v>
      </c>
      <c r="B107" s="3" t="s">
        <v>1135</v>
      </c>
      <c r="C107" s="6" t="s">
        <v>1136</v>
      </c>
      <c r="D107" s="6" t="str">
        <f t="shared" si="39"/>
        <v>2507</v>
      </c>
      <c r="E107" s="14" t="str">
        <f t="shared" si="40"/>
        <v>2</v>
      </c>
      <c r="F107" s="14" t="str">
        <f t="shared" si="41"/>
        <v>6</v>
      </c>
      <c r="G107" s="14">
        <v>25076</v>
      </c>
      <c r="H107" s="16">
        <v>0</v>
      </c>
      <c r="I107" s="14" t="str">
        <f t="shared" si="34"/>
        <v>5</v>
      </c>
      <c r="J107" s="16">
        <f t="shared" si="35"/>
        <v>5</v>
      </c>
      <c r="K107" s="16"/>
      <c r="L107" s="7">
        <f t="shared" si="36"/>
        <v>25076</v>
      </c>
      <c r="M107" s="7">
        <f t="shared" si="37"/>
        <v>25076</v>
      </c>
      <c r="N107" s="7" t="s">
        <v>1152</v>
      </c>
      <c r="O107" s="16" t="s">
        <v>1152</v>
      </c>
      <c r="P107" s="14">
        <v>25075</v>
      </c>
      <c r="Q107" s="14">
        <f t="shared" si="38"/>
        <v>25076</v>
      </c>
      <c r="R107" s="16" t="s">
        <v>158</v>
      </c>
      <c r="S107" s="3">
        <v>7</v>
      </c>
      <c r="T107" s="3" t="s">
        <v>1153</v>
      </c>
      <c r="U107" s="3" t="s">
        <v>1154</v>
      </c>
      <c r="V107" s="3" t="s">
        <v>1155</v>
      </c>
      <c r="W107" s="3" t="s">
        <v>1156</v>
      </c>
      <c r="X107" s="3" t="s">
        <v>1157</v>
      </c>
      <c r="Y107" s="3" t="s">
        <v>1158</v>
      </c>
      <c r="Z107" s="3" t="s">
        <v>1159</v>
      </c>
      <c r="AA107" s="3" t="s">
        <v>1160</v>
      </c>
      <c r="AB107" s="3" t="s">
        <v>1161</v>
      </c>
      <c r="AC107" s="3" t="s">
        <v>1162</v>
      </c>
      <c r="AD107" s="3" t="s">
        <v>1163</v>
      </c>
      <c r="AE107" s="3" t="s">
        <v>1164</v>
      </c>
      <c r="AF107" s="3" t="s">
        <v>756</v>
      </c>
      <c r="AG107" s="3" t="s">
        <v>1149</v>
      </c>
      <c r="AH107" s="3" t="s">
        <v>1150</v>
      </c>
      <c r="AI107" s="3" t="s">
        <v>405</v>
      </c>
      <c r="AJ107" s="3" t="s">
        <v>1151</v>
      </c>
      <c r="AK107" s="3">
        <v>0</v>
      </c>
      <c r="AL107" s="11">
        <v>500</v>
      </c>
      <c r="AM107" s="11">
        <v>115</v>
      </c>
    </row>
    <row r="108" spans="1:39" ht="34.5">
      <c r="A108" s="3">
        <v>25085</v>
      </c>
      <c r="B108" s="3" t="s">
        <v>3631</v>
      </c>
      <c r="C108" s="6" t="s">
        <v>3632</v>
      </c>
      <c r="D108" s="6">
        <v>2508</v>
      </c>
      <c r="E108" s="14">
        <v>2</v>
      </c>
      <c r="F108" s="14" t="s">
        <v>203</v>
      </c>
      <c r="H108" s="16">
        <v>4</v>
      </c>
      <c r="I108" s="14">
        <v>5</v>
      </c>
      <c r="J108" s="16">
        <v>4</v>
      </c>
      <c r="K108" s="16" t="s">
        <v>1363</v>
      </c>
      <c r="L108" s="7">
        <v>25085</v>
      </c>
      <c r="M108" s="7">
        <v>25085</v>
      </c>
      <c r="N108" s="7" t="s">
        <v>37</v>
      </c>
      <c r="O108" s="16"/>
      <c r="P108" s="14" t="s">
        <v>37</v>
      </c>
      <c r="Q108" s="14">
        <v>25085</v>
      </c>
      <c r="R108" s="16" t="s">
        <v>139</v>
      </c>
      <c r="S108" s="3">
        <v>25085002</v>
      </c>
      <c r="T108" s="3">
        <v>25085012</v>
      </c>
      <c r="U108" s="3" t="s">
        <v>3633</v>
      </c>
      <c r="V108" s="3" t="s">
        <v>3634</v>
      </c>
      <c r="W108" s="3" t="s">
        <v>3635</v>
      </c>
      <c r="X108" s="3" t="s">
        <v>3636</v>
      </c>
      <c r="Y108" s="3" t="s">
        <v>3637</v>
      </c>
      <c r="Z108" s="3" t="s">
        <v>3638</v>
      </c>
      <c r="AA108" s="3" t="s">
        <v>3639</v>
      </c>
      <c r="AB108" s="3" t="s">
        <v>3640</v>
      </c>
      <c r="AC108" s="3" t="s">
        <v>3641</v>
      </c>
      <c r="AD108" s="3" t="s">
        <v>3642</v>
      </c>
      <c r="AE108" s="3" t="s">
        <v>3643</v>
      </c>
      <c r="AF108" s="3" t="s">
        <v>3644</v>
      </c>
      <c r="AG108" s="3" t="s">
        <v>3645</v>
      </c>
      <c r="AH108" s="3" t="s">
        <v>3646</v>
      </c>
      <c r="AI108" s="3" t="s">
        <v>3647</v>
      </c>
      <c r="AJ108" s="3" t="s">
        <v>3648</v>
      </c>
      <c r="AK108" s="3">
        <v>1</v>
      </c>
      <c r="AL108" s="11">
        <v>500</v>
      </c>
      <c r="AM108" s="11">
        <v>105</v>
      </c>
    </row>
    <row r="109" spans="1:39" ht="34.5">
      <c r="A109" s="3">
        <v>25086</v>
      </c>
      <c r="B109" s="3" t="s">
        <v>3631</v>
      </c>
      <c r="C109" s="6" t="s">
        <v>3632</v>
      </c>
      <c r="D109" s="6">
        <v>2508</v>
      </c>
      <c r="E109" s="14">
        <v>2</v>
      </c>
      <c r="F109" s="14" t="s">
        <v>220</v>
      </c>
      <c r="G109" s="14">
        <v>25086</v>
      </c>
      <c r="H109" s="16">
        <v>0</v>
      </c>
      <c r="I109" s="14">
        <v>5</v>
      </c>
      <c r="J109" s="16">
        <v>5</v>
      </c>
      <c r="K109" s="16" t="s">
        <v>1363</v>
      </c>
      <c r="L109" s="7">
        <v>25086</v>
      </c>
      <c r="M109" s="7">
        <v>25086</v>
      </c>
      <c r="N109" s="7" t="s">
        <v>3649</v>
      </c>
      <c r="O109" s="16" t="s">
        <v>3649</v>
      </c>
      <c r="P109" s="14">
        <v>25085</v>
      </c>
      <c r="Q109" s="14">
        <v>25086</v>
      </c>
      <c r="R109" s="16" t="s">
        <v>158</v>
      </c>
      <c r="S109" s="3">
        <v>25086002</v>
      </c>
      <c r="T109" s="3">
        <v>25086012</v>
      </c>
      <c r="U109" s="3" t="s">
        <v>3650</v>
      </c>
      <c r="V109" s="3" t="s">
        <v>3651</v>
      </c>
      <c r="W109" s="3" t="s">
        <v>3652</v>
      </c>
      <c r="X109" s="3" t="s">
        <v>3653</v>
      </c>
      <c r="Y109" s="3" t="s">
        <v>3654</v>
      </c>
      <c r="Z109" s="3" t="s">
        <v>3655</v>
      </c>
      <c r="AA109" s="3" t="s">
        <v>3656</v>
      </c>
      <c r="AB109" s="3" t="s">
        <v>3657</v>
      </c>
      <c r="AC109" s="3" t="s">
        <v>3658</v>
      </c>
      <c r="AD109" s="3" t="s">
        <v>3659</v>
      </c>
      <c r="AE109" s="3" t="s">
        <v>3660</v>
      </c>
      <c r="AF109" s="3" t="s">
        <v>3644</v>
      </c>
      <c r="AG109" s="3" t="s">
        <v>3645</v>
      </c>
      <c r="AH109" s="3" t="s">
        <v>3646</v>
      </c>
      <c r="AI109" s="3" t="s">
        <v>3647</v>
      </c>
      <c r="AJ109" s="3" t="s">
        <v>3648</v>
      </c>
      <c r="AK109" s="3">
        <v>1</v>
      </c>
      <c r="AL109" s="11">
        <v>500</v>
      </c>
      <c r="AM109" s="11">
        <v>120</v>
      </c>
    </row>
    <row r="110" spans="1:39">
      <c r="A110" s="3">
        <v>31012</v>
      </c>
      <c r="B110" s="3" t="s">
        <v>1165</v>
      </c>
      <c r="C110" s="6" t="s">
        <v>1166</v>
      </c>
      <c r="D110" s="6" t="str">
        <f t="shared" si="39"/>
        <v>3101</v>
      </c>
      <c r="E110" s="16" t="str">
        <f t="shared" si="40"/>
        <v>3</v>
      </c>
      <c r="F110" s="16" t="str">
        <f t="shared" si="41"/>
        <v>2</v>
      </c>
      <c r="G110" s="16" t="s">
        <v>37</v>
      </c>
      <c r="H110" s="16">
        <v>0</v>
      </c>
      <c r="I110" s="16" t="str">
        <f t="shared" si="34"/>
        <v>1</v>
      </c>
      <c r="J110" s="16">
        <f t="shared" si="35"/>
        <v>1</v>
      </c>
      <c r="K110" s="16"/>
      <c r="L110" s="7">
        <f t="shared" si="36"/>
        <v>31012</v>
      </c>
      <c r="M110" s="7">
        <f t="shared" si="37"/>
        <v>31012</v>
      </c>
      <c r="N110" s="7" t="s">
        <v>37</v>
      </c>
      <c r="O110" s="16" t="s">
        <v>37</v>
      </c>
      <c r="P110" s="16" t="s">
        <v>37</v>
      </c>
      <c r="Q110" s="16">
        <f t="shared" si="38"/>
        <v>31012</v>
      </c>
      <c r="R110" s="16" t="s">
        <v>46</v>
      </c>
      <c r="S110" s="3">
        <v>1</v>
      </c>
      <c r="T110" s="3" t="s">
        <v>1167</v>
      </c>
      <c r="U110" s="3" t="s">
        <v>1168</v>
      </c>
      <c r="V110" s="22" t="s">
        <v>1169</v>
      </c>
      <c r="W110" s="3" t="s">
        <v>1170</v>
      </c>
      <c r="X110" s="3" t="s">
        <v>1171</v>
      </c>
      <c r="Y110" s="22" t="s">
        <v>1172</v>
      </c>
      <c r="Z110" s="3" t="s">
        <v>37</v>
      </c>
      <c r="AC110" s="3" t="s">
        <v>37</v>
      </c>
      <c r="AF110" s="3" t="s">
        <v>1173</v>
      </c>
      <c r="AG110" s="3" t="s">
        <v>389</v>
      </c>
      <c r="AJ110" s="3" t="s">
        <v>1174</v>
      </c>
      <c r="AK110" s="3">
        <v>0</v>
      </c>
      <c r="AL110" s="11">
        <v>500</v>
      </c>
      <c r="AM110" s="11">
        <v>30</v>
      </c>
    </row>
    <row r="111" spans="1:39">
      <c r="A111" s="3">
        <v>31023</v>
      </c>
      <c r="B111" s="3" t="s">
        <v>1175</v>
      </c>
      <c r="C111" s="6" t="s">
        <v>1176</v>
      </c>
      <c r="D111" s="6" t="str">
        <f t="shared" si="39"/>
        <v>3102</v>
      </c>
      <c r="E111" s="16" t="str">
        <f t="shared" si="40"/>
        <v>3</v>
      </c>
      <c r="F111" s="16" t="str">
        <f t="shared" si="41"/>
        <v>3</v>
      </c>
      <c r="G111" s="16" t="s">
        <v>37</v>
      </c>
      <c r="H111" s="16">
        <v>0</v>
      </c>
      <c r="I111" s="16" t="str">
        <f t="shared" si="34"/>
        <v>1</v>
      </c>
      <c r="J111" s="16">
        <f t="shared" si="35"/>
        <v>2</v>
      </c>
      <c r="K111" s="16"/>
      <c r="L111" s="7">
        <f t="shared" si="36"/>
        <v>31023</v>
      </c>
      <c r="M111" s="7">
        <f t="shared" si="37"/>
        <v>31023</v>
      </c>
      <c r="N111" s="7" t="s">
        <v>37</v>
      </c>
      <c r="O111" s="16" t="s">
        <v>37</v>
      </c>
      <c r="P111" s="16" t="s">
        <v>37</v>
      </c>
      <c r="Q111" s="16">
        <f t="shared" si="38"/>
        <v>31023</v>
      </c>
      <c r="R111" s="16" t="s">
        <v>46</v>
      </c>
      <c r="S111" s="3">
        <v>1</v>
      </c>
      <c r="T111" s="3" t="s">
        <v>1177</v>
      </c>
      <c r="U111" s="3" t="s">
        <v>1178</v>
      </c>
      <c r="V111" s="19" t="s">
        <v>1179</v>
      </c>
      <c r="W111" s="3" t="s">
        <v>1180</v>
      </c>
      <c r="X111" s="3" t="s">
        <v>1181</v>
      </c>
      <c r="Y111" s="19" t="s">
        <v>133</v>
      </c>
      <c r="Z111" s="3" t="s">
        <v>37</v>
      </c>
      <c r="AC111" s="3" t="s">
        <v>37</v>
      </c>
      <c r="AF111" s="3" t="s">
        <v>1173</v>
      </c>
      <c r="AG111" s="3" t="s">
        <v>1182</v>
      </c>
      <c r="AJ111" s="3" t="s">
        <v>1183</v>
      </c>
      <c r="AK111" s="3">
        <v>0</v>
      </c>
      <c r="AL111" s="11">
        <v>500</v>
      </c>
      <c r="AM111" s="11">
        <v>45</v>
      </c>
    </row>
    <row r="112" spans="1:39">
      <c r="A112" s="3">
        <v>31033</v>
      </c>
      <c r="B112" s="3" t="s">
        <v>1184</v>
      </c>
      <c r="C112" s="6" t="s">
        <v>1185</v>
      </c>
      <c r="D112" s="6" t="str">
        <f t="shared" si="39"/>
        <v>3103</v>
      </c>
      <c r="E112" s="16" t="str">
        <f t="shared" si="40"/>
        <v>3</v>
      </c>
      <c r="F112" s="16" t="str">
        <f t="shared" si="41"/>
        <v>3</v>
      </c>
      <c r="G112" s="16" t="s">
        <v>37</v>
      </c>
      <c r="H112" s="16">
        <v>0</v>
      </c>
      <c r="I112" s="16" t="str">
        <f t="shared" si="34"/>
        <v>1</v>
      </c>
      <c r="J112" s="16">
        <f t="shared" si="35"/>
        <v>2</v>
      </c>
      <c r="K112" s="16"/>
      <c r="L112" s="7">
        <f t="shared" si="36"/>
        <v>31033</v>
      </c>
      <c r="M112" s="7">
        <f t="shared" si="37"/>
        <v>31033</v>
      </c>
      <c r="N112" s="7" t="s">
        <v>37</v>
      </c>
      <c r="O112" s="16" t="s">
        <v>37</v>
      </c>
      <c r="P112" s="16" t="s">
        <v>37</v>
      </c>
      <c r="Q112" s="16">
        <f t="shared" si="38"/>
        <v>31033</v>
      </c>
      <c r="R112" s="16" t="s">
        <v>46</v>
      </c>
      <c r="S112" s="3">
        <v>1</v>
      </c>
      <c r="T112" s="3" t="s">
        <v>1186</v>
      </c>
      <c r="U112" s="3" t="s">
        <v>1187</v>
      </c>
      <c r="V112" s="22" t="s">
        <v>1188</v>
      </c>
      <c r="W112" s="3" t="s">
        <v>1189</v>
      </c>
      <c r="X112" s="3" t="s">
        <v>1190</v>
      </c>
      <c r="Y112" s="22" t="s">
        <v>1191</v>
      </c>
      <c r="Z112" s="3" t="s">
        <v>37</v>
      </c>
      <c r="AC112" s="3" t="s">
        <v>37</v>
      </c>
      <c r="AF112" s="3" t="s">
        <v>1192</v>
      </c>
      <c r="AG112" s="3" t="s">
        <v>1193</v>
      </c>
      <c r="AJ112" s="3" t="s">
        <v>1194</v>
      </c>
      <c r="AK112" s="3">
        <v>0</v>
      </c>
      <c r="AL112" s="11">
        <v>500</v>
      </c>
      <c r="AM112" s="11">
        <v>45</v>
      </c>
    </row>
    <row r="113" spans="1:39">
      <c r="A113" s="3">
        <v>31044</v>
      </c>
      <c r="B113" s="3" t="s">
        <v>1195</v>
      </c>
      <c r="C113" s="6" t="s">
        <v>1196</v>
      </c>
      <c r="D113" s="6" t="str">
        <f t="shared" si="39"/>
        <v>3104</v>
      </c>
      <c r="E113" s="16" t="str">
        <f t="shared" si="40"/>
        <v>3</v>
      </c>
      <c r="F113" s="16" t="str">
        <f t="shared" si="41"/>
        <v>4</v>
      </c>
      <c r="G113" s="16" t="s">
        <v>37</v>
      </c>
      <c r="H113" s="16">
        <v>0</v>
      </c>
      <c r="I113" s="16" t="str">
        <f t="shared" si="34"/>
        <v>1</v>
      </c>
      <c r="J113" s="16">
        <f t="shared" si="35"/>
        <v>3</v>
      </c>
      <c r="K113" s="16"/>
      <c r="L113" s="7">
        <f t="shared" si="36"/>
        <v>31044</v>
      </c>
      <c r="M113" s="7">
        <f t="shared" si="37"/>
        <v>31044</v>
      </c>
      <c r="N113" s="7" t="s">
        <v>37</v>
      </c>
      <c r="O113" s="16" t="s">
        <v>37</v>
      </c>
      <c r="P113" s="16" t="s">
        <v>37</v>
      </c>
      <c r="Q113" s="16">
        <f t="shared" si="38"/>
        <v>31044</v>
      </c>
      <c r="R113" s="16" t="s">
        <v>73</v>
      </c>
      <c r="S113" s="3">
        <v>2</v>
      </c>
      <c r="T113" s="3" t="s">
        <v>1197</v>
      </c>
      <c r="U113" s="3" t="s">
        <v>1198</v>
      </c>
      <c r="V113" s="22" t="s">
        <v>1199</v>
      </c>
      <c r="W113" s="26" t="s">
        <v>1200</v>
      </c>
      <c r="X113" s="3" t="s">
        <v>1201</v>
      </c>
      <c r="Y113" s="22" t="s">
        <v>1202</v>
      </c>
      <c r="Z113" s="3" t="s">
        <v>1203</v>
      </c>
      <c r="AA113" s="3" t="s">
        <v>1204</v>
      </c>
      <c r="AB113" s="22" t="s">
        <v>1205</v>
      </c>
      <c r="AC113" s="3" t="s">
        <v>37</v>
      </c>
      <c r="AF113" s="3" t="s">
        <v>1206</v>
      </c>
      <c r="AG113" s="3" t="s">
        <v>1207</v>
      </c>
      <c r="AH113" s="3" t="s">
        <v>1150</v>
      </c>
      <c r="AJ113" s="3" t="s">
        <v>1208</v>
      </c>
      <c r="AK113" s="3">
        <v>0</v>
      </c>
      <c r="AL113" s="11">
        <v>500</v>
      </c>
      <c r="AM113" s="11">
        <v>65</v>
      </c>
    </row>
    <row r="114" spans="1:39">
      <c r="A114" s="3">
        <v>31045</v>
      </c>
      <c r="B114" s="3" t="s">
        <v>1195</v>
      </c>
      <c r="C114" s="6" t="s">
        <v>1196</v>
      </c>
      <c r="D114" s="6" t="str">
        <f t="shared" si="39"/>
        <v>3104</v>
      </c>
      <c r="E114" s="16" t="str">
        <f t="shared" si="40"/>
        <v>3</v>
      </c>
      <c r="F114" s="16" t="str">
        <f t="shared" si="41"/>
        <v>5</v>
      </c>
      <c r="G114" s="16" t="s">
        <v>37</v>
      </c>
      <c r="H114" s="16">
        <v>1</v>
      </c>
      <c r="I114" s="16" t="str">
        <f t="shared" si="34"/>
        <v>1</v>
      </c>
      <c r="J114" s="16">
        <f t="shared" si="35"/>
        <v>4</v>
      </c>
      <c r="K114" s="16" t="s">
        <v>1209</v>
      </c>
      <c r="L114" s="7">
        <f t="shared" si="36"/>
        <v>31045</v>
      </c>
      <c r="M114" s="7">
        <f t="shared" si="37"/>
        <v>31045</v>
      </c>
      <c r="N114" s="7" t="s">
        <v>37</v>
      </c>
      <c r="O114" s="16" t="s">
        <v>37</v>
      </c>
      <c r="P114" s="16" t="s">
        <v>37</v>
      </c>
      <c r="Q114" s="16">
        <f t="shared" si="38"/>
        <v>31045</v>
      </c>
      <c r="R114" s="16" t="s">
        <v>87</v>
      </c>
      <c r="S114" s="3">
        <v>2</v>
      </c>
      <c r="T114" s="3" t="s">
        <v>1210</v>
      </c>
      <c r="U114" s="3" t="s">
        <v>1198</v>
      </c>
      <c r="V114" s="22" t="s">
        <v>1211</v>
      </c>
      <c r="W114" s="26" t="s">
        <v>1212</v>
      </c>
      <c r="X114" s="3" t="s">
        <v>1201</v>
      </c>
      <c r="Y114" s="22" t="s">
        <v>1213</v>
      </c>
      <c r="Z114" s="3" t="s">
        <v>1214</v>
      </c>
      <c r="AA114" s="3" t="s">
        <v>1204</v>
      </c>
      <c r="AB114" s="22" t="s">
        <v>1215</v>
      </c>
      <c r="AC114" s="3" t="s">
        <v>37</v>
      </c>
      <c r="AF114" s="3" t="s">
        <v>1206</v>
      </c>
      <c r="AG114" s="3" t="s">
        <v>1207</v>
      </c>
      <c r="AH114" s="3" t="s">
        <v>1150</v>
      </c>
      <c r="AJ114" s="3" t="s">
        <v>1208</v>
      </c>
      <c r="AK114" s="3">
        <v>0</v>
      </c>
      <c r="AL114" s="11">
        <v>500</v>
      </c>
      <c r="AM114" s="11">
        <v>85</v>
      </c>
    </row>
    <row r="115" spans="1:39">
      <c r="A115" s="3">
        <v>31054</v>
      </c>
      <c r="B115" s="3" t="s">
        <v>1216</v>
      </c>
      <c r="C115" s="6" t="s">
        <v>1217</v>
      </c>
      <c r="D115" s="6" t="str">
        <f t="shared" si="39"/>
        <v>3105</v>
      </c>
      <c r="E115" s="16" t="str">
        <f t="shared" si="40"/>
        <v>3</v>
      </c>
      <c r="F115" s="16" t="str">
        <f t="shared" si="41"/>
        <v>4</v>
      </c>
      <c r="G115" s="16" t="s">
        <v>37</v>
      </c>
      <c r="H115" s="16">
        <v>0</v>
      </c>
      <c r="I115" s="16" t="str">
        <f t="shared" si="34"/>
        <v>1</v>
      </c>
      <c r="J115" s="16">
        <f t="shared" si="35"/>
        <v>3</v>
      </c>
      <c r="K115" s="16"/>
      <c r="L115" s="7">
        <f t="shared" si="36"/>
        <v>31054</v>
      </c>
      <c r="M115" s="7">
        <f t="shared" si="37"/>
        <v>31054</v>
      </c>
      <c r="N115" s="7" t="s">
        <v>37</v>
      </c>
      <c r="O115" s="16" t="s">
        <v>37</v>
      </c>
      <c r="P115" s="16" t="s">
        <v>37</v>
      </c>
      <c r="Q115" s="16">
        <f t="shared" si="38"/>
        <v>31054</v>
      </c>
      <c r="R115" s="16" t="s">
        <v>73</v>
      </c>
      <c r="S115" s="3">
        <v>5</v>
      </c>
      <c r="T115" s="3" t="s">
        <v>1218</v>
      </c>
      <c r="U115" s="3" t="s">
        <v>1219</v>
      </c>
      <c r="V115" s="19" t="s">
        <v>1220</v>
      </c>
      <c r="W115" s="26" t="s">
        <v>1221</v>
      </c>
      <c r="X115" s="3" t="s">
        <v>1222</v>
      </c>
      <c r="Y115" s="19" t="s">
        <v>1223</v>
      </c>
      <c r="Z115" s="3" t="s">
        <v>1224</v>
      </c>
      <c r="AA115" s="3" t="s">
        <v>1225</v>
      </c>
      <c r="AB115" s="19" t="s">
        <v>1226</v>
      </c>
      <c r="AC115" s="3" t="s">
        <v>37</v>
      </c>
      <c r="AF115" s="3" t="s">
        <v>993</v>
      </c>
      <c r="AG115" s="3" t="s">
        <v>1182</v>
      </c>
      <c r="AH115" s="3" t="s">
        <v>1227</v>
      </c>
      <c r="AJ115" s="3" t="s">
        <v>1228</v>
      </c>
      <c r="AK115" s="3">
        <v>0</v>
      </c>
      <c r="AL115" s="11">
        <v>500</v>
      </c>
      <c r="AM115" s="11">
        <v>65</v>
      </c>
    </row>
    <row r="116" spans="1:39">
      <c r="A116" s="3">
        <v>31055</v>
      </c>
      <c r="B116" s="3" t="s">
        <v>1216</v>
      </c>
      <c r="C116" s="6" t="s">
        <v>1217</v>
      </c>
      <c r="D116" s="6" t="str">
        <f t="shared" si="39"/>
        <v>3105</v>
      </c>
      <c r="E116" s="16" t="str">
        <f t="shared" si="40"/>
        <v>3</v>
      </c>
      <c r="F116" s="16" t="str">
        <f t="shared" si="41"/>
        <v>5</v>
      </c>
      <c r="G116" s="16" t="s">
        <v>37</v>
      </c>
      <c r="H116" s="16">
        <v>1</v>
      </c>
      <c r="I116" s="16" t="str">
        <f t="shared" si="34"/>
        <v>1</v>
      </c>
      <c r="J116" s="16">
        <f t="shared" si="35"/>
        <v>4</v>
      </c>
      <c r="K116" s="16" t="s">
        <v>86</v>
      </c>
      <c r="L116" s="7">
        <f t="shared" si="36"/>
        <v>31055</v>
      </c>
      <c r="M116" s="7">
        <f t="shared" si="37"/>
        <v>31055</v>
      </c>
      <c r="N116" s="7" t="s">
        <v>37</v>
      </c>
      <c r="O116" s="16" t="s">
        <v>37</v>
      </c>
      <c r="P116" s="16" t="s">
        <v>37</v>
      </c>
      <c r="Q116" s="16">
        <f t="shared" si="38"/>
        <v>31055</v>
      </c>
      <c r="R116" s="16" t="s">
        <v>87</v>
      </c>
      <c r="S116" s="3">
        <v>5</v>
      </c>
      <c r="T116" s="3" t="s">
        <v>1229</v>
      </c>
      <c r="U116" s="3" t="s">
        <v>1219</v>
      </c>
      <c r="V116" s="19" t="s">
        <v>1230</v>
      </c>
      <c r="W116" s="26" t="s">
        <v>1231</v>
      </c>
      <c r="X116" s="3" t="s">
        <v>1222</v>
      </c>
      <c r="Y116" s="19" t="s">
        <v>1223</v>
      </c>
      <c r="Z116" s="3" t="s">
        <v>1224</v>
      </c>
      <c r="AA116" s="3" t="s">
        <v>1225</v>
      </c>
      <c r="AB116" s="19" t="s">
        <v>1226</v>
      </c>
      <c r="AC116" s="3" t="s">
        <v>37</v>
      </c>
      <c r="AF116" s="3" t="s">
        <v>993</v>
      </c>
      <c r="AG116" s="3" t="s">
        <v>1182</v>
      </c>
      <c r="AH116" s="3" t="s">
        <v>1227</v>
      </c>
      <c r="AJ116" s="3" t="s">
        <v>1228</v>
      </c>
      <c r="AK116" s="3">
        <v>0</v>
      </c>
      <c r="AL116" s="11">
        <v>500</v>
      </c>
      <c r="AM116" s="11">
        <v>85</v>
      </c>
    </row>
    <row r="117" spans="1:39">
      <c r="A117" s="3">
        <v>31064</v>
      </c>
      <c r="B117" s="3" t="s">
        <v>1232</v>
      </c>
      <c r="C117" s="6" t="s">
        <v>1233</v>
      </c>
      <c r="D117" s="6" t="str">
        <f t="shared" si="39"/>
        <v>3106</v>
      </c>
      <c r="E117" s="16" t="str">
        <f t="shared" si="40"/>
        <v>3</v>
      </c>
      <c r="F117" s="16" t="str">
        <f t="shared" si="41"/>
        <v>4</v>
      </c>
      <c r="G117" s="16" t="s">
        <v>37</v>
      </c>
      <c r="H117" s="16">
        <v>0</v>
      </c>
      <c r="I117" s="16" t="str">
        <f t="shared" si="34"/>
        <v>1</v>
      </c>
      <c r="J117" s="16">
        <f t="shared" si="35"/>
        <v>3</v>
      </c>
      <c r="K117" s="16"/>
      <c r="L117" s="7">
        <f t="shared" si="36"/>
        <v>31064</v>
      </c>
      <c r="M117" s="7">
        <f t="shared" si="37"/>
        <v>31064</v>
      </c>
      <c r="N117" s="7" t="s">
        <v>37</v>
      </c>
      <c r="O117" s="16" t="s">
        <v>37</v>
      </c>
      <c r="P117" s="16" t="s">
        <v>37</v>
      </c>
      <c r="Q117" s="16">
        <f t="shared" si="38"/>
        <v>31064</v>
      </c>
      <c r="R117" s="16" t="s">
        <v>73</v>
      </c>
      <c r="S117" s="3">
        <v>2</v>
      </c>
      <c r="T117" s="3" t="s">
        <v>1234</v>
      </c>
      <c r="U117" s="3" t="s">
        <v>1235</v>
      </c>
      <c r="V117" s="22" t="s">
        <v>1236</v>
      </c>
      <c r="W117" s="26" t="s">
        <v>1237</v>
      </c>
      <c r="X117" s="3" t="s">
        <v>81</v>
      </c>
      <c r="Y117" s="22" t="s">
        <v>1238</v>
      </c>
      <c r="Z117" s="3" t="s">
        <v>1239</v>
      </c>
      <c r="AA117" s="3" t="s">
        <v>1240</v>
      </c>
      <c r="AB117" s="22" t="s">
        <v>1241</v>
      </c>
      <c r="AC117" s="3" t="s">
        <v>37</v>
      </c>
      <c r="AF117" s="3" t="s">
        <v>1242</v>
      </c>
      <c r="AG117" s="3" t="s">
        <v>69</v>
      </c>
      <c r="AH117" s="3" t="s">
        <v>127</v>
      </c>
      <c r="AJ117" s="3" t="s">
        <v>1243</v>
      </c>
      <c r="AK117" s="3">
        <v>0</v>
      </c>
      <c r="AL117" s="11">
        <v>500</v>
      </c>
      <c r="AM117" s="11">
        <v>65</v>
      </c>
    </row>
    <row r="118" spans="1:39">
      <c r="A118" s="3">
        <v>31065</v>
      </c>
      <c r="B118" s="3" t="s">
        <v>1232</v>
      </c>
      <c r="C118" s="6" t="s">
        <v>1233</v>
      </c>
      <c r="D118" s="6" t="str">
        <f t="shared" si="39"/>
        <v>3106</v>
      </c>
      <c r="E118" s="16" t="str">
        <f t="shared" si="40"/>
        <v>3</v>
      </c>
      <c r="F118" s="16" t="str">
        <f t="shared" si="41"/>
        <v>5</v>
      </c>
      <c r="G118" s="16" t="s">
        <v>37</v>
      </c>
      <c r="H118" s="16">
        <v>1</v>
      </c>
      <c r="I118" s="16" t="str">
        <f t="shared" si="34"/>
        <v>1</v>
      </c>
      <c r="J118" s="16">
        <f t="shared" si="35"/>
        <v>4</v>
      </c>
      <c r="K118" s="16" t="s">
        <v>86</v>
      </c>
      <c r="L118" s="7">
        <f t="shared" si="36"/>
        <v>31065</v>
      </c>
      <c r="M118" s="7">
        <f t="shared" si="37"/>
        <v>31065</v>
      </c>
      <c r="N118" s="7" t="s">
        <v>37</v>
      </c>
      <c r="O118" s="16" t="s">
        <v>37</v>
      </c>
      <c r="P118" s="16" t="s">
        <v>37</v>
      </c>
      <c r="Q118" s="16">
        <f t="shared" si="38"/>
        <v>31065</v>
      </c>
      <c r="R118" s="16" t="s">
        <v>87</v>
      </c>
      <c r="S118" s="3">
        <v>2</v>
      </c>
      <c r="T118" s="3" t="s">
        <v>1244</v>
      </c>
      <c r="U118" s="3" t="s">
        <v>1235</v>
      </c>
      <c r="V118" s="22" t="s">
        <v>1245</v>
      </c>
      <c r="W118" s="26" t="s">
        <v>1246</v>
      </c>
      <c r="X118" s="3" t="s">
        <v>81</v>
      </c>
      <c r="Y118" s="22" t="s">
        <v>1247</v>
      </c>
      <c r="Z118" s="3" t="s">
        <v>1248</v>
      </c>
      <c r="AA118" s="3" t="s">
        <v>1240</v>
      </c>
      <c r="AB118" s="22" t="s">
        <v>1241</v>
      </c>
      <c r="AC118" s="3" t="s">
        <v>37</v>
      </c>
      <c r="AF118" s="3" t="s">
        <v>1242</v>
      </c>
      <c r="AG118" s="3" t="s">
        <v>69</v>
      </c>
      <c r="AH118" s="3" t="s">
        <v>127</v>
      </c>
      <c r="AJ118" s="3" t="s">
        <v>1243</v>
      </c>
      <c r="AK118" s="3">
        <v>0</v>
      </c>
      <c r="AL118" s="11">
        <v>500</v>
      </c>
      <c r="AM118" s="11">
        <v>85</v>
      </c>
    </row>
    <row r="119" spans="1:39">
      <c r="A119" s="3">
        <v>31075</v>
      </c>
      <c r="B119" s="3" t="s">
        <v>1249</v>
      </c>
      <c r="C119" s="6" t="s">
        <v>1250</v>
      </c>
      <c r="D119" s="6" t="str">
        <f t="shared" si="39"/>
        <v>3107</v>
      </c>
      <c r="E119" s="16" t="str">
        <f t="shared" si="40"/>
        <v>3</v>
      </c>
      <c r="F119" s="16" t="str">
        <f t="shared" si="41"/>
        <v>5</v>
      </c>
      <c r="G119" s="16" t="s">
        <v>37</v>
      </c>
      <c r="H119" s="16">
        <v>3</v>
      </c>
      <c r="I119" s="16" t="str">
        <f t="shared" si="34"/>
        <v>1</v>
      </c>
      <c r="J119" s="16">
        <f t="shared" si="35"/>
        <v>4</v>
      </c>
      <c r="K119" s="16" t="s">
        <v>1209</v>
      </c>
      <c r="L119" s="7">
        <f t="shared" si="36"/>
        <v>31075</v>
      </c>
      <c r="M119" s="7">
        <f t="shared" si="37"/>
        <v>31075</v>
      </c>
      <c r="N119" s="7" t="s">
        <v>37</v>
      </c>
      <c r="O119" s="16" t="s">
        <v>37</v>
      </c>
      <c r="P119" s="16" t="s">
        <v>37</v>
      </c>
      <c r="Q119" s="16">
        <f t="shared" si="38"/>
        <v>31075</v>
      </c>
      <c r="R119" s="16" t="s">
        <v>139</v>
      </c>
      <c r="S119" s="3">
        <v>5</v>
      </c>
      <c r="T119" s="3" t="s">
        <v>1251</v>
      </c>
      <c r="U119" s="3" t="s">
        <v>1252</v>
      </c>
      <c r="V119" s="3" t="s">
        <v>1253</v>
      </c>
      <c r="W119" s="3" t="s">
        <v>1254</v>
      </c>
      <c r="X119" s="3" t="s">
        <v>1255</v>
      </c>
      <c r="Y119" s="3" t="s">
        <v>1256</v>
      </c>
      <c r="Z119" s="3" t="s">
        <v>1257</v>
      </c>
      <c r="AA119" s="3" t="s">
        <v>1201</v>
      </c>
      <c r="AB119" s="3" t="s">
        <v>1258</v>
      </c>
      <c r="AC119" s="3" t="s">
        <v>1259</v>
      </c>
      <c r="AD119" s="3" t="s">
        <v>1260</v>
      </c>
      <c r="AE119" s="3" t="s">
        <v>1261</v>
      </c>
      <c r="AF119" s="3" t="s">
        <v>105</v>
      </c>
      <c r="AG119" s="3" t="s">
        <v>1262</v>
      </c>
      <c r="AH119" s="3" t="s">
        <v>1207</v>
      </c>
      <c r="AI119" s="3" t="s">
        <v>648</v>
      </c>
      <c r="AJ119" s="3" t="s">
        <v>1263</v>
      </c>
      <c r="AK119" s="3">
        <v>0</v>
      </c>
      <c r="AL119" s="11">
        <v>500</v>
      </c>
      <c r="AM119" s="11">
        <v>100</v>
      </c>
    </row>
    <row r="120" spans="1:39">
      <c r="A120" s="3">
        <v>31076</v>
      </c>
      <c r="B120" s="3" t="s">
        <v>1249</v>
      </c>
      <c r="C120" s="6" t="s">
        <v>1250</v>
      </c>
      <c r="D120" s="6" t="str">
        <f t="shared" si="39"/>
        <v>3107</v>
      </c>
      <c r="E120" s="14" t="str">
        <f t="shared" si="40"/>
        <v>3</v>
      </c>
      <c r="F120" s="14" t="str">
        <f t="shared" si="41"/>
        <v>6</v>
      </c>
      <c r="G120" s="14">
        <v>31076</v>
      </c>
      <c r="H120" s="16">
        <v>0</v>
      </c>
      <c r="I120" s="14" t="str">
        <f t="shared" si="34"/>
        <v>1</v>
      </c>
      <c r="J120" s="16">
        <f t="shared" si="35"/>
        <v>5</v>
      </c>
      <c r="K120" s="16"/>
      <c r="L120" s="7">
        <f t="shared" si="36"/>
        <v>31076</v>
      </c>
      <c r="M120" s="7">
        <f t="shared" si="37"/>
        <v>31076</v>
      </c>
      <c r="N120" s="7" t="s">
        <v>1264</v>
      </c>
      <c r="O120" s="16" t="s">
        <v>1264</v>
      </c>
      <c r="P120" s="14">
        <v>31075</v>
      </c>
      <c r="Q120" s="14">
        <f t="shared" si="38"/>
        <v>31076</v>
      </c>
      <c r="R120" s="16" t="s">
        <v>158</v>
      </c>
      <c r="S120" s="3">
        <v>5</v>
      </c>
      <c r="T120" s="3" t="s">
        <v>1265</v>
      </c>
      <c r="U120" s="3" t="s">
        <v>1266</v>
      </c>
      <c r="V120" s="3" t="s">
        <v>1267</v>
      </c>
      <c r="W120" s="3" t="s">
        <v>1268</v>
      </c>
      <c r="X120" s="3" t="s">
        <v>1269</v>
      </c>
      <c r="Y120" s="3" t="s">
        <v>1270</v>
      </c>
      <c r="Z120" s="3" t="s">
        <v>1271</v>
      </c>
      <c r="AA120" s="3" t="s">
        <v>1272</v>
      </c>
      <c r="AB120" s="3" t="s">
        <v>1273</v>
      </c>
      <c r="AC120" s="3" t="s">
        <v>1274</v>
      </c>
      <c r="AD120" s="3" t="s">
        <v>1275</v>
      </c>
      <c r="AE120" s="3" t="s">
        <v>1276</v>
      </c>
      <c r="AF120" s="3" t="s">
        <v>105</v>
      </c>
      <c r="AG120" s="3" t="s">
        <v>1262</v>
      </c>
      <c r="AH120" s="3" t="s">
        <v>1207</v>
      </c>
      <c r="AI120" s="3" t="s">
        <v>648</v>
      </c>
      <c r="AJ120" s="3" t="s">
        <v>1263</v>
      </c>
      <c r="AK120" s="3">
        <v>0</v>
      </c>
      <c r="AL120" s="11">
        <v>500</v>
      </c>
      <c r="AM120" s="11">
        <v>115</v>
      </c>
    </row>
    <row r="121" spans="1:39">
      <c r="A121" s="3">
        <v>31085</v>
      </c>
      <c r="B121" s="3" t="s">
        <v>1277</v>
      </c>
      <c r="C121" s="6" t="s">
        <v>1278</v>
      </c>
      <c r="D121" s="6" t="str">
        <f t="shared" si="39"/>
        <v>3108</v>
      </c>
      <c r="E121" s="16" t="str">
        <f t="shared" si="40"/>
        <v>3</v>
      </c>
      <c r="F121" s="16" t="str">
        <f t="shared" si="41"/>
        <v>5</v>
      </c>
      <c r="G121" s="16" t="s">
        <v>37</v>
      </c>
      <c r="H121" s="16">
        <v>3</v>
      </c>
      <c r="I121" s="16" t="str">
        <f t="shared" si="34"/>
        <v>1</v>
      </c>
      <c r="J121" s="16">
        <f t="shared" si="35"/>
        <v>4</v>
      </c>
      <c r="K121" s="16" t="s">
        <v>278</v>
      </c>
      <c r="L121" s="7">
        <f t="shared" si="36"/>
        <v>31085</v>
      </c>
      <c r="M121" s="7">
        <f t="shared" si="37"/>
        <v>31085</v>
      </c>
      <c r="N121" s="7" t="s">
        <v>37</v>
      </c>
      <c r="O121" s="16" t="s">
        <v>37</v>
      </c>
      <c r="P121" s="16" t="s">
        <v>37</v>
      </c>
      <c r="Q121" s="16">
        <f t="shared" si="38"/>
        <v>31085</v>
      </c>
      <c r="R121" s="16" t="s">
        <v>87</v>
      </c>
      <c r="S121" s="3">
        <v>2</v>
      </c>
      <c r="T121" s="3" t="s">
        <v>1279</v>
      </c>
      <c r="U121" s="3" t="s">
        <v>1280</v>
      </c>
      <c r="V121" s="3" t="s">
        <v>1281</v>
      </c>
      <c r="W121" s="3" t="s">
        <v>1282</v>
      </c>
      <c r="X121" s="3" t="s">
        <v>1201</v>
      </c>
      <c r="Y121" s="3" t="s">
        <v>1283</v>
      </c>
      <c r="Z121" s="3" t="s">
        <v>1284</v>
      </c>
      <c r="AA121" s="3" t="s">
        <v>699</v>
      </c>
      <c r="AB121" s="3" t="s">
        <v>1285</v>
      </c>
      <c r="AC121" s="3" t="s">
        <v>37</v>
      </c>
      <c r="AF121" s="3" t="s">
        <v>1286</v>
      </c>
      <c r="AG121" s="3" t="s">
        <v>1207</v>
      </c>
      <c r="AH121" s="3" t="s">
        <v>355</v>
      </c>
      <c r="AJ121" s="3" t="s">
        <v>1287</v>
      </c>
      <c r="AK121" s="3">
        <v>0</v>
      </c>
      <c r="AL121" s="11">
        <v>500</v>
      </c>
      <c r="AM121" s="11">
        <v>100</v>
      </c>
    </row>
    <row r="122" spans="1:39">
      <c r="A122" s="3">
        <v>31086</v>
      </c>
      <c r="B122" s="3" t="s">
        <v>1277</v>
      </c>
      <c r="C122" s="6" t="s">
        <v>1278</v>
      </c>
      <c r="D122" s="6" t="str">
        <f t="shared" si="39"/>
        <v>3108</v>
      </c>
      <c r="E122" s="14" t="str">
        <f t="shared" si="40"/>
        <v>3</v>
      </c>
      <c r="F122" s="14" t="str">
        <f t="shared" si="41"/>
        <v>6</v>
      </c>
      <c r="G122" s="14">
        <v>31086</v>
      </c>
      <c r="H122" s="16">
        <v>0</v>
      </c>
      <c r="I122" s="14" t="str">
        <f t="shared" si="34"/>
        <v>1</v>
      </c>
      <c r="J122" s="16">
        <f t="shared" si="35"/>
        <v>5</v>
      </c>
      <c r="K122" s="16"/>
      <c r="L122" s="7">
        <f t="shared" si="36"/>
        <v>31086</v>
      </c>
      <c r="M122" s="7">
        <f t="shared" si="37"/>
        <v>31086</v>
      </c>
      <c r="N122" s="7" t="s">
        <v>1288</v>
      </c>
      <c r="O122" s="16" t="s">
        <v>1288</v>
      </c>
      <c r="P122" s="14">
        <v>31085</v>
      </c>
      <c r="Q122" s="14">
        <f t="shared" si="38"/>
        <v>31086</v>
      </c>
      <c r="R122" s="16" t="s">
        <v>158</v>
      </c>
      <c r="S122" s="3">
        <v>2</v>
      </c>
      <c r="T122" s="3" t="s">
        <v>1289</v>
      </c>
      <c r="U122" s="3" t="s">
        <v>1290</v>
      </c>
      <c r="V122" s="3" t="s">
        <v>1291</v>
      </c>
      <c r="W122" s="3" t="s">
        <v>1292</v>
      </c>
      <c r="X122" s="3" t="s">
        <v>1272</v>
      </c>
      <c r="Y122" s="3" t="s">
        <v>1293</v>
      </c>
      <c r="Z122" s="3" t="s">
        <v>1294</v>
      </c>
      <c r="AA122" s="3" t="s">
        <v>710</v>
      </c>
      <c r="AB122" s="3" t="s">
        <v>1295</v>
      </c>
      <c r="AC122" s="3" t="s">
        <v>1296</v>
      </c>
      <c r="AD122" s="3" t="s">
        <v>1297</v>
      </c>
      <c r="AE122" s="3" t="s">
        <v>1298</v>
      </c>
      <c r="AF122" s="3" t="s">
        <v>1286</v>
      </c>
      <c r="AG122" s="3" t="s">
        <v>1207</v>
      </c>
      <c r="AH122" s="3" t="s">
        <v>355</v>
      </c>
      <c r="AI122" s="3" t="s">
        <v>1299</v>
      </c>
      <c r="AJ122" s="3" t="s">
        <v>1287</v>
      </c>
      <c r="AK122" s="3">
        <v>0</v>
      </c>
      <c r="AL122" s="11">
        <v>500</v>
      </c>
      <c r="AM122" s="11">
        <v>115</v>
      </c>
    </row>
    <row r="123" spans="1:39" s="13" customFormat="1">
      <c r="A123" s="13">
        <v>31095</v>
      </c>
      <c r="B123" s="13" t="s">
        <v>1300</v>
      </c>
      <c r="C123" s="17" t="s">
        <v>1301</v>
      </c>
      <c r="D123" s="17" t="str">
        <f t="shared" si="39"/>
        <v>3109</v>
      </c>
      <c r="E123" s="13" t="str">
        <f t="shared" si="40"/>
        <v>3</v>
      </c>
      <c r="F123" s="13" t="str">
        <f t="shared" si="41"/>
        <v>5</v>
      </c>
      <c r="G123" s="13" t="s">
        <v>37</v>
      </c>
      <c r="H123" s="16">
        <v>3</v>
      </c>
      <c r="I123" s="13" t="str">
        <f t="shared" si="34"/>
        <v>1</v>
      </c>
      <c r="J123" s="13">
        <f t="shared" si="35"/>
        <v>4</v>
      </c>
      <c r="K123" s="13" t="s">
        <v>1302</v>
      </c>
      <c r="L123" s="13">
        <f t="shared" si="36"/>
        <v>31095</v>
      </c>
      <c r="M123" s="13">
        <f t="shared" si="37"/>
        <v>31095</v>
      </c>
      <c r="N123" s="13" t="s">
        <v>37</v>
      </c>
      <c r="O123" s="13" t="s">
        <v>37</v>
      </c>
      <c r="P123" s="13" t="s">
        <v>37</v>
      </c>
      <c r="Q123" s="13">
        <f t="shared" si="38"/>
        <v>31095</v>
      </c>
      <c r="R123" s="13" t="s">
        <v>139</v>
      </c>
      <c r="S123" s="13">
        <v>11</v>
      </c>
      <c r="T123" s="13">
        <v>31095012</v>
      </c>
      <c r="U123" s="13" t="s">
        <v>1303</v>
      </c>
      <c r="V123" s="27" t="s">
        <v>1304</v>
      </c>
      <c r="W123" s="13" t="s">
        <v>1305</v>
      </c>
      <c r="X123" s="27" t="s">
        <v>1306</v>
      </c>
      <c r="Y123" s="27" t="s">
        <v>1307</v>
      </c>
      <c r="Z123" s="13" t="s">
        <v>1308</v>
      </c>
      <c r="AA123" s="27" t="s">
        <v>1309</v>
      </c>
      <c r="AB123" s="27" t="s">
        <v>1310</v>
      </c>
      <c r="AC123" s="13" t="s">
        <v>1311</v>
      </c>
      <c r="AD123" s="27" t="s">
        <v>1312</v>
      </c>
      <c r="AE123" s="27" t="s">
        <v>1313</v>
      </c>
      <c r="AF123" s="13" t="s">
        <v>1314</v>
      </c>
      <c r="AG123" s="13" t="s">
        <v>1315</v>
      </c>
      <c r="AH123" s="13" t="s">
        <v>1316</v>
      </c>
      <c r="AI123" s="13" t="s">
        <v>1317</v>
      </c>
      <c r="AJ123" s="3" t="s">
        <v>1318</v>
      </c>
      <c r="AK123" s="3">
        <v>0</v>
      </c>
      <c r="AL123" s="11">
        <v>500</v>
      </c>
      <c r="AM123" s="11">
        <v>100</v>
      </c>
    </row>
    <row r="124" spans="1:39" s="13" customFormat="1">
      <c r="A124" s="13">
        <v>31096</v>
      </c>
      <c r="B124" s="13" t="s">
        <v>1300</v>
      </c>
      <c r="C124" s="17" t="s">
        <v>1301</v>
      </c>
      <c r="D124" s="17" t="str">
        <f t="shared" si="39"/>
        <v>3109</v>
      </c>
      <c r="E124" s="13" t="str">
        <f t="shared" si="40"/>
        <v>3</v>
      </c>
      <c r="F124" s="13" t="str">
        <f t="shared" si="41"/>
        <v>6</v>
      </c>
      <c r="G124" s="13">
        <v>31096</v>
      </c>
      <c r="H124" s="16">
        <v>0</v>
      </c>
      <c r="I124" s="13" t="str">
        <f t="shared" si="34"/>
        <v>1</v>
      </c>
      <c r="J124" s="13">
        <f t="shared" si="35"/>
        <v>5</v>
      </c>
      <c r="L124" s="13">
        <f t="shared" si="36"/>
        <v>31096</v>
      </c>
      <c r="M124" s="13">
        <f t="shared" si="37"/>
        <v>31096</v>
      </c>
      <c r="N124" s="13" t="s">
        <v>1319</v>
      </c>
      <c r="O124" s="13" t="s">
        <v>1319</v>
      </c>
      <c r="P124" s="13">
        <v>31095</v>
      </c>
      <c r="Q124" s="13">
        <f t="shared" si="38"/>
        <v>31096</v>
      </c>
      <c r="R124" s="13" t="s">
        <v>158</v>
      </c>
      <c r="S124" s="13">
        <v>11</v>
      </c>
      <c r="T124" s="13">
        <v>31096012</v>
      </c>
      <c r="U124" s="13" t="s">
        <v>1320</v>
      </c>
      <c r="V124" s="27" t="s">
        <v>1321</v>
      </c>
      <c r="W124" s="13" t="s">
        <v>1322</v>
      </c>
      <c r="X124" s="27" t="s">
        <v>1323</v>
      </c>
      <c r="Y124" s="27" t="s">
        <v>1324</v>
      </c>
      <c r="Z124" s="13" t="s">
        <v>1325</v>
      </c>
      <c r="AA124" s="27" t="s">
        <v>1326</v>
      </c>
      <c r="AB124" s="27" t="s">
        <v>1327</v>
      </c>
      <c r="AC124" s="13" t="s">
        <v>1328</v>
      </c>
      <c r="AD124" s="27" t="s">
        <v>1329</v>
      </c>
      <c r="AE124" s="27" t="s">
        <v>1330</v>
      </c>
      <c r="AF124" s="13" t="s">
        <v>1314</v>
      </c>
      <c r="AG124" s="13" t="s">
        <v>1315</v>
      </c>
      <c r="AH124" s="13" t="s">
        <v>1316</v>
      </c>
      <c r="AI124" s="13" t="s">
        <v>1317</v>
      </c>
      <c r="AJ124" s="3" t="s">
        <v>1318</v>
      </c>
      <c r="AK124" s="3">
        <v>0</v>
      </c>
      <c r="AL124" s="11">
        <v>500</v>
      </c>
      <c r="AM124" s="11">
        <v>115</v>
      </c>
    </row>
    <row r="125" spans="1:39" s="11" customFormat="1">
      <c r="A125" s="11">
        <v>31105</v>
      </c>
      <c r="B125" s="11" t="s">
        <v>1331</v>
      </c>
      <c r="C125" s="12" t="s">
        <v>1332</v>
      </c>
      <c r="D125" s="12" t="str">
        <f t="shared" si="39"/>
        <v>3110</v>
      </c>
      <c r="E125" s="11">
        <v>3</v>
      </c>
      <c r="F125" s="11">
        <v>5</v>
      </c>
      <c r="G125" s="11" t="s">
        <v>37</v>
      </c>
      <c r="H125" s="16">
        <v>4</v>
      </c>
      <c r="I125" s="11">
        <v>1</v>
      </c>
      <c r="J125" s="11">
        <v>4</v>
      </c>
      <c r="K125" s="11" t="s">
        <v>717</v>
      </c>
      <c r="L125" s="11">
        <f t="shared" si="36"/>
        <v>31105</v>
      </c>
      <c r="M125" s="11">
        <f t="shared" si="37"/>
        <v>31105</v>
      </c>
      <c r="N125" s="11" t="s">
        <v>37</v>
      </c>
      <c r="O125" s="11" t="s">
        <v>37</v>
      </c>
      <c r="P125" s="11" t="s">
        <v>37</v>
      </c>
      <c r="Q125" s="11">
        <f t="shared" si="38"/>
        <v>31105</v>
      </c>
      <c r="R125" s="11" t="s">
        <v>139</v>
      </c>
      <c r="S125" s="11">
        <v>18</v>
      </c>
      <c r="T125" s="11">
        <v>31105012</v>
      </c>
      <c r="U125" s="11" t="s">
        <v>1333</v>
      </c>
      <c r="V125" s="23" t="s">
        <v>1334</v>
      </c>
      <c r="W125" s="11" t="s">
        <v>1335</v>
      </c>
      <c r="X125" s="23" t="s">
        <v>1336</v>
      </c>
      <c r="Y125" s="23" t="s">
        <v>1337</v>
      </c>
      <c r="Z125" s="11" t="s">
        <v>1338</v>
      </c>
      <c r="AA125" s="23" t="s">
        <v>1339</v>
      </c>
      <c r="AB125" s="23" t="s">
        <v>1340</v>
      </c>
      <c r="AC125" s="11" t="s">
        <v>1341</v>
      </c>
      <c r="AD125" s="23" t="s">
        <v>1342</v>
      </c>
      <c r="AE125" s="23" t="s">
        <v>1343</v>
      </c>
      <c r="AF125" s="11" t="s">
        <v>1344</v>
      </c>
      <c r="AG125" s="11" t="s">
        <v>1345</v>
      </c>
      <c r="AH125" s="11" t="s">
        <v>1346</v>
      </c>
      <c r="AI125" s="11" t="s">
        <v>1347</v>
      </c>
      <c r="AJ125" s="11" t="s">
        <v>1348</v>
      </c>
      <c r="AK125" s="3">
        <v>0</v>
      </c>
      <c r="AL125" s="11">
        <v>500</v>
      </c>
      <c r="AM125" s="11">
        <v>105</v>
      </c>
    </row>
    <row r="126" spans="1:39" s="11" customFormat="1">
      <c r="A126" s="11">
        <v>31106</v>
      </c>
      <c r="B126" s="11" t="s">
        <v>1331</v>
      </c>
      <c r="C126" s="12" t="s">
        <v>1332</v>
      </c>
      <c r="D126" s="12" t="str">
        <f t="shared" si="39"/>
        <v>3110</v>
      </c>
      <c r="E126" s="11">
        <v>3</v>
      </c>
      <c r="F126" s="11">
        <v>6</v>
      </c>
      <c r="G126" s="11">
        <v>31106</v>
      </c>
      <c r="H126" s="16">
        <v>0</v>
      </c>
      <c r="I126" s="11">
        <v>1</v>
      </c>
      <c r="J126" s="11">
        <v>5</v>
      </c>
      <c r="L126" s="11">
        <f t="shared" si="36"/>
        <v>31106</v>
      </c>
      <c r="M126" s="11">
        <f t="shared" si="37"/>
        <v>31106</v>
      </c>
      <c r="N126" s="11" t="s">
        <v>1349</v>
      </c>
      <c r="O126" s="11" t="s">
        <v>1349</v>
      </c>
      <c r="P126" s="11">
        <v>31105</v>
      </c>
      <c r="Q126" s="11">
        <f t="shared" si="38"/>
        <v>31106</v>
      </c>
      <c r="R126" s="11" t="s">
        <v>158</v>
      </c>
      <c r="S126" s="11">
        <v>18</v>
      </c>
      <c r="T126" s="11">
        <v>31106012</v>
      </c>
      <c r="U126" s="11" t="s">
        <v>1350</v>
      </c>
      <c r="V126" s="23" t="s">
        <v>1351</v>
      </c>
      <c r="W126" s="11" t="s">
        <v>1352</v>
      </c>
      <c r="X126" s="23" t="s">
        <v>1353</v>
      </c>
      <c r="Y126" s="23" t="s">
        <v>1354</v>
      </c>
      <c r="Z126" s="11" t="s">
        <v>1355</v>
      </c>
      <c r="AA126" s="23" t="s">
        <v>1356</v>
      </c>
      <c r="AB126" s="23" t="s">
        <v>1357</v>
      </c>
      <c r="AC126" s="11" t="s">
        <v>1358</v>
      </c>
      <c r="AD126" s="23" t="s">
        <v>1359</v>
      </c>
      <c r="AE126" s="23" t="s">
        <v>1360</v>
      </c>
      <c r="AF126" s="11" t="s">
        <v>1344</v>
      </c>
      <c r="AG126" s="11" t="s">
        <v>1345</v>
      </c>
      <c r="AH126" s="11" t="s">
        <v>1346</v>
      </c>
      <c r="AI126" s="11" t="s">
        <v>1347</v>
      </c>
      <c r="AJ126" s="11" t="s">
        <v>1348</v>
      </c>
      <c r="AK126" s="3">
        <v>0</v>
      </c>
      <c r="AL126" s="11">
        <v>500</v>
      </c>
      <c r="AM126" s="11">
        <v>120</v>
      </c>
    </row>
    <row r="127" spans="1:39" s="11" customFormat="1" ht="21" customHeight="1">
      <c r="A127" s="11">
        <v>31115</v>
      </c>
      <c r="B127" s="11" t="s">
        <v>1361</v>
      </c>
      <c r="C127" s="12" t="s">
        <v>1362</v>
      </c>
      <c r="D127" s="12">
        <v>3111</v>
      </c>
      <c r="E127" s="11">
        <v>1</v>
      </c>
      <c r="F127" s="11" t="s">
        <v>203</v>
      </c>
      <c r="G127" s="11" t="s">
        <v>37</v>
      </c>
      <c r="H127" s="16">
        <v>4</v>
      </c>
      <c r="I127" s="11">
        <v>1</v>
      </c>
      <c r="J127" s="11">
        <v>4</v>
      </c>
      <c r="K127" s="11" t="s">
        <v>1363</v>
      </c>
      <c r="L127" s="11">
        <v>31115</v>
      </c>
      <c r="M127" s="11">
        <v>31115</v>
      </c>
      <c r="N127" s="11" t="s">
        <v>37</v>
      </c>
      <c r="P127" s="11" t="s">
        <v>37</v>
      </c>
      <c r="Q127" s="11">
        <v>31115</v>
      </c>
      <c r="R127" s="11" t="s">
        <v>139</v>
      </c>
      <c r="S127" s="11">
        <v>31115002</v>
      </c>
      <c r="T127" s="11">
        <v>31115012</v>
      </c>
      <c r="U127" s="11" t="s">
        <v>1364</v>
      </c>
      <c r="V127" s="23" t="s">
        <v>1365</v>
      </c>
      <c r="W127" s="11" t="s">
        <v>1366</v>
      </c>
      <c r="X127" s="23" t="s">
        <v>1367</v>
      </c>
      <c r="Y127" s="23" t="s">
        <v>1368</v>
      </c>
      <c r="Z127" s="11" t="s">
        <v>1369</v>
      </c>
      <c r="AA127" s="23" t="s">
        <v>1370</v>
      </c>
      <c r="AB127" s="23" t="s">
        <v>1371</v>
      </c>
      <c r="AC127" s="11" t="s">
        <v>1372</v>
      </c>
      <c r="AD127" s="23" t="s">
        <v>1373</v>
      </c>
      <c r="AE127" s="23" t="s">
        <v>1374</v>
      </c>
      <c r="AF127" s="11" t="s">
        <v>1375</v>
      </c>
      <c r="AG127" s="11" t="s">
        <v>1376</v>
      </c>
      <c r="AH127" s="11" t="s">
        <v>1377</v>
      </c>
      <c r="AI127" s="11" t="s">
        <v>1378</v>
      </c>
      <c r="AJ127" s="11" t="s">
        <v>1379</v>
      </c>
      <c r="AK127" s="3">
        <v>1</v>
      </c>
      <c r="AL127" s="11">
        <v>500</v>
      </c>
      <c r="AM127" s="11">
        <v>105</v>
      </c>
    </row>
    <row r="128" spans="1:39" s="11" customFormat="1" ht="21" customHeight="1">
      <c r="A128" s="11">
        <v>31116</v>
      </c>
      <c r="B128" s="11" t="s">
        <v>1361</v>
      </c>
      <c r="C128" s="12" t="s">
        <v>1362</v>
      </c>
      <c r="D128" s="12">
        <v>3111</v>
      </c>
      <c r="E128" s="11">
        <v>1</v>
      </c>
      <c r="F128" s="11" t="s">
        <v>220</v>
      </c>
      <c r="G128" s="11">
        <v>31116</v>
      </c>
      <c r="H128" s="16">
        <v>0</v>
      </c>
      <c r="I128" s="11">
        <v>1</v>
      </c>
      <c r="J128" s="11">
        <v>5</v>
      </c>
      <c r="K128" s="11" t="s">
        <v>1363</v>
      </c>
      <c r="L128" s="11">
        <v>31116</v>
      </c>
      <c r="M128" s="11">
        <v>31116</v>
      </c>
      <c r="N128" s="11" t="s">
        <v>1380</v>
      </c>
      <c r="O128" s="11" t="s">
        <v>1380</v>
      </c>
      <c r="P128" s="11">
        <v>31115</v>
      </c>
      <c r="Q128" s="11">
        <v>31116</v>
      </c>
      <c r="R128" s="11" t="s">
        <v>158</v>
      </c>
      <c r="S128" s="11">
        <v>31116002</v>
      </c>
      <c r="T128" s="11">
        <v>31116012</v>
      </c>
      <c r="U128" s="11" t="s">
        <v>1381</v>
      </c>
      <c r="V128" s="23" t="s">
        <v>1382</v>
      </c>
      <c r="W128" s="11" t="s">
        <v>1383</v>
      </c>
      <c r="X128" s="23" t="s">
        <v>1384</v>
      </c>
      <c r="Y128" s="23" t="s">
        <v>1385</v>
      </c>
      <c r="Z128" s="11" t="s">
        <v>1386</v>
      </c>
      <c r="AA128" s="23" t="s">
        <v>1387</v>
      </c>
      <c r="AB128" s="23" t="s">
        <v>1388</v>
      </c>
      <c r="AC128" s="11" t="s">
        <v>1389</v>
      </c>
      <c r="AD128" s="23" t="s">
        <v>1390</v>
      </c>
      <c r="AE128" s="23" t="s">
        <v>1391</v>
      </c>
      <c r="AF128" s="11" t="s">
        <v>1375</v>
      </c>
      <c r="AG128" s="11" t="s">
        <v>1376</v>
      </c>
      <c r="AH128" s="11" t="s">
        <v>1377</v>
      </c>
      <c r="AI128" s="11" t="s">
        <v>1378</v>
      </c>
      <c r="AJ128" s="11" t="s">
        <v>1379</v>
      </c>
      <c r="AK128" s="3">
        <v>1</v>
      </c>
      <c r="AL128" s="11">
        <v>500</v>
      </c>
      <c r="AM128" s="11">
        <v>120</v>
      </c>
    </row>
    <row r="129" spans="1:39">
      <c r="A129" s="3">
        <v>32011</v>
      </c>
      <c r="B129" s="3" t="s">
        <v>1392</v>
      </c>
      <c r="C129" s="6" t="s">
        <v>1393</v>
      </c>
      <c r="D129" s="6" t="str">
        <f t="shared" si="39"/>
        <v>3201</v>
      </c>
      <c r="E129" s="16" t="str">
        <f t="shared" si="40"/>
        <v>3</v>
      </c>
      <c r="F129" s="16" t="str">
        <f t="shared" si="41"/>
        <v>1</v>
      </c>
      <c r="G129" s="16" t="s">
        <v>37</v>
      </c>
      <c r="H129" s="16">
        <v>0</v>
      </c>
      <c r="I129" s="16" t="str">
        <f t="shared" ref="I129:I138" si="42">RIGHT(LEFT(A129,2),1)</f>
        <v>2</v>
      </c>
      <c r="J129" s="16">
        <f t="shared" ref="J129:J138" si="43">F129-1</f>
        <v>0</v>
      </c>
      <c r="K129" s="16"/>
      <c r="L129" s="7">
        <f t="shared" ref="L129:L138" si="44">A129</f>
        <v>32011</v>
      </c>
      <c r="M129" s="7">
        <f t="shared" ref="M129:M138" si="45">A129</f>
        <v>32011</v>
      </c>
      <c r="N129" s="7" t="s">
        <v>37</v>
      </c>
      <c r="O129" s="16" t="s">
        <v>37</v>
      </c>
      <c r="P129" s="14" t="s">
        <v>37</v>
      </c>
      <c r="Q129" s="16">
        <f t="shared" ref="Q129:Q138" si="46">A129</f>
        <v>32011</v>
      </c>
      <c r="R129" s="16" t="s">
        <v>38</v>
      </c>
      <c r="S129" s="3">
        <v>2</v>
      </c>
      <c r="T129" s="3" t="s">
        <v>1394</v>
      </c>
      <c r="U129" s="3" t="s">
        <v>1395</v>
      </c>
      <c r="V129" s="18" t="s">
        <v>1396</v>
      </c>
      <c r="W129" s="3" t="s">
        <v>37</v>
      </c>
      <c r="Z129" s="3" t="s">
        <v>37</v>
      </c>
      <c r="AC129" s="3" t="s">
        <v>37</v>
      </c>
      <c r="AF129" s="3" t="s">
        <v>769</v>
      </c>
      <c r="AJ129" s="3" t="s">
        <v>1397</v>
      </c>
      <c r="AK129" s="3">
        <v>0</v>
      </c>
      <c r="AL129" s="11">
        <v>500</v>
      </c>
      <c r="AM129" s="11">
        <v>20</v>
      </c>
    </row>
    <row r="130" spans="1:39">
      <c r="A130" s="3">
        <v>32023</v>
      </c>
      <c r="B130" s="3" t="s">
        <v>1398</v>
      </c>
      <c r="C130" s="6" t="s">
        <v>1399</v>
      </c>
      <c r="D130" s="6" t="str">
        <f t="shared" si="39"/>
        <v>3202</v>
      </c>
      <c r="E130" s="16" t="str">
        <f t="shared" si="40"/>
        <v>3</v>
      </c>
      <c r="F130" s="16" t="str">
        <f t="shared" si="41"/>
        <v>3</v>
      </c>
      <c r="G130" s="16" t="s">
        <v>37</v>
      </c>
      <c r="H130" s="16">
        <v>0</v>
      </c>
      <c r="I130" s="16" t="str">
        <f t="shared" si="42"/>
        <v>2</v>
      </c>
      <c r="J130" s="16">
        <f t="shared" si="43"/>
        <v>2</v>
      </c>
      <c r="K130" s="16"/>
      <c r="L130" s="7">
        <f t="shared" si="44"/>
        <v>32023</v>
      </c>
      <c r="M130" s="7">
        <f t="shared" si="45"/>
        <v>32023</v>
      </c>
      <c r="N130" s="7" t="s">
        <v>37</v>
      </c>
      <c r="O130" s="16" t="s">
        <v>37</v>
      </c>
      <c r="P130" s="14" t="s">
        <v>37</v>
      </c>
      <c r="Q130" s="16">
        <f t="shared" si="46"/>
        <v>32023</v>
      </c>
      <c r="R130" s="16" t="s">
        <v>46</v>
      </c>
      <c r="S130" s="3">
        <v>2</v>
      </c>
      <c r="T130" s="3" t="s">
        <v>1400</v>
      </c>
      <c r="U130" s="3" t="s">
        <v>1401</v>
      </c>
      <c r="V130" s="22" t="s">
        <v>1402</v>
      </c>
      <c r="W130" s="3" t="s">
        <v>1403</v>
      </c>
      <c r="X130" s="3" t="s">
        <v>1404</v>
      </c>
      <c r="Y130" s="22" t="s">
        <v>1405</v>
      </c>
      <c r="Z130" s="3" t="s">
        <v>37</v>
      </c>
      <c r="AC130" s="3" t="s">
        <v>37</v>
      </c>
      <c r="AF130" s="3" t="s">
        <v>769</v>
      </c>
      <c r="AG130" s="3" t="s">
        <v>1150</v>
      </c>
      <c r="AJ130" s="3" t="s">
        <v>1406</v>
      </c>
      <c r="AK130" s="3">
        <v>0</v>
      </c>
      <c r="AL130" s="11">
        <v>500</v>
      </c>
      <c r="AM130" s="11">
        <v>45</v>
      </c>
    </row>
    <row r="131" spans="1:39">
      <c r="A131" s="3">
        <v>32034</v>
      </c>
      <c r="B131" s="3" t="s">
        <v>1407</v>
      </c>
      <c r="C131" s="6" t="s">
        <v>1408</v>
      </c>
      <c r="D131" s="6" t="str">
        <f t="shared" si="39"/>
        <v>3203</v>
      </c>
      <c r="E131" s="16" t="str">
        <f t="shared" si="40"/>
        <v>3</v>
      </c>
      <c r="F131" s="16" t="str">
        <f t="shared" si="41"/>
        <v>4</v>
      </c>
      <c r="G131" s="16" t="s">
        <v>37</v>
      </c>
      <c r="H131" s="16">
        <v>0</v>
      </c>
      <c r="I131" s="16" t="str">
        <f t="shared" si="42"/>
        <v>2</v>
      </c>
      <c r="J131" s="16">
        <f t="shared" si="43"/>
        <v>3</v>
      </c>
      <c r="K131" s="16"/>
      <c r="L131" s="7">
        <f t="shared" si="44"/>
        <v>32034</v>
      </c>
      <c r="M131" s="7">
        <f t="shared" si="45"/>
        <v>32034</v>
      </c>
      <c r="N131" s="7" t="s">
        <v>37</v>
      </c>
      <c r="O131" s="16" t="s">
        <v>37</v>
      </c>
      <c r="P131" s="16" t="s">
        <v>37</v>
      </c>
      <c r="Q131" s="16">
        <f t="shared" si="46"/>
        <v>32034</v>
      </c>
      <c r="R131" s="16" t="s">
        <v>986</v>
      </c>
      <c r="S131" s="3">
        <v>6</v>
      </c>
      <c r="T131" s="3" t="s">
        <v>1409</v>
      </c>
      <c r="U131" s="3" t="s">
        <v>1410</v>
      </c>
      <c r="V131" s="3" t="s">
        <v>1411</v>
      </c>
      <c r="W131" s="3" t="s">
        <v>1412</v>
      </c>
      <c r="X131" s="3" t="s">
        <v>1413</v>
      </c>
      <c r="Y131" s="3" t="s">
        <v>1414</v>
      </c>
      <c r="Z131" s="3" t="s">
        <v>37</v>
      </c>
      <c r="AC131" s="3" t="s">
        <v>37</v>
      </c>
      <c r="AF131" s="3" t="s">
        <v>354</v>
      </c>
      <c r="AG131" s="3" t="s">
        <v>462</v>
      </c>
      <c r="AJ131" s="3" t="s">
        <v>1415</v>
      </c>
      <c r="AK131" s="3">
        <v>0</v>
      </c>
      <c r="AL131" s="11">
        <v>500</v>
      </c>
      <c r="AM131" s="11">
        <v>70</v>
      </c>
    </row>
    <row r="132" spans="1:39">
      <c r="A132" s="3">
        <v>32035</v>
      </c>
      <c r="B132" s="3" t="s">
        <v>1407</v>
      </c>
      <c r="C132" s="6" t="s">
        <v>1408</v>
      </c>
      <c r="D132" s="6" t="str">
        <f t="shared" si="39"/>
        <v>3203</v>
      </c>
      <c r="E132" s="16" t="str">
        <f t="shared" si="40"/>
        <v>3</v>
      </c>
      <c r="F132" s="16" t="str">
        <f t="shared" si="41"/>
        <v>5</v>
      </c>
      <c r="G132" s="16" t="s">
        <v>37</v>
      </c>
      <c r="H132" s="16">
        <v>2</v>
      </c>
      <c r="I132" s="16" t="str">
        <f t="shared" si="42"/>
        <v>2</v>
      </c>
      <c r="J132" s="16">
        <f t="shared" si="43"/>
        <v>4</v>
      </c>
      <c r="K132" s="16" t="s">
        <v>278</v>
      </c>
      <c r="L132" s="7">
        <f t="shared" si="44"/>
        <v>32035</v>
      </c>
      <c r="M132" s="7">
        <f t="shared" si="45"/>
        <v>32035</v>
      </c>
      <c r="N132" s="7" t="s">
        <v>37</v>
      </c>
      <c r="O132" s="16" t="s">
        <v>37</v>
      </c>
      <c r="P132" s="16" t="s">
        <v>37</v>
      </c>
      <c r="Q132" s="16">
        <f t="shared" si="46"/>
        <v>32035</v>
      </c>
      <c r="R132" s="16" t="s">
        <v>87</v>
      </c>
      <c r="S132" s="3">
        <v>6</v>
      </c>
      <c r="T132" s="3" t="s">
        <v>1416</v>
      </c>
      <c r="U132" s="3" t="s">
        <v>1410</v>
      </c>
      <c r="V132" s="3" t="s">
        <v>1417</v>
      </c>
      <c r="W132" s="3" t="s">
        <v>1418</v>
      </c>
      <c r="X132" s="3" t="s">
        <v>1413</v>
      </c>
      <c r="Y132" s="3" t="s">
        <v>1414</v>
      </c>
      <c r="Z132" s="3" t="s">
        <v>1419</v>
      </c>
      <c r="AA132" s="3" t="s">
        <v>1420</v>
      </c>
      <c r="AB132" s="3" t="s">
        <v>1421</v>
      </c>
      <c r="AC132" s="3" t="s">
        <v>37</v>
      </c>
      <c r="AF132" s="3" t="s">
        <v>354</v>
      </c>
      <c r="AG132" s="3" t="s">
        <v>462</v>
      </c>
      <c r="AH132" s="3" t="s">
        <v>536</v>
      </c>
      <c r="AJ132" s="3" t="s">
        <v>1415</v>
      </c>
      <c r="AK132" s="3">
        <v>0</v>
      </c>
      <c r="AL132" s="11">
        <v>500</v>
      </c>
      <c r="AM132" s="11">
        <v>90</v>
      </c>
    </row>
    <row r="133" spans="1:39">
      <c r="A133" s="3">
        <v>32036</v>
      </c>
      <c r="B133" s="3" t="s">
        <v>1407</v>
      </c>
      <c r="C133" s="6" t="s">
        <v>1408</v>
      </c>
      <c r="D133" s="6" t="str">
        <f t="shared" si="39"/>
        <v>3203</v>
      </c>
      <c r="E133" s="14" t="str">
        <f t="shared" si="40"/>
        <v>3</v>
      </c>
      <c r="F133" s="14" t="str">
        <f t="shared" si="41"/>
        <v>6</v>
      </c>
      <c r="G133" s="14">
        <v>32036</v>
      </c>
      <c r="H133" s="16">
        <v>0</v>
      </c>
      <c r="I133" s="14" t="str">
        <f t="shared" si="42"/>
        <v>2</v>
      </c>
      <c r="J133" s="16">
        <f t="shared" si="43"/>
        <v>5</v>
      </c>
      <c r="K133" s="16"/>
      <c r="L133" s="7">
        <f t="shared" si="44"/>
        <v>32036</v>
      </c>
      <c r="M133" s="7">
        <f t="shared" si="45"/>
        <v>32036</v>
      </c>
      <c r="N133" s="7" t="s">
        <v>37</v>
      </c>
      <c r="O133" s="16" t="s">
        <v>37</v>
      </c>
      <c r="P133" s="14">
        <v>32035</v>
      </c>
      <c r="Q133" s="14">
        <f t="shared" si="46"/>
        <v>32036</v>
      </c>
      <c r="R133" s="16" t="s">
        <v>158</v>
      </c>
      <c r="S133" s="3">
        <v>6</v>
      </c>
      <c r="T133" s="3" t="s">
        <v>1422</v>
      </c>
      <c r="U133" s="3" t="s">
        <v>1423</v>
      </c>
      <c r="V133" s="3" t="s">
        <v>1424</v>
      </c>
      <c r="W133" s="3" t="s">
        <v>1425</v>
      </c>
      <c r="X133" s="3" t="s">
        <v>460</v>
      </c>
      <c r="Y133" s="3" t="s">
        <v>1426</v>
      </c>
      <c r="Z133" s="3" t="s">
        <v>1427</v>
      </c>
      <c r="AA133" s="3" t="s">
        <v>1428</v>
      </c>
      <c r="AB133" s="3" t="s">
        <v>1429</v>
      </c>
      <c r="AC133" s="3" t="s">
        <v>1430</v>
      </c>
      <c r="AD133" s="3" t="s">
        <v>1431</v>
      </c>
      <c r="AE133" s="3" t="s">
        <v>1432</v>
      </c>
      <c r="AF133" s="3" t="s">
        <v>354</v>
      </c>
      <c r="AG133" s="3" t="s">
        <v>462</v>
      </c>
      <c r="AH133" s="3" t="s">
        <v>536</v>
      </c>
      <c r="AI133" s="3" t="s">
        <v>1150</v>
      </c>
      <c r="AJ133" s="3" t="s">
        <v>1415</v>
      </c>
      <c r="AK133" s="3">
        <v>0</v>
      </c>
      <c r="AL133" s="11">
        <v>500</v>
      </c>
      <c r="AM133" s="11">
        <v>105</v>
      </c>
    </row>
    <row r="134" spans="1:39">
      <c r="A134" s="3">
        <v>32044</v>
      </c>
      <c r="B134" s="3" t="s">
        <v>1433</v>
      </c>
      <c r="C134" s="6" t="s">
        <v>1434</v>
      </c>
      <c r="D134" s="6" t="str">
        <f t="shared" si="39"/>
        <v>3204</v>
      </c>
      <c r="E134" s="16" t="str">
        <f t="shared" si="40"/>
        <v>3</v>
      </c>
      <c r="F134" s="16" t="str">
        <f t="shared" si="41"/>
        <v>4</v>
      </c>
      <c r="G134" s="16" t="s">
        <v>37</v>
      </c>
      <c r="H134" s="16">
        <v>0</v>
      </c>
      <c r="I134" s="16" t="str">
        <f t="shared" si="42"/>
        <v>2</v>
      </c>
      <c r="J134" s="16">
        <f t="shared" si="43"/>
        <v>3</v>
      </c>
      <c r="K134" s="16"/>
      <c r="L134" s="7">
        <f t="shared" si="44"/>
        <v>32044</v>
      </c>
      <c r="M134" s="7">
        <f t="shared" si="45"/>
        <v>32044</v>
      </c>
      <c r="N134" s="7" t="s">
        <v>37</v>
      </c>
      <c r="O134" s="16" t="s">
        <v>37</v>
      </c>
      <c r="P134" s="16" t="s">
        <v>37</v>
      </c>
      <c r="Q134" s="16">
        <f t="shared" si="46"/>
        <v>32044</v>
      </c>
      <c r="R134" s="16" t="s">
        <v>986</v>
      </c>
      <c r="S134" s="3">
        <v>2</v>
      </c>
      <c r="T134" s="3" t="s">
        <v>1435</v>
      </c>
      <c r="U134" s="3" t="s">
        <v>1436</v>
      </c>
      <c r="V134" s="3" t="s">
        <v>1437</v>
      </c>
      <c r="W134" s="3" t="s">
        <v>1438</v>
      </c>
      <c r="X134" s="3" t="s">
        <v>1439</v>
      </c>
      <c r="Y134" s="3" t="s">
        <v>1440</v>
      </c>
      <c r="Z134" s="3" t="s">
        <v>37</v>
      </c>
      <c r="AC134" s="3" t="s">
        <v>37</v>
      </c>
      <c r="AF134" s="3" t="s">
        <v>1441</v>
      </c>
      <c r="AG134" s="3" t="s">
        <v>1039</v>
      </c>
      <c r="AJ134" s="3" t="s">
        <v>1442</v>
      </c>
      <c r="AK134" s="3">
        <v>0</v>
      </c>
      <c r="AL134" s="11">
        <v>500</v>
      </c>
      <c r="AM134" s="11">
        <v>70</v>
      </c>
    </row>
    <row r="135" spans="1:39">
      <c r="A135" s="3">
        <v>32045</v>
      </c>
      <c r="B135" s="3" t="s">
        <v>1433</v>
      </c>
      <c r="C135" s="6" t="s">
        <v>1434</v>
      </c>
      <c r="D135" s="6" t="str">
        <f t="shared" si="39"/>
        <v>3204</v>
      </c>
      <c r="E135" s="16" t="str">
        <f t="shared" si="40"/>
        <v>3</v>
      </c>
      <c r="F135" s="16" t="str">
        <f t="shared" si="41"/>
        <v>5</v>
      </c>
      <c r="G135" s="16" t="s">
        <v>37</v>
      </c>
      <c r="H135" s="16">
        <v>2</v>
      </c>
      <c r="I135" s="16" t="str">
        <f t="shared" si="42"/>
        <v>2</v>
      </c>
      <c r="J135" s="16">
        <f t="shared" si="43"/>
        <v>4</v>
      </c>
      <c r="K135" s="16" t="s">
        <v>465</v>
      </c>
      <c r="L135" s="7">
        <f t="shared" si="44"/>
        <v>32045</v>
      </c>
      <c r="M135" s="7">
        <f t="shared" si="45"/>
        <v>32045</v>
      </c>
      <c r="N135" s="7" t="s">
        <v>37</v>
      </c>
      <c r="O135" s="16" t="s">
        <v>37</v>
      </c>
      <c r="P135" s="16" t="s">
        <v>37</v>
      </c>
      <c r="Q135" s="16">
        <f t="shared" si="46"/>
        <v>32045</v>
      </c>
      <c r="R135" s="16" t="s">
        <v>87</v>
      </c>
      <c r="S135" s="3">
        <v>2</v>
      </c>
      <c r="T135" s="3" t="s">
        <v>1443</v>
      </c>
      <c r="U135" s="3" t="s">
        <v>1436</v>
      </c>
      <c r="V135" s="3" t="s">
        <v>1444</v>
      </c>
      <c r="W135" s="3" t="s">
        <v>1445</v>
      </c>
      <c r="X135" s="3" t="s">
        <v>1439</v>
      </c>
      <c r="Y135" s="3" t="s">
        <v>1446</v>
      </c>
      <c r="Z135" s="3" t="s">
        <v>1447</v>
      </c>
      <c r="AA135" s="3" t="s">
        <v>1448</v>
      </c>
      <c r="AB135" s="3" t="s">
        <v>1449</v>
      </c>
      <c r="AC135" s="3" t="s">
        <v>37</v>
      </c>
      <c r="AF135" s="3" t="s">
        <v>1441</v>
      </c>
      <c r="AG135" s="3" t="s">
        <v>1039</v>
      </c>
      <c r="AH135" s="3" t="s">
        <v>1450</v>
      </c>
      <c r="AJ135" s="3" t="s">
        <v>1442</v>
      </c>
      <c r="AK135" s="3">
        <v>0</v>
      </c>
      <c r="AL135" s="11">
        <v>500</v>
      </c>
      <c r="AM135" s="11">
        <v>90</v>
      </c>
    </row>
    <row r="136" spans="1:39">
      <c r="A136" s="3">
        <v>32046</v>
      </c>
      <c r="B136" s="3" t="s">
        <v>1433</v>
      </c>
      <c r="C136" s="6" t="s">
        <v>1434</v>
      </c>
      <c r="D136" s="6" t="str">
        <f t="shared" si="39"/>
        <v>3204</v>
      </c>
      <c r="E136" s="14" t="str">
        <f t="shared" si="40"/>
        <v>3</v>
      </c>
      <c r="F136" s="14" t="str">
        <f t="shared" si="41"/>
        <v>6</v>
      </c>
      <c r="G136" s="14">
        <v>32046</v>
      </c>
      <c r="H136" s="16">
        <v>0</v>
      </c>
      <c r="I136" s="14" t="str">
        <f t="shared" si="42"/>
        <v>2</v>
      </c>
      <c r="J136" s="16">
        <f t="shared" si="43"/>
        <v>5</v>
      </c>
      <c r="K136" s="16"/>
      <c r="L136" s="7">
        <f t="shared" si="44"/>
        <v>32046</v>
      </c>
      <c r="M136" s="7">
        <f t="shared" si="45"/>
        <v>32046</v>
      </c>
      <c r="N136" s="7" t="s">
        <v>37</v>
      </c>
      <c r="O136" s="16" t="s">
        <v>37</v>
      </c>
      <c r="P136" s="14">
        <v>32045</v>
      </c>
      <c r="Q136" s="14">
        <f t="shared" si="46"/>
        <v>32046</v>
      </c>
      <c r="R136" s="16" t="s">
        <v>158</v>
      </c>
      <c r="S136" s="3">
        <v>2</v>
      </c>
      <c r="T136" s="3" t="s">
        <v>1451</v>
      </c>
      <c r="U136" s="3" t="s">
        <v>1452</v>
      </c>
      <c r="V136" s="3" t="s">
        <v>1453</v>
      </c>
      <c r="W136" s="3" t="s">
        <v>1454</v>
      </c>
      <c r="X136" s="3" t="s">
        <v>1455</v>
      </c>
      <c r="Y136" s="3" t="s">
        <v>1446</v>
      </c>
      <c r="Z136" s="3" t="s">
        <v>1456</v>
      </c>
      <c r="AA136" s="3" t="s">
        <v>1457</v>
      </c>
      <c r="AB136" s="3" t="s">
        <v>1458</v>
      </c>
      <c r="AC136" s="3" t="s">
        <v>1459</v>
      </c>
      <c r="AD136" s="3" t="s">
        <v>1460</v>
      </c>
      <c r="AE136" s="3" t="s">
        <v>1461</v>
      </c>
      <c r="AF136" s="3" t="s">
        <v>1441</v>
      </c>
      <c r="AG136" s="3" t="s">
        <v>1039</v>
      </c>
      <c r="AH136" s="3" t="s">
        <v>1450</v>
      </c>
      <c r="AI136" s="3" t="s">
        <v>1150</v>
      </c>
      <c r="AJ136" s="3" t="s">
        <v>1442</v>
      </c>
      <c r="AK136" s="3">
        <v>0</v>
      </c>
      <c r="AL136" s="11">
        <v>500</v>
      </c>
      <c r="AM136" s="11">
        <v>105</v>
      </c>
    </row>
    <row r="137" spans="1:39">
      <c r="A137" s="3">
        <v>32055</v>
      </c>
      <c r="B137" s="3" t="s">
        <v>1462</v>
      </c>
      <c r="C137" s="6" t="s">
        <v>1463</v>
      </c>
      <c r="D137" s="6" t="str">
        <f t="shared" si="39"/>
        <v>3205</v>
      </c>
      <c r="E137" s="16" t="str">
        <f t="shared" si="40"/>
        <v>3</v>
      </c>
      <c r="F137" s="16" t="str">
        <f t="shared" si="41"/>
        <v>5</v>
      </c>
      <c r="G137" s="16" t="s">
        <v>37</v>
      </c>
      <c r="H137" s="16">
        <v>3</v>
      </c>
      <c r="I137" s="16" t="str">
        <f t="shared" si="42"/>
        <v>2</v>
      </c>
      <c r="J137" s="16">
        <f t="shared" si="43"/>
        <v>4</v>
      </c>
      <c r="K137" s="16" t="s">
        <v>671</v>
      </c>
      <c r="L137" s="7">
        <f t="shared" si="44"/>
        <v>32055</v>
      </c>
      <c r="M137" s="7">
        <f t="shared" si="45"/>
        <v>32055</v>
      </c>
      <c r="N137" s="7" t="s">
        <v>37</v>
      </c>
      <c r="O137" s="16" t="s">
        <v>37</v>
      </c>
      <c r="P137" s="16" t="s">
        <v>37</v>
      </c>
      <c r="Q137" s="16">
        <f t="shared" si="46"/>
        <v>32055</v>
      </c>
      <c r="R137" s="16" t="s">
        <v>87</v>
      </c>
      <c r="S137" s="3">
        <v>7</v>
      </c>
      <c r="T137" s="3" t="s">
        <v>1464</v>
      </c>
      <c r="U137" s="3" t="s">
        <v>1465</v>
      </c>
      <c r="V137" s="3" t="s">
        <v>1466</v>
      </c>
      <c r="W137" s="3" t="s">
        <v>1467</v>
      </c>
      <c r="X137" s="3" t="s">
        <v>1468</v>
      </c>
      <c r="Y137" s="3" t="s">
        <v>1469</v>
      </c>
      <c r="Z137" s="3" t="s">
        <v>1470</v>
      </c>
      <c r="AA137" s="3" t="s">
        <v>1471</v>
      </c>
      <c r="AB137" s="3" t="s">
        <v>1472</v>
      </c>
      <c r="AC137" s="3" t="s">
        <v>37</v>
      </c>
      <c r="AF137" s="3" t="s">
        <v>1473</v>
      </c>
      <c r="AG137" s="3" t="s">
        <v>1474</v>
      </c>
      <c r="AH137" s="3" t="s">
        <v>1475</v>
      </c>
      <c r="AJ137" s="3" t="s">
        <v>1476</v>
      </c>
      <c r="AK137" s="3">
        <v>0</v>
      </c>
      <c r="AL137" s="11">
        <v>500</v>
      </c>
      <c r="AM137" s="11">
        <v>100</v>
      </c>
    </row>
    <row r="138" spans="1:39">
      <c r="A138" s="3">
        <v>32056</v>
      </c>
      <c r="B138" s="3" t="s">
        <v>1462</v>
      </c>
      <c r="C138" s="6" t="s">
        <v>1463</v>
      </c>
      <c r="D138" s="6" t="str">
        <f t="shared" si="39"/>
        <v>3205</v>
      </c>
      <c r="E138" s="14" t="str">
        <f t="shared" si="40"/>
        <v>3</v>
      </c>
      <c r="F138" s="14" t="str">
        <f t="shared" si="41"/>
        <v>6</v>
      </c>
      <c r="G138" s="14">
        <v>32056</v>
      </c>
      <c r="H138" s="16">
        <v>0</v>
      </c>
      <c r="I138" s="14" t="str">
        <f t="shared" si="42"/>
        <v>2</v>
      </c>
      <c r="J138" s="16">
        <f t="shared" si="43"/>
        <v>5</v>
      </c>
      <c r="K138" s="16"/>
      <c r="L138" s="7">
        <f t="shared" si="44"/>
        <v>32056</v>
      </c>
      <c r="M138" s="7">
        <f t="shared" si="45"/>
        <v>32056</v>
      </c>
      <c r="N138" s="7" t="s">
        <v>1477</v>
      </c>
      <c r="O138" s="16" t="s">
        <v>1477</v>
      </c>
      <c r="P138" s="14">
        <v>32055</v>
      </c>
      <c r="Q138" s="14">
        <f t="shared" si="46"/>
        <v>32056</v>
      </c>
      <c r="R138" s="16" t="s">
        <v>158</v>
      </c>
      <c r="S138" s="3">
        <v>7</v>
      </c>
      <c r="T138" s="3" t="s">
        <v>1478</v>
      </c>
      <c r="U138" s="3" t="s">
        <v>1479</v>
      </c>
      <c r="V138" s="3" t="s">
        <v>1480</v>
      </c>
      <c r="W138" s="3" t="s">
        <v>1481</v>
      </c>
      <c r="X138" s="3" t="s">
        <v>1482</v>
      </c>
      <c r="Y138" s="3" t="s">
        <v>1483</v>
      </c>
      <c r="Z138" s="3" t="s">
        <v>1484</v>
      </c>
      <c r="AA138" s="3" t="s">
        <v>1485</v>
      </c>
      <c r="AB138" s="3" t="s">
        <v>1486</v>
      </c>
      <c r="AC138" s="3" t="s">
        <v>1487</v>
      </c>
      <c r="AD138" s="3" t="s">
        <v>1488</v>
      </c>
      <c r="AE138" s="3" t="s">
        <v>1489</v>
      </c>
      <c r="AF138" s="3" t="s">
        <v>1473</v>
      </c>
      <c r="AG138" s="3" t="s">
        <v>1474</v>
      </c>
      <c r="AH138" s="3" t="s">
        <v>1475</v>
      </c>
      <c r="AI138" s="3" t="s">
        <v>1490</v>
      </c>
      <c r="AJ138" s="3" t="s">
        <v>1476</v>
      </c>
      <c r="AK138" s="3">
        <v>0</v>
      </c>
      <c r="AL138" s="11">
        <v>500</v>
      </c>
      <c r="AM138" s="11">
        <v>115</v>
      </c>
    </row>
    <row r="139" spans="1:39" ht="34.5">
      <c r="A139" s="3">
        <v>32065</v>
      </c>
      <c r="B139" s="3" t="s">
        <v>1491</v>
      </c>
      <c r="C139" s="6" t="s">
        <v>1492</v>
      </c>
      <c r="D139" s="6">
        <v>3206</v>
      </c>
      <c r="E139" s="14">
        <v>3</v>
      </c>
      <c r="F139" s="14" t="s">
        <v>203</v>
      </c>
      <c r="G139" s="14" t="s">
        <v>37</v>
      </c>
      <c r="H139" s="16">
        <v>4</v>
      </c>
      <c r="I139" s="14">
        <v>2</v>
      </c>
      <c r="J139" s="16">
        <v>4</v>
      </c>
      <c r="K139" s="16" t="s">
        <v>1363</v>
      </c>
      <c r="L139" s="7">
        <v>32065</v>
      </c>
      <c r="M139" s="7">
        <v>32065</v>
      </c>
      <c r="N139" s="7" t="s">
        <v>37</v>
      </c>
      <c r="O139" s="16"/>
      <c r="P139" s="14" t="s">
        <v>37</v>
      </c>
      <c r="Q139" s="14">
        <v>32065</v>
      </c>
      <c r="R139" s="16" t="s">
        <v>139</v>
      </c>
      <c r="S139" s="3">
        <v>32065002</v>
      </c>
      <c r="T139" s="3">
        <v>32065012</v>
      </c>
      <c r="U139" s="3" t="s">
        <v>1493</v>
      </c>
      <c r="V139" s="3" t="s">
        <v>1494</v>
      </c>
      <c r="W139" s="3" t="s">
        <v>1495</v>
      </c>
      <c r="X139" s="3" t="s">
        <v>1496</v>
      </c>
      <c r="Y139" s="3" t="s">
        <v>1497</v>
      </c>
      <c r="Z139" s="3" t="s">
        <v>1498</v>
      </c>
      <c r="AA139" s="3" t="s">
        <v>1499</v>
      </c>
      <c r="AB139" s="3" t="s">
        <v>1500</v>
      </c>
      <c r="AC139" s="3" t="s">
        <v>1501</v>
      </c>
      <c r="AD139" s="3" t="s">
        <v>699</v>
      </c>
      <c r="AE139" s="3" t="s">
        <v>1502</v>
      </c>
      <c r="AF139" s="3" t="s">
        <v>1503</v>
      </c>
      <c r="AG139" s="3" t="s">
        <v>1504</v>
      </c>
      <c r="AH139" s="3" t="s">
        <v>1505</v>
      </c>
      <c r="AI139" s="3" t="s">
        <v>1506</v>
      </c>
      <c r="AJ139" s="3" t="s">
        <v>1507</v>
      </c>
      <c r="AK139" s="3">
        <v>1</v>
      </c>
      <c r="AL139" s="11">
        <v>500</v>
      </c>
      <c r="AM139" s="11">
        <v>105</v>
      </c>
    </row>
    <row r="140" spans="1:39" ht="34.5">
      <c r="A140" s="3">
        <v>32066</v>
      </c>
      <c r="B140" s="3" t="s">
        <v>1491</v>
      </c>
      <c r="C140" s="6" t="s">
        <v>1492</v>
      </c>
      <c r="D140" s="6">
        <v>3206</v>
      </c>
      <c r="E140" s="14">
        <v>3</v>
      </c>
      <c r="F140" s="14" t="s">
        <v>220</v>
      </c>
      <c r="G140" s="14">
        <v>32066</v>
      </c>
      <c r="H140" s="16">
        <v>0</v>
      </c>
      <c r="I140" s="14">
        <v>2</v>
      </c>
      <c r="J140" s="16">
        <v>5</v>
      </c>
      <c r="K140" s="16" t="s">
        <v>1363</v>
      </c>
      <c r="L140" s="7">
        <v>32066</v>
      </c>
      <c r="M140" s="7">
        <v>32066</v>
      </c>
      <c r="N140" s="7" t="s">
        <v>1508</v>
      </c>
      <c r="O140" s="16" t="s">
        <v>1508</v>
      </c>
      <c r="P140" s="14">
        <v>32065</v>
      </c>
      <c r="Q140" s="14">
        <v>32066</v>
      </c>
      <c r="R140" s="16" t="s">
        <v>158</v>
      </c>
      <c r="S140" s="3">
        <v>32066002</v>
      </c>
      <c r="T140" s="3">
        <v>32066012</v>
      </c>
      <c r="U140" s="3" t="s">
        <v>1509</v>
      </c>
      <c r="V140" s="3" t="s">
        <v>1510</v>
      </c>
      <c r="W140" s="3" t="s">
        <v>1511</v>
      </c>
      <c r="X140" s="3" t="s">
        <v>1512</v>
      </c>
      <c r="Y140" s="3" t="s">
        <v>1513</v>
      </c>
      <c r="Z140" s="3" t="s">
        <v>1514</v>
      </c>
      <c r="AA140" s="3" t="s">
        <v>1515</v>
      </c>
      <c r="AB140" s="3" t="s">
        <v>1516</v>
      </c>
      <c r="AC140" s="3" t="s">
        <v>1517</v>
      </c>
      <c r="AD140" s="3" t="s">
        <v>710</v>
      </c>
      <c r="AE140" s="3" t="s">
        <v>1518</v>
      </c>
      <c r="AF140" s="3" t="s">
        <v>1503</v>
      </c>
      <c r="AG140" s="3" t="s">
        <v>1504</v>
      </c>
      <c r="AH140" s="3" t="s">
        <v>1505</v>
      </c>
      <c r="AI140" s="3" t="s">
        <v>1506</v>
      </c>
      <c r="AJ140" s="3" t="s">
        <v>1507</v>
      </c>
      <c r="AK140" s="3">
        <v>1</v>
      </c>
      <c r="AL140" s="11">
        <v>500</v>
      </c>
      <c r="AM140" s="11">
        <v>120</v>
      </c>
    </row>
    <row r="141" spans="1:39">
      <c r="A141" s="3">
        <v>32075</v>
      </c>
      <c r="B141" s="3" t="s">
        <v>3851</v>
      </c>
      <c r="C141" s="6" t="s">
        <v>3852</v>
      </c>
      <c r="D141" s="6" t="s">
        <v>3853</v>
      </c>
      <c r="E141" s="14" t="s">
        <v>3430</v>
      </c>
      <c r="F141" s="14" t="s">
        <v>203</v>
      </c>
      <c r="H141" s="16">
        <v>4</v>
      </c>
      <c r="I141" s="14" t="s">
        <v>748</v>
      </c>
      <c r="J141" s="16">
        <v>4</v>
      </c>
      <c r="K141" s="16" t="s">
        <v>1363</v>
      </c>
      <c r="L141" s="7">
        <v>32075</v>
      </c>
      <c r="M141" s="7">
        <v>32075</v>
      </c>
      <c r="N141" s="7" t="s">
        <v>37</v>
      </c>
      <c r="O141" s="16"/>
      <c r="P141" s="14" t="s">
        <v>37</v>
      </c>
      <c r="Q141" s="14">
        <v>32075</v>
      </c>
      <c r="R141" s="16" t="s">
        <v>139</v>
      </c>
      <c r="S141" s="3">
        <v>32075002</v>
      </c>
      <c r="T141" s="3">
        <v>32075012</v>
      </c>
      <c r="U141" s="3" t="s">
        <v>931</v>
      </c>
      <c r="V141" s="3" t="s">
        <v>3877</v>
      </c>
      <c r="W141" s="3" t="s">
        <v>3854</v>
      </c>
      <c r="X141" s="3" t="s">
        <v>3855</v>
      </c>
      <c r="Y141" s="3" t="s">
        <v>3856</v>
      </c>
      <c r="Z141" s="3" t="s">
        <v>3879</v>
      </c>
      <c r="AA141" s="3" t="s">
        <v>3857</v>
      </c>
      <c r="AB141" s="3" t="s">
        <v>3858</v>
      </c>
      <c r="AC141" s="3" t="s">
        <v>3859</v>
      </c>
      <c r="AD141" s="3" t="s">
        <v>3860</v>
      </c>
      <c r="AE141" s="3" t="s">
        <v>3861</v>
      </c>
      <c r="AF141" s="3" t="s">
        <v>3862</v>
      </c>
      <c r="AG141" s="3" t="s">
        <v>3863</v>
      </c>
      <c r="AH141" s="3" t="s">
        <v>3864</v>
      </c>
      <c r="AI141" s="3" t="s">
        <v>3865</v>
      </c>
      <c r="AJ141" s="3" t="s">
        <v>3866</v>
      </c>
      <c r="AK141" s="3">
        <v>1</v>
      </c>
      <c r="AL141" s="11">
        <v>500</v>
      </c>
      <c r="AM141" s="11">
        <v>105</v>
      </c>
    </row>
    <row r="142" spans="1:39">
      <c r="A142" s="3">
        <v>32076</v>
      </c>
      <c r="B142" s="3" t="s">
        <v>3851</v>
      </c>
      <c r="C142" s="6" t="s">
        <v>3852</v>
      </c>
      <c r="D142" s="6" t="s">
        <v>3853</v>
      </c>
      <c r="E142" s="14" t="s">
        <v>3430</v>
      </c>
      <c r="F142" s="14" t="s">
        <v>220</v>
      </c>
      <c r="G142" s="14">
        <v>32076</v>
      </c>
      <c r="H142" s="16">
        <v>0</v>
      </c>
      <c r="I142" s="14" t="s">
        <v>748</v>
      </c>
      <c r="J142" s="16">
        <v>5</v>
      </c>
      <c r="K142" s="16" t="s">
        <v>1363</v>
      </c>
      <c r="L142" s="7">
        <v>32076</v>
      </c>
      <c r="M142" s="7">
        <v>32076</v>
      </c>
      <c r="N142" s="7" t="s">
        <v>3867</v>
      </c>
      <c r="O142" s="16" t="s">
        <v>3867</v>
      </c>
      <c r="P142" s="14">
        <v>32075</v>
      </c>
      <c r="Q142" s="14">
        <v>32076</v>
      </c>
      <c r="R142" s="16" t="s">
        <v>158</v>
      </c>
      <c r="S142" s="3">
        <v>32076002</v>
      </c>
      <c r="T142" s="3">
        <v>32076012</v>
      </c>
      <c r="U142" s="3" t="s">
        <v>3868</v>
      </c>
      <c r="V142" s="3" t="s">
        <v>3878</v>
      </c>
      <c r="W142" s="3" t="s">
        <v>3869</v>
      </c>
      <c r="X142" s="3" t="s">
        <v>3870</v>
      </c>
      <c r="Y142" s="3" t="s">
        <v>3871</v>
      </c>
      <c r="Z142" s="3" t="s">
        <v>3880</v>
      </c>
      <c r="AA142" s="3" t="s">
        <v>3872</v>
      </c>
      <c r="AB142" s="3" t="s">
        <v>3873</v>
      </c>
      <c r="AC142" s="3" t="s">
        <v>3874</v>
      </c>
      <c r="AD142" s="3" t="s">
        <v>3875</v>
      </c>
      <c r="AE142" s="3" t="s">
        <v>3876</v>
      </c>
      <c r="AF142" s="3" t="s">
        <v>3862</v>
      </c>
      <c r="AG142" s="3" t="s">
        <v>3863</v>
      </c>
      <c r="AH142" s="3" t="s">
        <v>3864</v>
      </c>
      <c r="AI142" s="3" t="s">
        <v>3865</v>
      </c>
      <c r="AJ142" s="3" t="s">
        <v>3866</v>
      </c>
      <c r="AK142" s="3">
        <v>1</v>
      </c>
      <c r="AL142" s="11">
        <v>500</v>
      </c>
      <c r="AM142" s="11">
        <v>120</v>
      </c>
    </row>
    <row r="143" spans="1:39">
      <c r="A143" s="3">
        <v>33014</v>
      </c>
      <c r="B143" s="3" t="s">
        <v>1519</v>
      </c>
      <c r="C143" s="6" t="s">
        <v>1520</v>
      </c>
      <c r="D143" s="6" t="str">
        <f t="shared" ref="D143:D173" si="47">LEFT(A143,4)</f>
        <v>3301</v>
      </c>
      <c r="E143" s="16" t="str">
        <f t="shared" ref="E143:E173" si="48">LEFT(A143,1)</f>
        <v>3</v>
      </c>
      <c r="F143" s="16" t="str">
        <f t="shared" ref="F143:F173" si="49">RIGHT(A143,1)</f>
        <v>4</v>
      </c>
      <c r="G143" s="16" t="s">
        <v>37</v>
      </c>
      <c r="H143" s="16">
        <v>0</v>
      </c>
      <c r="I143" s="16" t="str">
        <f>RIGHT(LEFT(A143,2),1)</f>
        <v>3</v>
      </c>
      <c r="J143" s="16">
        <f>F143-1</f>
        <v>3</v>
      </c>
      <c r="K143" s="16"/>
      <c r="L143" s="7">
        <f>A143</f>
        <v>33014</v>
      </c>
      <c r="M143" s="7">
        <f>A143</f>
        <v>33014</v>
      </c>
      <c r="N143" s="7" t="s">
        <v>37</v>
      </c>
      <c r="O143" s="16" t="s">
        <v>37</v>
      </c>
      <c r="P143" s="16" t="s">
        <v>37</v>
      </c>
      <c r="Q143" s="16">
        <f>A143</f>
        <v>33014</v>
      </c>
      <c r="R143" s="16" t="s">
        <v>73</v>
      </c>
      <c r="S143" s="3">
        <v>5</v>
      </c>
      <c r="T143" s="3" t="s">
        <v>1521</v>
      </c>
      <c r="U143" s="3" t="s">
        <v>1522</v>
      </c>
      <c r="V143" s="19" t="s">
        <v>1523</v>
      </c>
      <c r="W143" s="26" t="s">
        <v>1524</v>
      </c>
      <c r="X143" s="3" t="s">
        <v>1525</v>
      </c>
      <c r="Y143" s="19" t="s">
        <v>1526</v>
      </c>
      <c r="Z143" s="3" t="s">
        <v>1527</v>
      </c>
      <c r="AA143" s="3" t="s">
        <v>1528</v>
      </c>
      <c r="AB143" s="19" t="s">
        <v>1529</v>
      </c>
      <c r="AC143" s="3" t="s">
        <v>37</v>
      </c>
      <c r="AF143" s="3" t="s">
        <v>105</v>
      </c>
      <c r="AG143" s="3" t="s">
        <v>1530</v>
      </c>
      <c r="AH143" s="3" t="s">
        <v>54</v>
      </c>
      <c r="AJ143" s="3" t="s">
        <v>1531</v>
      </c>
      <c r="AK143" s="3">
        <v>0</v>
      </c>
      <c r="AL143" s="11">
        <v>500</v>
      </c>
      <c r="AM143" s="11">
        <v>65</v>
      </c>
    </row>
    <row r="144" spans="1:39">
      <c r="A144" s="3">
        <v>33015</v>
      </c>
      <c r="B144" s="3" t="s">
        <v>1519</v>
      </c>
      <c r="C144" s="6" t="s">
        <v>1520</v>
      </c>
      <c r="D144" s="6" t="str">
        <f t="shared" si="47"/>
        <v>3301</v>
      </c>
      <c r="E144" s="16" t="str">
        <f t="shared" si="48"/>
        <v>3</v>
      </c>
      <c r="F144" s="16" t="str">
        <f t="shared" si="49"/>
        <v>5</v>
      </c>
      <c r="G144" s="16" t="s">
        <v>37</v>
      </c>
      <c r="H144" s="16">
        <v>1</v>
      </c>
      <c r="I144" s="16" t="str">
        <f>RIGHT(LEFT(A144,2),1)</f>
        <v>3</v>
      </c>
      <c r="J144" s="16">
        <f>F144-1</f>
        <v>4</v>
      </c>
      <c r="K144" s="16" t="s">
        <v>1532</v>
      </c>
      <c r="L144" s="7">
        <f>A144</f>
        <v>33015</v>
      </c>
      <c r="M144" s="7">
        <f>A144</f>
        <v>33015</v>
      </c>
      <c r="N144" s="7" t="s">
        <v>37</v>
      </c>
      <c r="O144" s="16" t="s">
        <v>37</v>
      </c>
      <c r="P144" s="16" t="s">
        <v>37</v>
      </c>
      <c r="Q144" s="16">
        <f>A144</f>
        <v>33015</v>
      </c>
      <c r="R144" s="16" t="s">
        <v>87</v>
      </c>
      <c r="S144" s="3">
        <v>5</v>
      </c>
      <c r="T144" s="3" t="s">
        <v>1533</v>
      </c>
      <c r="U144" s="3" t="s">
        <v>1522</v>
      </c>
      <c r="V144" s="19" t="s">
        <v>1534</v>
      </c>
      <c r="W144" s="26" t="s">
        <v>1535</v>
      </c>
      <c r="X144" s="3" t="s">
        <v>1525</v>
      </c>
      <c r="Y144" s="19" t="s">
        <v>1536</v>
      </c>
      <c r="Z144" s="3" t="s">
        <v>1537</v>
      </c>
      <c r="AA144" s="3" t="s">
        <v>1528</v>
      </c>
      <c r="AB144" s="19" t="s">
        <v>1529</v>
      </c>
      <c r="AC144" s="3" t="s">
        <v>37</v>
      </c>
      <c r="AF144" s="3" t="s">
        <v>105</v>
      </c>
      <c r="AG144" s="3" t="s">
        <v>1530</v>
      </c>
      <c r="AH144" s="3" t="s">
        <v>54</v>
      </c>
      <c r="AJ144" s="3" t="s">
        <v>1531</v>
      </c>
      <c r="AK144" s="3">
        <v>0</v>
      </c>
      <c r="AL144" s="11">
        <v>500</v>
      </c>
      <c r="AM144" s="11">
        <v>85</v>
      </c>
    </row>
    <row r="145" spans="1:39">
      <c r="A145" s="3">
        <v>33024</v>
      </c>
      <c r="B145" s="3" t="s">
        <v>1538</v>
      </c>
      <c r="C145" s="6" t="s">
        <v>1539</v>
      </c>
      <c r="D145" s="6" t="str">
        <f t="shared" si="47"/>
        <v>3302</v>
      </c>
      <c r="E145" s="16" t="str">
        <f t="shared" si="48"/>
        <v>3</v>
      </c>
      <c r="F145" s="16" t="str">
        <f t="shared" si="49"/>
        <v>4</v>
      </c>
      <c r="G145" s="16" t="s">
        <v>37</v>
      </c>
      <c r="H145" s="16">
        <v>0</v>
      </c>
      <c r="I145" s="16" t="str">
        <f>RIGHT(LEFT(A145,2),1)</f>
        <v>3</v>
      </c>
      <c r="J145" s="16">
        <f>F145-1</f>
        <v>3</v>
      </c>
      <c r="K145" s="16"/>
      <c r="L145" s="7">
        <f>A145</f>
        <v>33024</v>
      </c>
      <c r="M145" s="7">
        <f>A145</f>
        <v>33024</v>
      </c>
      <c r="N145" s="7" t="s">
        <v>37</v>
      </c>
      <c r="O145" s="16" t="s">
        <v>37</v>
      </c>
      <c r="P145" s="16" t="s">
        <v>37</v>
      </c>
      <c r="Q145" s="16">
        <f>A145</f>
        <v>33024</v>
      </c>
      <c r="R145" s="16" t="s">
        <v>73</v>
      </c>
      <c r="S145" s="3">
        <v>6</v>
      </c>
      <c r="T145" s="3" t="s">
        <v>1540</v>
      </c>
      <c r="U145" s="3" t="s">
        <v>1541</v>
      </c>
      <c r="V145" s="3" t="s">
        <v>1542</v>
      </c>
      <c r="W145" s="3" t="s">
        <v>1543</v>
      </c>
      <c r="X145" s="3" t="s">
        <v>1544</v>
      </c>
      <c r="Y145" s="3" t="s">
        <v>1545</v>
      </c>
      <c r="Z145" s="3" t="s">
        <v>1546</v>
      </c>
      <c r="AA145" s="3" t="s">
        <v>1547</v>
      </c>
      <c r="AB145" s="3" t="s">
        <v>1548</v>
      </c>
      <c r="AC145" s="3" t="s">
        <v>37</v>
      </c>
      <c r="AF145" s="3" t="s">
        <v>1549</v>
      </c>
      <c r="AG145" s="3" t="s">
        <v>389</v>
      </c>
      <c r="AH145" s="3" t="s">
        <v>389</v>
      </c>
      <c r="AJ145" s="3" t="s">
        <v>1550</v>
      </c>
      <c r="AK145" s="3">
        <v>0</v>
      </c>
      <c r="AL145" s="11">
        <v>500</v>
      </c>
      <c r="AM145" s="11">
        <v>70</v>
      </c>
    </row>
    <row r="146" spans="1:39">
      <c r="A146" s="3">
        <v>33025</v>
      </c>
      <c r="B146" s="3" t="s">
        <v>1538</v>
      </c>
      <c r="C146" s="6" t="s">
        <v>1539</v>
      </c>
      <c r="D146" s="6" t="str">
        <f t="shared" si="47"/>
        <v>3302</v>
      </c>
      <c r="E146" s="16" t="str">
        <f t="shared" si="48"/>
        <v>3</v>
      </c>
      <c r="F146" s="16" t="str">
        <f t="shared" si="49"/>
        <v>5</v>
      </c>
      <c r="G146" s="16" t="s">
        <v>37</v>
      </c>
      <c r="H146" s="16">
        <v>2</v>
      </c>
      <c r="I146" s="16" t="str">
        <f>RIGHT(LEFT(A146,2),1)</f>
        <v>3</v>
      </c>
      <c r="J146" s="16">
        <f>F146-1</f>
        <v>4</v>
      </c>
      <c r="K146" s="16" t="s">
        <v>1551</v>
      </c>
      <c r="L146" s="7">
        <f>A146</f>
        <v>33025</v>
      </c>
      <c r="M146" s="7">
        <f>A146</f>
        <v>33025</v>
      </c>
      <c r="N146" s="7" t="s">
        <v>37</v>
      </c>
      <c r="O146" s="16" t="s">
        <v>37</v>
      </c>
      <c r="P146" s="16" t="s">
        <v>37</v>
      </c>
      <c r="Q146" s="16">
        <f>A146</f>
        <v>33025</v>
      </c>
      <c r="R146" s="16" t="s">
        <v>87</v>
      </c>
      <c r="S146" s="3">
        <v>6</v>
      </c>
      <c r="T146" s="3" t="s">
        <v>1552</v>
      </c>
      <c r="U146" s="3" t="s">
        <v>1541</v>
      </c>
      <c r="V146" s="3" t="s">
        <v>1553</v>
      </c>
      <c r="W146" s="3" t="s">
        <v>1554</v>
      </c>
      <c r="X146" s="3" t="s">
        <v>1544</v>
      </c>
      <c r="Y146" s="3" t="s">
        <v>1555</v>
      </c>
      <c r="Z146" s="3" t="s">
        <v>1556</v>
      </c>
      <c r="AA146" s="3" t="s">
        <v>1547</v>
      </c>
      <c r="AB146" s="3" t="s">
        <v>1557</v>
      </c>
      <c r="AC146" s="3" t="s">
        <v>37</v>
      </c>
      <c r="AF146" s="3" t="s">
        <v>1549</v>
      </c>
      <c r="AG146" s="3" t="s">
        <v>389</v>
      </c>
      <c r="AH146" s="3" t="s">
        <v>389</v>
      </c>
      <c r="AJ146" s="3" t="s">
        <v>1550</v>
      </c>
      <c r="AK146" s="3">
        <v>0</v>
      </c>
      <c r="AL146" s="11">
        <v>500</v>
      </c>
      <c r="AM146" s="11">
        <v>90</v>
      </c>
    </row>
    <row r="147" spans="1:39">
      <c r="A147" s="3">
        <v>33026</v>
      </c>
      <c r="B147" s="3" t="s">
        <v>1538</v>
      </c>
      <c r="C147" s="6" t="s">
        <v>1539</v>
      </c>
      <c r="D147" s="6" t="str">
        <f t="shared" si="47"/>
        <v>3302</v>
      </c>
      <c r="E147" s="14" t="str">
        <f t="shared" si="48"/>
        <v>3</v>
      </c>
      <c r="F147" s="14" t="str">
        <f t="shared" si="49"/>
        <v>6</v>
      </c>
      <c r="G147" s="14">
        <v>33026</v>
      </c>
      <c r="H147" s="16">
        <v>0</v>
      </c>
      <c r="I147" s="14" t="str">
        <f>RIGHT(LEFT(A147,2),1)</f>
        <v>3</v>
      </c>
      <c r="J147" s="16">
        <f>F147-1</f>
        <v>5</v>
      </c>
      <c r="K147" s="16"/>
      <c r="L147" s="7">
        <f>A147</f>
        <v>33026</v>
      </c>
      <c r="M147" s="7">
        <f>A147</f>
        <v>33026</v>
      </c>
      <c r="N147" s="7" t="s">
        <v>37</v>
      </c>
      <c r="O147" s="16" t="s">
        <v>37</v>
      </c>
      <c r="P147" s="14">
        <v>33025</v>
      </c>
      <c r="Q147" s="14">
        <f>A147</f>
        <v>33026</v>
      </c>
      <c r="R147" s="16" t="s">
        <v>158</v>
      </c>
      <c r="S147" s="3">
        <v>6</v>
      </c>
      <c r="T147" s="3" t="s">
        <v>1558</v>
      </c>
      <c r="U147" s="3" t="s">
        <v>1559</v>
      </c>
      <c r="V147" s="3" t="s">
        <v>1560</v>
      </c>
      <c r="W147" s="3" t="s">
        <v>1561</v>
      </c>
      <c r="X147" s="3" t="s">
        <v>1562</v>
      </c>
      <c r="Y147" s="3" t="s">
        <v>1563</v>
      </c>
      <c r="Z147" s="3" t="s">
        <v>1564</v>
      </c>
      <c r="AA147" s="3" t="s">
        <v>387</v>
      </c>
      <c r="AB147" s="3" t="s">
        <v>1565</v>
      </c>
      <c r="AC147" s="3" t="s">
        <v>1566</v>
      </c>
      <c r="AD147" s="3" t="s">
        <v>1567</v>
      </c>
      <c r="AE147" s="3" t="s">
        <v>1568</v>
      </c>
      <c r="AF147" s="3" t="s">
        <v>1549</v>
      </c>
      <c r="AG147" s="3" t="s">
        <v>389</v>
      </c>
      <c r="AH147" s="3" t="s">
        <v>389</v>
      </c>
      <c r="AI147" s="3" t="s">
        <v>1569</v>
      </c>
      <c r="AJ147" s="3" t="s">
        <v>1550</v>
      </c>
      <c r="AK147" s="3">
        <v>0</v>
      </c>
      <c r="AL147" s="11">
        <v>500</v>
      </c>
      <c r="AM147" s="11">
        <v>105</v>
      </c>
    </row>
    <row r="148" spans="1:39">
      <c r="A148" s="3">
        <v>33035</v>
      </c>
      <c r="B148" s="3" t="s">
        <v>1570</v>
      </c>
      <c r="C148" s="6" t="s">
        <v>1571</v>
      </c>
      <c r="D148" s="6">
        <v>3303</v>
      </c>
      <c r="E148" s="14">
        <v>3</v>
      </c>
      <c r="F148" s="14" t="s">
        <v>203</v>
      </c>
      <c r="G148" s="14" t="s">
        <v>37</v>
      </c>
      <c r="H148" s="16">
        <v>4</v>
      </c>
      <c r="I148" s="14">
        <v>3</v>
      </c>
      <c r="J148" s="16">
        <v>4</v>
      </c>
      <c r="K148" s="16" t="s">
        <v>307</v>
      </c>
      <c r="L148" s="7">
        <v>33035</v>
      </c>
      <c r="M148" s="7">
        <v>33035</v>
      </c>
      <c r="N148" s="7" t="s">
        <v>37</v>
      </c>
      <c r="O148" s="16"/>
      <c r="P148" s="14" t="s">
        <v>37</v>
      </c>
      <c r="Q148" s="14">
        <v>33035</v>
      </c>
      <c r="R148" s="16" t="s">
        <v>139</v>
      </c>
      <c r="S148" s="3">
        <v>33035002</v>
      </c>
      <c r="T148" s="3">
        <v>33035012</v>
      </c>
      <c r="U148" s="3" t="s">
        <v>1572</v>
      </c>
      <c r="V148" s="3" t="s">
        <v>1573</v>
      </c>
      <c r="W148" s="3" t="s">
        <v>1574</v>
      </c>
      <c r="X148" s="3" t="s">
        <v>1575</v>
      </c>
      <c r="Y148" s="3" t="s">
        <v>1576</v>
      </c>
      <c r="Z148" s="3" t="s">
        <v>1577</v>
      </c>
      <c r="AA148" s="3" t="s">
        <v>1578</v>
      </c>
      <c r="AB148" s="3" t="s">
        <v>1579</v>
      </c>
      <c r="AC148" s="3" t="s">
        <v>1580</v>
      </c>
      <c r="AD148" s="3" t="s">
        <v>1581</v>
      </c>
      <c r="AE148" s="3" t="s">
        <v>1582</v>
      </c>
      <c r="AF148" s="3" t="s">
        <v>1583</v>
      </c>
      <c r="AG148" s="3" t="s">
        <v>1584</v>
      </c>
      <c r="AH148" s="3" t="s">
        <v>1585</v>
      </c>
      <c r="AI148" s="3" t="s">
        <v>1586</v>
      </c>
      <c r="AJ148" s="3" t="s">
        <v>1587</v>
      </c>
      <c r="AK148" s="3">
        <v>1</v>
      </c>
      <c r="AL148" s="11">
        <v>500</v>
      </c>
      <c r="AM148" s="11">
        <v>105</v>
      </c>
    </row>
    <row r="149" spans="1:39">
      <c r="A149" s="3">
        <v>33036</v>
      </c>
      <c r="B149" s="3" t="s">
        <v>1570</v>
      </c>
      <c r="C149" s="6" t="s">
        <v>1571</v>
      </c>
      <c r="D149" s="6">
        <v>3303</v>
      </c>
      <c r="E149" s="14">
        <v>3</v>
      </c>
      <c r="F149" s="14" t="s">
        <v>220</v>
      </c>
      <c r="G149" s="14">
        <v>33036</v>
      </c>
      <c r="H149" s="16">
        <v>0</v>
      </c>
      <c r="I149" s="14">
        <v>3</v>
      </c>
      <c r="J149" s="16">
        <v>5</v>
      </c>
      <c r="K149" s="16" t="s">
        <v>307</v>
      </c>
      <c r="L149" s="7">
        <v>33036</v>
      </c>
      <c r="M149" s="7">
        <v>33036</v>
      </c>
      <c r="N149" s="7" t="s">
        <v>1588</v>
      </c>
      <c r="O149" s="16" t="s">
        <v>1588</v>
      </c>
      <c r="P149" s="14">
        <v>33035</v>
      </c>
      <c r="Q149" s="14">
        <v>33036</v>
      </c>
      <c r="R149" s="16" t="s">
        <v>158</v>
      </c>
      <c r="S149" s="3">
        <v>33036002</v>
      </c>
      <c r="T149" s="3">
        <v>33036012</v>
      </c>
      <c r="U149" s="3" t="s">
        <v>1589</v>
      </c>
      <c r="V149" s="3" t="s">
        <v>1590</v>
      </c>
      <c r="W149" s="3" t="s">
        <v>1591</v>
      </c>
      <c r="X149" s="3" t="s">
        <v>1592</v>
      </c>
      <c r="Y149" s="3" t="s">
        <v>1593</v>
      </c>
      <c r="Z149" s="3" t="s">
        <v>1594</v>
      </c>
      <c r="AA149" s="3" t="s">
        <v>1595</v>
      </c>
      <c r="AB149" s="3" t="s">
        <v>1596</v>
      </c>
      <c r="AC149" s="3" t="s">
        <v>1597</v>
      </c>
      <c r="AD149" s="3" t="s">
        <v>1598</v>
      </c>
      <c r="AE149" s="3" t="s">
        <v>1599</v>
      </c>
      <c r="AF149" s="3" t="s">
        <v>1583</v>
      </c>
      <c r="AG149" s="3" t="s">
        <v>1584</v>
      </c>
      <c r="AH149" s="3" t="s">
        <v>1585</v>
      </c>
      <c r="AI149" s="3" t="s">
        <v>1586</v>
      </c>
      <c r="AJ149" s="3" t="s">
        <v>1587</v>
      </c>
      <c r="AK149" s="3">
        <v>1</v>
      </c>
      <c r="AL149" s="11">
        <v>500</v>
      </c>
      <c r="AM149" s="11">
        <v>120</v>
      </c>
    </row>
    <row r="150" spans="1:39">
      <c r="A150" s="41">
        <v>33045</v>
      </c>
      <c r="B150" s="41" t="s">
        <v>3973</v>
      </c>
      <c r="C150" s="42" t="s">
        <v>3951</v>
      </c>
      <c r="D150" s="42">
        <v>3304</v>
      </c>
      <c r="E150" s="43">
        <v>3</v>
      </c>
      <c r="F150" s="43" t="s">
        <v>203</v>
      </c>
      <c r="G150" s="43"/>
      <c r="H150" s="44">
        <v>4</v>
      </c>
      <c r="I150" s="43" t="s">
        <v>3430</v>
      </c>
      <c r="J150" s="44">
        <v>4</v>
      </c>
      <c r="K150" s="44" t="s">
        <v>3952</v>
      </c>
      <c r="L150" s="45">
        <v>33045</v>
      </c>
      <c r="M150" s="45">
        <v>33045</v>
      </c>
      <c r="N150" s="45" t="s">
        <v>37</v>
      </c>
      <c r="O150" s="44"/>
      <c r="P150" s="43" t="s">
        <v>37</v>
      </c>
      <c r="Q150" s="43">
        <v>33045</v>
      </c>
      <c r="R150" s="44" t="s">
        <v>139</v>
      </c>
      <c r="S150" s="41">
        <v>33045002</v>
      </c>
      <c r="T150" s="41">
        <v>33045012</v>
      </c>
      <c r="U150" s="41" t="s">
        <v>3976</v>
      </c>
      <c r="V150" s="41" t="s">
        <v>3983</v>
      </c>
      <c r="W150" s="41" t="s">
        <v>3953</v>
      </c>
      <c r="X150" s="41" t="s">
        <v>3977</v>
      </c>
      <c r="Y150" s="41" t="s">
        <v>3954</v>
      </c>
      <c r="Z150" s="41" t="s">
        <v>3955</v>
      </c>
      <c r="AA150" s="41" t="s">
        <v>3980</v>
      </c>
      <c r="AB150" s="41" t="s">
        <v>3984</v>
      </c>
      <c r="AC150" s="41" t="s">
        <v>3956</v>
      </c>
      <c r="AD150" s="41" t="s">
        <v>3982</v>
      </c>
      <c r="AE150" s="41" t="s">
        <v>3957</v>
      </c>
      <c r="AF150" s="41" t="s">
        <v>3969</v>
      </c>
      <c r="AG150" s="41" t="s">
        <v>3970</v>
      </c>
      <c r="AH150" s="41" t="s">
        <v>3971</v>
      </c>
      <c r="AI150" s="41" t="s">
        <v>3972</v>
      </c>
      <c r="AJ150" s="41" t="s">
        <v>3962</v>
      </c>
      <c r="AK150" s="41">
        <v>1</v>
      </c>
      <c r="AL150" s="46">
        <v>500</v>
      </c>
      <c r="AM150" s="46">
        <v>105</v>
      </c>
    </row>
    <row r="151" spans="1:39">
      <c r="A151" s="41">
        <v>33046</v>
      </c>
      <c r="B151" s="41" t="s">
        <v>3973</v>
      </c>
      <c r="C151" s="42" t="s">
        <v>3951</v>
      </c>
      <c r="D151" s="42">
        <v>3304</v>
      </c>
      <c r="E151" s="43">
        <v>3</v>
      </c>
      <c r="F151" s="43" t="s">
        <v>220</v>
      </c>
      <c r="G151" s="43">
        <v>33046</v>
      </c>
      <c r="H151" s="44">
        <v>0</v>
      </c>
      <c r="I151" s="43" t="s">
        <v>3430</v>
      </c>
      <c r="J151" s="44">
        <v>5</v>
      </c>
      <c r="K151" s="44" t="s">
        <v>3952</v>
      </c>
      <c r="L151" s="45">
        <v>33046</v>
      </c>
      <c r="M151" s="45">
        <v>33046</v>
      </c>
      <c r="N151" s="45" t="s">
        <v>3963</v>
      </c>
      <c r="O151" s="44" t="s">
        <v>3963</v>
      </c>
      <c r="P151" s="43">
        <v>33045</v>
      </c>
      <c r="Q151" s="43">
        <v>33046</v>
      </c>
      <c r="R151" s="44" t="s">
        <v>158</v>
      </c>
      <c r="S151" s="41">
        <v>33046002</v>
      </c>
      <c r="T151" s="41">
        <v>33046012</v>
      </c>
      <c r="U151" s="41" t="s">
        <v>3979</v>
      </c>
      <c r="V151" s="41" t="s">
        <v>3985</v>
      </c>
      <c r="W151" s="41" t="s">
        <v>3964</v>
      </c>
      <c r="X151" s="41" t="s">
        <v>3978</v>
      </c>
      <c r="Y151" s="41" t="s">
        <v>3965</v>
      </c>
      <c r="Z151" s="41" t="s">
        <v>3966</v>
      </c>
      <c r="AA151" s="41" t="s">
        <v>3981</v>
      </c>
      <c r="AB151" s="41" t="s">
        <v>3986</v>
      </c>
      <c r="AC151" s="41" t="s">
        <v>3967</v>
      </c>
      <c r="AD151" s="41" t="s">
        <v>3982</v>
      </c>
      <c r="AE151" s="41" t="s">
        <v>3968</v>
      </c>
      <c r="AF151" s="41" t="s">
        <v>3958</v>
      </c>
      <c r="AG151" s="41" t="s">
        <v>3959</v>
      </c>
      <c r="AH151" s="41" t="s">
        <v>3960</v>
      </c>
      <c r="AI151" s="41" t="s">
        <v>3961</v>
      </c>
      <c r="AJ151" s="41" t="s">
        <v>3962</v>
      </c>
      <c r="AK151" s="41">
        <v>1</v>
      </c>
      <c r="AL151" s="46">
        <v>500</v>
      </c>
      <c r="AM151" s="46">
        <v>120</v>
      </c>
    </row>
    <row r="152" spans="1:39">
      <c r="A152" s="3">
        <v>34014</v>
      </c>
      <c r="B152" s="3" t="s">
        <v>1600</v>
      </c>
      <c r="C152" s="6" t="s">
        <v>1601</v>
      </c>
      <c r="D152" s="6" t="str">
        <f t="shared" si="47"/>
        <v>3401</v>
      </c>
      <c r="E152" s="16" t="str">
        <f t="shared" si="48"/>
        <v>3</v>
      </c>
      <c r="F152" s="16" t="str">
        <f t="shared" si="49"/>
        <v>4</v>
      </c>
      <c r="G152" s="16" t="s">
        <v>37</v>
      </c>
      <c r="H152" s="16">
        <v>0</v>
      </c>
      <c r="I152" s="16" t="str">
        <f t="shared" ref="I152:I193" si="50">RIGHT(LEFT(A152,2),1)</f>
        <v>4</v>
      </c>
      <c r="J152" s="16">
        <f t="shared" ref="J152:J193" si="51">F152-1</f>
        <v>3</v>
      </c>
      <c r="K152" s="16"/>
      <c r="L152" s="7">
        <f t="shared" ref="L152:L205" si="52">A152</f>
        <v>34014</v>
      </c>
      <c r="M152" s="7">
        <f t="shared" ref="M152:M205" si="53">A152</f>
        <v>34014</v>
      </c>
      <c r="N152" s="7" t="s">
        <v>37</v>
      </c>
      <c r="O152" s="16" t="s">
        <v>37</v>
      </c>
      <c r="P152" s="16" t="s">
        <v>37</v>
      </c>
      <c r="Q152" s="16">
        <f t="shared" ref="Q152:Q205" si="54">A152</f>
        <v>34014</v>
      </c>
      <c r="R152" s="16" t="s">
        <v>73</v>
      </c>
      <c r="S152" s="3">
        <v>5</v>
      </c>
      <c r="T152" s="3" t="s">
        <v>1602</v>
      </c>
      <c r="U152" s="3" t="s">
        <v>1603</v>
      </c>
      <c r="V152" s="22" t="s">
        <v>1604</v>
      </c>
      <c r="W152" s="26" t="s">
        <v>1605</v>
      </c>
      <c r="X152" s="3" t="s">
        <v>1606</v>
      </c>
      <c r="Y152" s="22" t="s">
        <v>1607</v>
      </c>
      <c r="Z152" s="3" t="s">
        <v>1608</v>
      </c>
      <c r="AA152" s="3" t="s">
        <v>1609</v>
      </c>
      <c r="AB152" s="22" t="s">
        <v>1610</v>
      </c>
      <c r="AC152" s="3" t="s">
        <v>37</v>
      </c>
      <c r="AF152" s="3" t="s">
        <v>126</v>
      </c>
      <c r="AG152" s="3" t="s">
        <v>1569</v>
      </c>
      <c r="AH152" s="3" t="s">
        <v>1611</v>
      </c>
      <c r="AJ152" s="3" t="s">
        <v>1612</v>
      </c>
      <c r="AK152" s="3">
        <v>0</v>
      </c>
      <c r="AL152" s="11">
        <v>500</v>
      </c>
      <c r="AM152" s="11">
        <v>65</v>
      </c>
    </row>
    <row r="153" spans="1:39">
      <c r="A153" s="3">
        <v>34015</v>
      </c>
      <c r="B153" s="3" t="s">
        <v>1600</v>
      </c>
      <c r="C153" s="6" t="s">
        <v>1601</v>
      </c>
      <c r="D153" s="6" t="str">
        <f t="shared" si="47"/>
        <v>3401</v>
      </c>
      <c r="E153" s="16" t="str">
        <f t="shared" si="48"/>
        <v>3</v>
      </c>
      <c r="F153" s="16" t="str">
        <f t="shared" si="49"/>
        <v>5</v>
      </c>
      <c r="G153" s="16" t="s">
        <v>37</v>
      </c>
      <c r="H153" s="16">
        <v>1</v>
      </c>
      <c r="I153" s="16" t="str">
        <f t="shared" si="50"/>
        <v>4</v>
      </c>
      <c r="J153" s="16">
        <f t="shared" si="51"/>
        <v>4</v>
      </c>
      <c r="K153" s="16" t="s">
        <v>444</v>
      </c>
      <c r="L153" s="7">
        <f t="shared" si="52"/>
        <v>34015</v>
      </c>
      <c r="M153" s="7">
        <f t="shared" si="53"/>
        <v>34015</v>
      </c>
      <c r="N153" s="7" t="s">
        <v>37</v>
      </c>
      <c r="O153" s="16" t="s">
        <v>37</v>
      </c>
      <c r="P153" s="16" t="s">
        <v>37</v>
      </c>
      <c r="Q153" s="16">
        <f t="shared" si="54"/>
        <v>34015</v>
      </c>
      <c r="R153" s="16" t="s">
        <v>87</v>
      </c>
      <c r="S153" s="3">
        <v>5</v>
      </c>
      <c r="T153" s="3" t="s">
        <v>1613</v>
      </c>
      <c r="U153" s="3" t="s">
        <v>1603</v>
      </c>
      <c r="V153" s="22" t="s">
        <v>1614</v>
      </c>
      <c r="W153" s="26" t="s">
        <v>1615</v>
      </c>
      <c r="X153" s="3" t="s">
        <v>1606</v>
      </c>
      <c r="Y153" s="22" t="s">
        <v>1616</v>
      </c>
      <c r="Z153" s="3" t="s">
        <v>1617</v>
      </c>
      <c r="AA153" s="3" t="s">
        <v>1609</v>
      </c>
      <c r="AB153" s="22" t="s">
        <v>1610</v>
      </c>
      <c r="AC153" s="3" t="s">
        <v>37</v>
      </c>
      <c r="AF153" s="3" t="s">
        <v>126</v>
      </c>
      <c r="AG153" s="3" t="s">
        <v>1569</v>
      </c>
      <c r="AH153" s="3" t="s">
        <v>1611</v>
      </c>
      <c r="AJ153" s="3" t="s">
        <v>1612</v>
      </c>
      <c r="AK153" s="3">
        <v>0</v>
      </c>
      <c r="AL153" s="11">
        <v>500</v>
      </c>
      <c r="AM153" s="11">
        <v>85</v>
      </c>
    </row>
    <row r="154" spans="1:39">
      <c r="A154" s="3">
        <v>34025</v>
      </c>
      <c r="B154" s="3" t="s">
        <v>1618</v>
      </c>
      <c r="C154" s="6" t="s">
        <v>1619</v>
      </c>
      <c r="D154" s="6" t="str">
        <f t="shared" si="47"/>
        <v>3402</v>
      </c>
      <c r="E154" s="16" t="str">
        <f t="shared" si="48"/>
        <v>3</v>
      </c>
      <c r="F154" s="16" t="str">
        <f t="shared" si="49"/>
        <v>5</v>
      </c>
      <c r="G154" s="16" t="s">
        <v>37</v>
      </c>
      <c r="H154" s="16">
        <v>3</v>
      </c>
      <c r="I154" s="16" t="str">
        <f t="shared" si="50"/>
        <v>4</v>
      </c>
      <c r="J154" s="16">
        <f t="shared" si="51"/>
        <v>4</v>
      </c>
      <c r="K154" s="16" t="s">
        <v>1209</v>
      </c>
      <c r="L154" s="7">
        <f t="shared" si="52"/>
        <v>34025</v>
      </c>
      <c r="M154" s="7">
        <f t="shared" si="53"/>
        <v>34025</v>
      </c>
      <c r="N154" s="7" t="s">
        <v>37</v>
      </c>
      <c r="O154" s="16" t="s">
        <v>37</v>
      </c>
      <c r="P154" s="16" t="s">
        <v>37</v>
      </c>
      <c r="Q154" s="16">
        <f t="shared" si="54"/>
        <v>34025</v>
      </c>
      <c r="R154" s="16" t="s">
        <v>87</v>
      </c>
      <c r="S154" s="3">
        <v>7</v>
      </c>
      <c r="T154" s="3" t="s">
        <v>1620</v>
      </c>
      <c r="U154" s="3" t="s">
        <v>1621</v>
      </c>
      <c r="V154" s="3" t="s">
        <v>1622</v>
      </c>
      <c r="W154" s="3" t="s">
        <v>1623</v>
      </c>
      <c r="X154" s="3" t="s">
        <v>1624</v>
      </c>
      <c r="Y154" s="3" t="s">
        <v>1625</v>
      </c>
      <c r="Z154" s="3" t="s">
        <v>1626</v>
      </c>
      <c r="AA154" s="3" t="s">
        <v>1627</v>
      </c>
      <c r="AB154" s="3" t="s">
        <v>1628</v>
      </c>
      <c r="AC154" s="3" t="s">
        <v>37</v>
      </c>
      <c r="AF154" s="3" t="s">
        <v>1629</v>
      </c>
      <c r="AG154" s="3" t="s">
        <v>1630</v>
      </c>
      <c r="AH154" s="3" t="s">
        <v>1631</v>
      </c>
      <c r="AJ154" s="3" t="s">
        <v>1632</v>
      </c>
      <c r="AK154" s="3">
        <v>0</v>
      </c>
      <c r="AL154" s="11">
        <v>500</v>
      </c>
      <c r="AM154" s="11">
        <v>100</v>
      </c>
    </row>
    <row r="155" spans="1:39">
      <c r="A155" s="3">
        <v>34026</v>
      </c>
      <c r="B155" s="3" t="s">
        <v>1618</v>
      </c>
      <c r="C155" s="6" t="s">
        <v>1619</v>
      </c>
      <c r="D155" s="6" t="str">
        <f t="shared" si="47"/>
        <v>3402</v>
      </c>
      <c r="E155" s="14" t="str">
        <f t="shared" si="48"/>
        <v>3</v>
      </c>
      <c r="F155" s="14" t="str">
        <f t="shared" si="49"/>
        <v>6</v>
      </c>
      <c r="G155" s="14">
        <v>34026</v>
      </c>
      <c r="H155" s="16">
        <v>0</v>
      </c>
      <c r="I155" s="14" t="str">
        <f t="shared" si="50"/>
        <v>4</v>
      </c>
      <c r="J155" s="16">
        <f t="shared" si="51"/>
        <v>5</v>
      </c>
      <c r="K155" s="16"/>
      <c r="L155" s="7">
        <f t="shared" si="52"/>
        <v>34026</v>
      </c>
      <c r="M155" s="7">
        <f t="shared" si="53"/>
        <v>34026</v>
      </c>
      <c r="N155" s="7" t="s">
        <v>1633</v>
      </c>
      <c r="O155" s="16" t="s">
        <v>1633</v>
      </c>
      <c r="P155" s="14">
        <v>34025</v>
      </c>
      <c r="Q155" s="14">
        <f t="shared" si="54"/>
        <v>34026</v>
      </c>
      <c r="R155" s="16" t="s">
        <v>158</v>
      </c>
      <c r="S155" s="3">
        <v>7</v>
      </c>
      <c r="T155" s="3" t="s">
        <v>1634</v>
      </c>
      <c r="U155" s="3" t="s">
        <v>1635</v>
      </c>
      <c r="V155" s="3" t="s">
        <v>1636</v>
      </c>
      <c r="W155" s="3" t="s">
        <v>1637</v>
      </c>
      <c r="X155" s="3" t="s">
        <v>1638</v>
      </c>
      <c r="Y155" s="3" t="s">
        <v>1639</v>
      </c>
      <c r="Z155" s="3" t="s">
        <v>1640</v>
      </c>
      <c r="AA155" s="3" t="s">
        <v>1037</v>
      </c>
      <c r="AB155" s="3" t="s">
        <v>1641</v>
      </c>
      <c r="AC155" s="3" t="s">
        <v>1642</v>
      </c>
      <c r="AD155" s="3" t="s">
        <v>1643</v>
      </c>
      <c r="AE155" s="3" t="s">
        <v>1644</v>
      </c>
      <c r="AF155" s="3" t="s">
        <v>1629</v>
      </c>
      <c r="AG155" s="3" t="s">
        <v>1630</v>
      </c>
      <c r="AH155" s="3" t="s">
        <v>1631</v>
      </c>
      <c r="AI155" s="3" t="s">
        <v>1645</v>
      </c>
      <c r="AJ155" s="3" t="s">
        <v>1632</v>
      </c>
      <c r="AK155" s="3">
        <v>0</v>
      </c>
      <c r="AL155" s="11">
        <v>500</v>
      </c>
      <c r="AM155" s="11">
        <v>115</v>
      </c>
    </row>
    <row r="156" spans="1:39" s="4" customFormat="1">
      <c r="A156" s="4">
        <v>34035</v>
      </c>
      <c r="B156" s="4" t="s">
        <v>3779</v>
      </c>
      <c r="C156" s="33" t="s">
        <v>3752</v>
      </c>
      <c r="D156" s="33">
        <v>3403</v>
      </c>
      <c r="E156" s="34" t="s">
        <v>3430</v>
      </c>
      <c r="F156" s="34" t="s">
        <v>203</v>
      </c>
      <c r="G156" s="35"/>
      <c r="H156" s="36">
        <v>4</v>
      </c>
      <c r="I156" s="34" t="s">
        <v>3434</v>
      </c>
      <c r="J156" s="36">
        <v>4</v>
      </c>
      <c r="K156" s="36" t="s">
        <v>1363</v>
      </c>
      <c r="L156" s="37">
        <v>34035</v>
      </c>
      <c r="M156" s="37">
        <v>34035</v>
      </c>
      <c r="N156" s="37" t="s">
        <v>37</v>
      </c>
      <c r="O156" s="36"/>
      <c r="P156" s="35" t="s">
        <v>37</v>
      </c>
      <c r="Q156" s="35">
        <v>34035</v>
      </c>
      <c r="R156" s="36" t="s">
        <v>139</v>
      </c>
      <c r="S156" s="4">
        <v>34035002</v>
      </c>
      <c r="T156" s="4">
        <v>34035012</v>
      </c>
      <c r="U156" s="4" t="s">
        <v>3753</v>
      </c>
      <c r="V156" s="4" t="s">
        <v>3754</v>
      </c>
      <c r="W156" s="4" t="s">
        <v>3772</v>
      </c>
      <c r="X156" s="4" t="s">
        <v>3755</v>
      </c>
      <c r="Y156" s="4" t="s">
        <v>3948</v>
      </c>
      <c r="Z156" s="4" t="s">
        <v>3773</v>
      </c>
      <c r="AA156" s="4" t="s">
        <v>3756</v>
      </c>
      <c r="AB156" s="4" t="s">
        <v>3757</v>
      </c>
      <c r="AC156" s="4" t="s">
        <v>3774</v>
      </c>
      <c r="AD156" s="4" t="s">
        <v>3758</v>
      </c>
      <c r="AE156" s="4" t="s">
        <v>3778</v>
      </c>
      <c r="AF156" s="4" t="s">
        <v>3759</v>
      </c>
      <c r="AG156" s="4" t="s">
        <v>3760</v>
      </c>
      <c r="AH156" s="4" t="s">
        <v>3761</v>
      </c>
      <c r="AI156" s="4" t="s">
        <v>3762</v>
      </c>
      <c r="AJ156" s="4" t="s">
        <v>3763</v>
      </c>
      <c r="AK156" s="4">
        <v>1</v>
      </c>
      <c r="AL156" s="11">
        <v>500</v>
      </c>
      <c r="AM156" s="11">
        <v>105</v>
      </c>
    </row>
    <row r="157" spans="1:39" s="4" customFormat="1" ht="34.5">
      <c r="A157" s="4">
        <v>34036</v>
      </c>
      <c r="B157" s="4" t="s">
        <v>3751</v>
      </c>
      <c r="C157" s="33" t="s">
        <v>3752</v>
      </c>
      <c r="D157" s="33">
        <v>3403</v>
      </c>
      <c r="E157" s="34" t="s">
        <v>3430</v>
      </c>
      <c r="F157" s="34" t="s">
        <v>220</v>
      </c>
      <c r="G157" s="35">
        <v>34036</v>
      </c>
      <c r="H157" s="36">
        <v>0</v>
      </c>
      <c r="I157" s="34" t="s">
        <v>3434</v>
      </c>
      <c r="J157" s="36">
        <v>5</v>
      </c>
      <c r="K157" s="36" t="s">
        <v>1363</v>
      </c>
      <c r="L157" s="37">
        <v>34036</v>
      </c>
      <c r="M157" s="37">
        <v>34036</v>
      </c>
      <c r="N157" s="37" t="s">
        <v>3764</v>
      </c>
      <c r="O157" s="36" t="s">
        <v>3764</v>
      </c>
      <c r="P157" s="35">
        <v>34035</v>
      </c>
      <c r="Q157" s="35">
        <v>34036</v>
      </c>
      <c r="R157" s="36" t="s">
        <v>158</v>
      </c>
      <c r="S157" s="4">
        <v>34036002</v>
      </c>
      <c r="T157" s="4">
        <v>34036012</v>
      </c>
      <c r="U157" s="4" t="s">
        <v>3765</v>
      </c>
      <c r="V157" s="4" t="s">
        <v>3766</v>
      </c>
      <c r="W157" s="4" t="s">
        <v>3775</v>
      </c>
      <c r="X157" s="4" t="s">
        <v>3767</v>
      </c>
      <c r="Y157" s="4" t="s">
        <v>3780</v>
      </c>
      <c r="Z157" s="4" t="s">
        <v>3776</v>
      </c>
      <c r="AA157" s="4" t="s">
        <v>3768</v>
      </c>
      <c r="AB157" s="4" t="s">
        <v>3769</v>
      </c>
      <c r="AC157" s="4" t="s">
        <v>3777</v>
      </c>
      <c r="AD157" s="4" t="s">
        <v>3770</v>
      </c>
      <c r="AE157" s="4" t="s">
        <v>3781</v>
      </c>
      <c r="AF157" s="4" t="s">
        <v>3759</v>
      </c>
      <c r="AG157" s="4" t="s">
        <v>3760</v>
      </c>
      <c r="AH157" s="4" t="s">
        <v>3761</v>
      </c>
      <c r="AI157" s="4" t="s">
        <v>3762</v>
      </c>
      <c r="AJ157" s="4" t="s">
        <v>3763</v>
      </c>
      <c r="AK157" s="4">
        <v>1</v>
      </c>
      <c r="AL157" s="11">
        <v>500</v>
      </c>
      <c r="AM157" s="11">
        <v>120</v>
      </c>
    </row>
    <row r="158" spans="1:39">
      <c r="A158" s="3">
        <v>35013</v>
      </c>
      <c r="B158" s="3" t="s">
        <v>1646</v>
      </c>
      <c r="C158" s="6" t="s">
        <v>1647</v>
      </c>
      <c r="D158" s="6" t="str">
        <f t="shared" si="47"/>
        <v>3501</v>
      </c>
      <c r="E158" s="16" t="str">
        <f t="shared" si="48"/>
        <v>3</v>
      </c>
      <c r="F158" s="16" t="str">
        <f t="shared" si="49"/>
        <v>3</v>
      </c>
      <c r="G158" s="16" t="s">
        <v>37</v>
      </c>
      <c r="H158" s="16">
        <v>0</v>
      </c>
      <c r="I158" s="16" t="str">
        <f t="shared" si="50"/>
        <v>5</v>
      </c>
      <c r="J158" s="16">
        <f t="shared" si="51"/>
        <v>2</v>
      </c>
      <c r="K158" s="16"/>
      <c r="L158" s="7">
        <f t="shared" si="52"/>
        <v>35013</v>
      </c>
      <c r="M158" s="7">
        <f t="shared" si="53"/>
        <v>35013</v>
      </c>
      <c r="N158" s="7" t="s">
        <v>37</v>
      </c>
      <c r="O158" s="16" t="s">
        <v>37</v>
      </c>
      <c r="P158" s="16" t="s">
        <v>37</v>
      </c>
      <c r="Q158" s="16">
        <f t="shared" si="54"/>
        <v>35013</v>
      </c>
      <c r="R158" s="16" t="s">
        <v>58</v>
      </c>
      <c r="S158" s="3">
        <v>2</v>
      </c>
      <c r="T158" s="3" t="s">
        <v>1648</v>
      </c>
      <c r="U158" s="3" t="s">
        <v>1649</v>
      </c>
      <c r="V158" s="19" t="s">
        <v>1650</v>
      </c>
      <c r="W158" s="3" t="s">
        <v>1651</v>
      </c>
      <c r="X158" s="3" t="s">
        <v>1652</v>
      </c>
      <c r="Y158" s="19" t="s">
        <v>982</v>
      </c>
      <c r="Z158" s="3" t="s">
        <v>1653</v>
      </c>
      <c r="AA158" s="3" t="s">
        <v>1654</v>
      </c>
      <c r="AB158" s="19" t="s">
        <v>1655</v>
      </c>
      <c r="AC158" s="3" t="s">
        <v>37</v>
      </c>
      <c r="AF158" s="3" t="s">
        <v>1656</v>
      </c>
      <c r="AG158" s="3" t="s">
        <v>1530</v>
      </c>
      <c r="AH158" s="3" t="s">
        <v>1657</v>
      </c>
      <c r="AJ158" s="3" t="s">
        <v>1658</v>
      </c>
      <c r="AK158" s="3">
        <v>0</v>
      </c>
      <c r="AL158" s="11">
        <v>500</v>
      </c>
      <c r="AM158" s="11">
        <v>45</v>
      </c>
    </row>
    <row r="159" spans="1:39">
      <c r="A159" s="3">
        <v>35023</v>
      </c>
      <c r="B159" s="3" t="s">
        <v>1659</v>
      </c>
      <c r="C159" s="6" t="s">
        <v>1660</v>
      </c>
      <c r="D159" s="6" t="str">
        <f t="shared" si="47"/>
        <v>3502</v>
      </c>
      <c r="E159" s="16" t="str">
        <f t="shared" si="48"/>
        <v>3</v>
      </c>
      <c r="F159" s="16" t="str">
        <f t="shared" si="49"/>
        <v>3</v>
      </c>
      <c r="G159" s="16" t="s">
        <v>37</v>
      </c>
      <c r="H159" s="16">
        <v>0</v>
      </c>
      <c r="I159" s="16" t="str">
        <f t="shared" si="50"/>
        <v>5</v>
      </c>
      <c r="J159" s="16">
        <f t="shared" si="51"/>
        <v>2</v>
      </c>
      <c r="K159" s="16"/>
      <c r="L159" s="7">
        <f t="shared" si="52"/>
        <v>35023</v>
      </c>
      <c r="M159" s="7">
        <f t="shared" si="53"/>
        <v>35023</v>
      </c>
      <c r="N159" s="7" t="s">
        <v>37</v>
      </c>
      <c r="O159" s="16" t="s">
        <v>37</v>
      </c>
      <c r="P159" s="16" t="s">
        <v>37</v>
      </c>
      <c r="Q159" s="16">
        <f t="shared" si="54"/>
        <v>35023</v>
      </c>
      <c r="R159" s="16" t="s">
        <v>46</v>
      </c>
      <c r="S159" s="3">
        <v>2</v>
      </c>
      <c r="T159" s="3" t="s">
        <v>1661</v>
      </c>
      <c r="U159" s="3" t="s">
        <v>1662</v>
      </c>
      <c r="V159" s="22" t="s">
        <v>1663</v>
      </c>
      <c r="W159" s="3" t="s">
        <v>1664</v>
      </c>
      <c r="X159" s="3" t="s">
        <v>1665</v>
      </c>
      <c r="Y159" s="22" t="s">
        <v>1666</v>
      </c>
      <c r="AC159" s="3" t="s">
        <v>37</v>
      </c>
      <c r="AF159" s="3" t="s">
        <v>818</v>
      </c>
      <c r="AG159" s="3" t="s">
        <v>127</v>
      </c>
      <c r="AJ159" s="3" t="s">
        <v>1667</v>
      </c>
      <c r="AK159" s="3">
        <v>0</v>
      </c>
      <c r="AL159" s="11">
        <v>500</v>
      </c>
      <c r="AM159" s="11">
        <v>45</v>
      </c>
    </row>
    <row r="160" spans="1:39">
      <c r="A160" s="3">
        <v>35035</v>
      </c>
      <c r="B160" s="3" t="s">
        <v>1668</v>
      </c>
      <c r="C160" s="6" t="s">
        <v>1669</v>
      </c>
      <c r="D160" s="6" t="str">
        <f t="shared" si="47"/>
        <v>3503</v>
      </c>
      <c r="E160" s="16" t="str">
        <f t="shared" si="48"/>
        <v>3</v>
      </c>
      <c r="F160" s="16" t="str">
        <f t="shared" si="49"/>
        <v>5</v>
      </c>
      <c r="G160" s="16" t="s">
        <v>37</v>
      </c>
      <c r="H160" s="16">
        <v>3</v>
      </c>
      <c r="I160" s="16" t="str">
        <f t="shared" si="50"/>
        <v>5</v>
      </c>
      <c r="J160" s="16">
        <f t="shared" si="51"/>
        <v>4</v>
      </c>
      <c r="K160" s="16" t="s">
        <v>278</v>
      </c>
      <c r="L160" s="7">
        <f t="shared" si="52"/>
        <v>35035</v>
      </c>
      <c r="M160" s="7">
        <f t="shared" si="53"/>
        <v>35035</v>
      </c>
      <c r="N160" s="7" t="s">
        <v>37</v>
      </c>
      <c r="O160" s="16" t="s">
        <v>37</v>
      </c>
      <c r="P160" s="16" t="s">
        <v>37</v>
      </c>
      <c r="Q160" s="16">
        <f t="shared" si="54"/>
        <v>35035</v>
      </c>
      <c r="R160" s="16" t="s">
        <v>139</v>
      </c>
      <c r="S160" s="3">
        <v>8</v>
      </c>
      <c r="T160" s="3" t="s">
        <v>1670</v>
      </c>
      <c r="U160" s="3" t="s">
        <v>1671</v>
      </c>
      <c r="V160" s="3" t="s">
        <v>1672</v>
      </c>
      <c r="W160" s="3" t="s">
        <v>1673</v>
      </c>
      <c r="X160" s="3" t="s">
        <v>1674</v>
      </c>
      <c r="Y160" s="3" t="s">
        <v>1675</v>
      </c>
      <c r="Z160" s="3" t="s">
        <v>1676</v>
      </c>
      <c r="AA160" s="3" t="s">
        <v>571</v>
      </c>
      <c r="AB160" s="3" t="s">
        <v>1677</v>
      </c>
      <c r="AC160" s="3" t="s">
        <v>1678</v>
      </c>
      <c r="AD160" s="3" t="s">
        <v>699</v>
      </c>
      <c r="AE160" s="3" t="s">
        <v>1679</v>
      </c>
      <c r="AF160" s="3" t="s">
        <v>1075</v>
      </c>
      <c r="AG160" s="3" t="s">
        <v>1680</v>
      </c>
      <c r="AH160" s="3" t="s">
        <v>553</v>
      </c>
      <c r="AI160" s="3" t="s">
        <v>355</v>
      </c>
      <c r="AJ160" s="3" t="s">
        <v>1681</v>
      </c>
      <c r="AK160" s="3">
        <v>0</v>
      </c>
      <c r="AL160" s="11">
        <v>500</v>
      </c>
      <c r="AM160" s="11">
        <v>100</v>
      </c>
    </row>
    <row r="161" spans="1:39">
      <c r="A161" s="3">
        <v>35036</v>
      </c>
      <c r="B161" s="3" t="s">
        <v>1668</v>
      </c>
      <c r="C161" s="6" t="s">
        <v>1669</v>
      </c>
      <c r="D161" s="6" t="str">
        <f t="shared" si="47"/>
        <v>3503</v>
      </c>
      <c r="E161" s="14" t="str">
        <f t="shared" si="48"/>
        <v>3</v>
      </c>
      <c r="F161" s="14" t="str">
        <f t="shared" si="49"/>
        <v>6</v>
      </c>
      <c r="G161" s="14">
        <v>35036</v>
      </c>
      <c r="H161" s="16">
        <v>0</v>
      </c>
      <c r="I161" s="14" t="str">
        <f t="shared" si="50"/>
        <v>5</v>
      </c>
      <c r="J161" s="16">
        <f t="shared" si="51"/>
        <v>5</v>
      </c>
      <c r="K161" s="16"/>
      <c r="L161" s="7">
        <f t="shared" si="52"/>
        <v>35036</v>
      </c>
      <c r="M161" s="7">
        <f t="shared" si="53"/>
        <v>35036</v>
      </c>
      <c r="N161" s="7" t="s">
        <v>1682</v>
      </c>
      <c r="O161" s="16" t="s">
        <v>1682</v>
      </c>
      <c r="P161" s="14">
        <v>35035</v>
      </c>
      <c r="Q161" s="14">
        <f t="shared" si="54"/>
        <v>35036</v>
      </c>
      <c r="R161" s="16" t="s">
        <v>158</v>
      </c>
      <c r="S161" s="3">
        <v>8</v>
      </c>
      <c r="T161" s="3" t="s">
        <v>1683</v>
      </c>
      <c r="U161" s="3" t="s">
        <v>1684</v>
      </c>
      <c r="V161" s="3" t="s">
        <v>1685</v>
      </c>
      <c r="W161" s="3" t="s">
        <v>1686</v>
      </c>
      <c r="X161" s="3" t="s">
        <v>1687</v>
      </c>
      <c r="Y161" s="3" t="s">
        <v>1688</v>
      </c>
      <c r="Z161" s="3" t="s">
        <v>1689</v>
      </c>
      <c r="AA161" s="3" t="s">
        <v>589</v>
      </c>
      <c r="AB161" s="3" t="s">
        <v>1690</v>
      </c>
      <c r="AC161" s="3" t="s">
        <v>1691</v>
      </c>
      <c r="AD161" s="3" t="s">
        <v>710</v>
      </c>
      <c r="AE161" s="3" t="s">
        <v>1692</v>
      </c>
      <c r="AF161" s="3" t="s">
        <v>1075</v>
      </c>
      <c r="AG161" s="3" t="s">
        <v>1680</v>
      </c>
      <c r="AH161" s="3" t="s">
        <v>553</v>
      </c>
      <c r="AI161" s="3" t="s">
        <v>355</v>
      </c>
      <c r="AJ161" s="3" t="s">
        <v>1681</v>
      </c>
      <c r="AK161" s="3">
        <v>0</v>
      </c>
      <c r="AL161" s="11">
        <v>500</v>
      </c>
      <c r="AM161" s="11">
        <v>115</v>
      </c>
    </row>
    <row r="162" spans="1:39">
      <c r="A162" s="3">
        <v>35045</v>
      </c>
      <c r="B162" s="3" t="s">
        <v>1693</v>
      </c>
      <c r="C162" s="6" t="s">
        <v>1694</v>
      </c>
      <c r="D162" s="6" t="str">
        <f t="shared" si="47"/>
        <v>3504</v>
      </c>
      <c r="E162" s="16" t="str">
        <f t="shared" si="48"/>
        <v>3</v>
      </c>
      <c r="F162" s="16" t="str">
        <f t="shared" si="49"/>
        <v>5</v>
      </c>
      <c r="G162" s="16" t="s">
        <v>37</v>
      </c>
      <c r="H162" s="16">
        <v>3</v>
      </c>
      <c r="I162" s="16" t="str">
        <f t="shared" si="50"/>
        <v>5</v>
      </c>
      <c r="J162" s="16">
        <f t="shared" si="51"/>
        <v>4</v>
      </c>
      <c r="K162" s="16" t="s">
        <v>465</v>
      </c>
      <c r="L162" s="7">
        <f t="shared" si="52"/>
        <v>35045</v>
      </c>
      <c r="M162" s="7">
        <f t="shared" si="53"/>
        <v>35045</v>
      </c>
      <c r="N162" s="7" t="s">
        <v>37</v>
      </c>
      <c r="O162" s="16" t="s">
        <v>37</v>
      </c>
      <c r="P162" s="16" t="s">
        <v>37</v>
      </c>
      <c r="Q162" s="16">
        <f t="shared" si="54"/>
        <v>35045</v>
      </c>
      <c r="R162" s="16" t="s">
        <v>87</v>
      </c>
      <c r="S162" s="3">
        <v>7</v>
      </c>
      <c r="T162" s="3" t="s">
        <v>1695</v>
      </c>
      <c r="U162" s="3" t="s">
        <v>1696</v>
      </c>
      <c r="V162" s="3" t="s">
        <v>1697</v>
      </c>
      <c r="W162" s="3" t="s">
        <v>1698</v>
      </c>
      <c r="X162" s="3" t="s">
        <v>1606</v>
      </c>
      <c r="Y162" s="3" t="s">
        <v>1699</v>
      </c>
      <c r="Z162" s="3" t="s">
        <v>1700</v>
      </c>
      <c r="AA162" s="3" t="s">
        <v>1701</v>
      </c>
      <c r="AB162" s="3" t="s">
        <v>1702</v>
      </c>
      <c r="AC162" s="3" t="s">
        <v>37</v>
      </c>
      <c r="AF162" s="3" t="s">
        <v>1703</v>
      </c>
      <c r="AG162" s="3" t="s">
        <v>1569</v>
      </c>
      <c r="AH162" s="3" t="s">
        <v>1704</v>
      </c>
      <c r="AJ162" s="3" t="s">
        <v>1705</v>
      </c>
      <c r="AK162" s="3">
        <v>0</v>
      </c>
      <c r="AL162" s="11">
        <v>500</v>
      </c>
      <c r="AM162" s="11">
        <v>100</v>
      </c>
    </row>
    <row r="163" spans="1:39">
      <c r="A163" s="3">
        <v>35046</v>
      </c>
      <c r="B163" s="3" t="s">
        <v>1693</v>
      </c>
      <c r="C163" s="6" t="s">
        <v>1694</v>
      </c>
      <c r="D163" s="6" t="str">
        <f t="shared" si="47"/>
        <v>3504</v>
      </c>
      <c r="E163" s="14" t="str">
        <f t="shared" si="48"/>
        <v>3</v>
      </c>
      <c r="F163" s="14" t="str">
        <f t="shared" si="49"/>
        <v>6</v>
      </c>
      <c r="G163" s="14">
        <v>35046</v>
      </c>
      <c r="H163" s="16">
        <v>0</v>
      </c>
      <c r="I163" s="14" t="str">
        <f t="shared" si="50"/>
        <v>5</v>
      </c>
      <c r="J163" s="16">
        <f t="shared" si="51"/>
        <v>5</v>
      </c>
      <c r="K163" s="16"/>
      <c r="L163" s="7">
        <f t="shared" si="52"/>
        <v>35046</v>
      </c>
      <c r="M163" s="7">
        <f t="shared" si="53"/>
        <v>35046</v>
      </c>
      <c r="N163" s="7" t="s">
        <v>1706</v>
      </c>
      <c r="O163" s="16" t="s">
        <v>1706</v>
      </c>
      <c r="P163" s="14">
        <v>35045</v>
      </c>
      <c r="Q163" s="14">
        <f t="shared" si="54"/>
        <v>35046</v>
      </c>
      <c r="R163" s="16" t="s">
        <v>158</v>
      </c>
      <c r="S163" s="3">
        <v>7</v>
      </c>
      <c r="T163" s="3" t="s">
        <v>1707</v>
      </c>
      <c r="U163" s="3" t="s">
        <v>1708</v>
      </c>
      <c r="V163" s="3" t="s">
        <v>1709</v>
      </c>
      <c r="W163" s="3" t="s">
        <v>1710</v>
      </c>
      <c r="X163" s="3" t="s">
        <v>1711</v>
      </c>
      <c r="Y163" s="3" t="s">
        <v>1712</v>
      </c>
      <c r="Z163" s="3" t="s">
        <v>1713</v>
      </c>
      <c r="AA163" s="3" t="s">
        <v>1714</v>
      </c>
      <c r="AB163" s="3" t="s">
        <v>1715</v>
      </c>
      <c r="AC163" s="3" t="s">
        <v>1716</v>
      </c>
      <c r="AD163" s="3" t="s">
        <v>1717</v>
      </c>
      <c r="AE163" s="3" t="s">
        <v>1718</v>
      </c>
      <c r="AF163" s="3" t="s">
        <v>1703</v>
      </c>
      <c r="AG163" s="3" t="s">
        <v>1569</v>
      </c>
      <c r="AH163" s="3" t="s">
        <v>1704</v>
      </c>
      <c r="AI163" s="3" t="s">
        <v>254</v>
      </c>
      <c r="AJ163" s="3" t="s">
        <v>1705</v>
      </c>
      <c r="AK163" s="3">
        <v>0</v>
      </c>
      <c r="AL163" s="11">
        <v>500</v>
      </c>
      <c r="AM163" s="11">
        <v>115</v>
      </c>
    </row>
    <row r="164" spans="1:39">
      <c r="A164" s="3">
        <v>35055</v>
      </c>
      <c r="B164" s="3" t="s">
        <v>3505</v>
      </c>
      <c r="C164" s="6" t="s">
        <v>3506</v>
      </c>
      <c r="D164" s="6">
        <v>3505</v>
      </c>
      <c r="E164" s="14">
        <v>3</v>
      </c>
      <c r="F164" s="14" t="s">
        <v>203</v>
      </c>
      <c r="H164" s="16">
        <v>4</v>
      </c>
      <c r="I164" s="14">
        <v>5</v>
      </c>
      <c r="J164" s="16">
        <v>4</v>
      </c>
      <c r="K164" s="16" t="s">
        <v>1363</v>
      </c>
      <c r="L164" s="7">
        <v>35055</v>
      </c>
      <c r="M164" s="7">
        <v>35055</v>
      </c>
      <c r="N164" s="7" t="s">
        <v>37</v>
      </c>
      <c r="O164" s="16"/>
      <c r="P164" s="14" t="s">
        <v>37</v>
      </c>
      <c r="Q164" s="14">
        <v>35055</v>
      </c>
      <c r="R164" s="16" t="s">
        <v>139</v>
      </c>
      <c r="S164" s="3">
        <v>35055002</v>
      </c>
      <c r="T164" s="3">
        <v>35055012</v>
      </c>
      <c r="U164" s="3" t="s">
        <v>3507</v>
      </c>
      <c r="V164" s="3" t="s">
        <v>3508</v>
      </c>
      <c r="W164" s="3" t="s">
        <v>3531</v>
      </c>
      <c r="X164" s="3" t="s">
        <v>3509</v>
      </c>
      <c r="Y164" s="3" t="s">
        <v>3510</v>
      </c>
      <c r="Z164" s="3" t="s">
        <v>3511</v>
      </c>
      <c r="AA164" s="3" t="s">
        <v>3512</v>
      </c>
      <c r="AB164" s="3" t="s">
        <v>3690</v>
      </c>
      <c r="AC164" s="3" t="s">
        <v>3513</v>
      </c>
      <c r="AD164" s="3" t="s">
        <v>3514</v>
      </c>
      <c r="AE164" s="3" t="s">
        <v>3515</v>
      </c>
      <c r="AF164" s="3" t="s">
        <v>3516</v>
      </c>
      <c r="AG164" s="3" t="s">
        <v>3517</v>
      </c>
      <c r="AH164" s="3" t="s">
        <v>3518</v>
      </c>
      <c r="AI164" s="3" t="s">
        <v>3519</v>
      </c>
      <c r="AJ164" s="3" t="s">
        <v>3520</v>
      </c>
      <c r="AK164" s="3">
        <v>1</v>
      </c>
      <c r="AL164" s="11">
        <v>500</v>
      </c>
      <c r="AM164" s="11">
        <v>105</v>
      </c>
    </row>
    <row r="165" spans="1:39">
      <c r="A165" s="3">
        <v>35056</v>
      </c>
      <c r="B165" s="3" t="s">
        <v>3505</v>
      </c>
      <c r="C165" s="6" t="s">
        <v>3506</v>
      </c>
      <c r="D165" s="6">
        <v>3505</v>
      </c>
      <c r="E165" s="14">
        <v>3</v>
      </c>
      <c r="F165" s="14" t="s">
        <v>220</v>
      </c>
      <c r="G165" s="14">
        <v>35056</v>
      </c>
      <c r="H165" s="16">
        <v>0</v>
      </c>
      <c r="I165" s="14">
        <v>5</v>
      </c>
      <c r="J165" s="16">
        <v>5</v>
      </c>
      <c r="K165" s="16" t="s">
        <v>1363</v>
      </c>
      <c r="L165" s="7">
        <v>35056</v>
      </c>
      <c r="M165" s="7">
        <v>35056</v>
      </c>
      <c r="N165" s="7" t="s">
        <v>3521</v>
      </c>
      <c r="O165" s="16" t="s">
        <v>3521</v>
      </c>
      <c r="P165" s="14">
        <v>35055</v>
      </c>
      <c r="Q165" s="14">
        <v>35056</v>
      </c>
      <c r="R165" s="16" t="s">
        <v>158</v>
      </c>
      <c r="S165" s="3">
        <v>35056002</v>
      </c>
      <c r="T165" s="3">
        <v>35056012</v>
      </c>
      <c r="U165" s="3" t="s">
        <v>3522</v>
      </c>
      <c r="V165" s="3" t="s">
        <v>3523</v>
      </c>
      <c r="W165" s="3" t="s">
        <v>3532</v>
      </c>
      <c r="X165" s="3" t="s">
        <v>3524</v>
      </c>
      <c r="Y165" s="3" t="s">
        <v>3525</v>
      </c>
      <c r="Z165" s="3" t="s">
        <v>3526</v>
      </c>
      <c r="AA165" s="3" t="s">
        <v>3527</v>
      </c>
      <c r="AB165" s="3" t="s">
        <v>3691</v>
      </c>
      <c r="AC165" s="3" t="s">
        <v>3528</v>
      </c>
      <c r="AD165" s="3" t="s">
        <v>3529</v>
      </c>
      <c r="AE165" s="3" t="s">
        <v>3530</v>
      </c>
      <c r="AF165" s="3" t="s">
        <v>3516</v>
      </c>
      <c r="AG165" s="3" t="s">
        <v>3517</v>
      </c>
      <c r="AH165" s="3" t="s">
        <v>3518</v>
      </c>
      <c r="AI165" s="3" t="s">
        <v>3519</v>
      </c>
      <c r="AJ165" s="3" t="s">
        <v>3520</v>
      </c>
      <c r="AK165" s="3">
        <v>1</v>
      </c>
      <c r="AL165" s="11">
        <v>500</v>
      </c>
      <c r="AM165" s="11">
        <v>120</v>
      </c>
    </row>
    <row r="166" spans="1:39">
      <c r="A166" s="3">
        <v>41013</v>
      </c>
      <c r="B166" s="3" t="s">
        <v>1719</v>
      </c>
      <c r="C166" s="6" t="s">
        <v>1720</v>
      </c>
      <c r="D166" s="6" t="str">
        <f t="shared" si="47"/>
        <v>4101</v>
      </c>
      <c r="E166" s="16" t="str">
        <f t="shared" si="48"/>
        <v>4</v>
      </c>
      <c r="F166" s="16" t="str">
        <f t="shared" si="49"/>
        <v>3</v>
      </c>
      <c r="G166" s="16" t="s">
        <v>37</v>
      </c>
      <c r="H166" s="16">
        <v>0</v>
      </c>
      <c r="I166" s="16" t="str">
        <f t="shared" si="50"/>
        <v>1</v>
      </c>
      <c r="J166" s="16">
        <f t="shared" si="51"/>
        <v>2</v>
      </c>
      <c r="K166" s="16"/>
      <c r="L166" s="7">
        <f t="shared" si="52"/>
        <v>41013</v>
      </c>
      <c r="M166" s="7">
        <f t="shared" si="53"/>
        <v>41013</v>
      </c>
      <c r="N166" s="7" t="s">
        <v>37</v>
      </c>
      <c r="O166" s="16" t="s">
        <v>37</v>
      </c>
      <c r="P166" s="16" t="s">
        <v>37</v>
      </c>
      <c r="Q166" s="16">
        <f t="shared" si="54"/>
        <v>41013</v>
      </c>
      <c r="R166" s="16" t="s">
        <v>46</v>
      </c>
      <c r="S166" s="3">
        <v>5</v>
      </c>
      <c r="T166" s="3" t="s">
        <v>1721</v>
      </c>
      <c r="U166" s="3" t="s">
        <v>1722</v>
      </c>
      <c r="V166" s="19" t="s">
        <v>1723</v>
      </c>
      <c r="W166" s="3" t="s">
        <v>1724</v>
      </c>
      <c r="X166" s="3" t="s">
        <v>1725</v>
      </c>
      <c r="Y166" s="19" t="s">
        <v>1726</v>
      </c>
      <c r="Z166" s="3" t="s">
        <v>37</v>
      </c>
      <c r="AC166" s="3" t="s">
        <v>37</v>
      </c>
      <c r="AF166" s="3" t="s">
        <v>105</v>
      </c>
      <c r="AG166" s="3" t="s">
        <v>1150</v>
      </c>
      <c r="AJ166" s="3" t="s">
        <v>1727</v>
      </c>
      <c r="AK166" s="3">
        <v>0</v>
      </c>
      <c r="AL166" s="11">
        <v>500</v>
      </c>
      <c r="AM166" s="11">
        <v>45</v>
      </c>
    </row>
    <row r="167" spans="1:39" s="7" customFormat="1">
      <c r="A167" s="7">
        <v>41023</v>
      </c>
      <c r="B167" s="7" t="s">
        <v>1728</v>
      </c>
      <c r="C167" s="8" t="s">
        <v>1729</v>
      </c>
      <c r="D167" s="8" t="str">
        <f t="shared" si="47"/>
        <v>4102</v>
      </c>
      <c r="E167" s="7" t="str">
        <f t="shared" si="48"/>
        <v>4</v>
      </c>
      <c r="F167" s="7" t="str">
        <f t="shared" si="49"/>
        <v>3</v>
      </c>
      <c r="G167" s="7" t="s">
        <v>37</v>
      </c>
      <c r="H167" s="16">
        <v>0</v>
      </c>
      <c r="I167" s="7" t="str">
        <f t="shared" si="50"/>
        <v>1</v>
      </c>
      <c r="J167" s="7">
        <f t="shared" si="51"/>
        <v>2</v>
      </c>
      <c r="L167" s="7">
        <f t="shared" si="52"/>
        <v>41023</v>
      </c>
      <c r="M167" s="7">
        <f t="shared" si="53"/>
        <v>41023</v>
      </c>
      <c r="N167" s="7" t="s">
        <v>37</v>
      </c>
      <c r="O167" s="7" t="s">
        <v>37</v>
      </c>
      <c r="P167" s="7" t="s">
        <v>37</v>
      </c>
      <c r="Q167" s="7">
        <f t="shared" si="54"/>
        <v>41023</v>
      </c>
      <c r="R167" s="7" t="s">
        <v>46</v>
      </c>
      <c r="S167" s="7">
        <v>4</v>
      </c>
      <c r="T167" s="7" t="s">
        <v>1730</v>
      </c>
      <c r="U167" s="7" t="s">
        <v>1731</v>
      </c>
      <c r="V167" s="28" t="s">
        <v>1732</v>
      </c>
      <c r="W167" s="7" t="s">
        <v>1733</v>
      </c>
      <c r="X167" s="7" t="s">
        <v>1734</v>
      </c>
      <c r="Y167" s="28" t="s">
        <v>1735</v>
      </c>
      <c r="Z167" s="7" t="s">
        <v>37</v>
      </c>
      <c r="AC167" s="7" t="s">
        <v>37</v>
      </c>
      <c r="AF167" s="7" t="s">
        <v>1736</v>
      </c>
      <c r="AG167" s="7" t="s">
        <v>535</v>
      </c>
      <c r="AJ167" s="3" t="s">
        <v>1737</v>
      </c>
      <c r="AK167" s="3">
        <v>0</v>
      </c>
      <c r="AL167" s="11">
        <v>500</v>
      </c>
      <c r="AM167" s="11">
        <v>45</v>
      </c>
    </row>
    <row r="168" spans="1:39">
      <c r="A168" s="3">
        <v>41034</v>
      </c>
      <c r="B168" s="3" t="s">
        <v>1738</v>
      </c>
      <c r="C168" s="6" t="s">
        <v>1739</v>
      </c>
      <c r="D168" s="6" t="str">
        <f t="shared" si="47"/>
        <v>4103</v>
      </c>
      <c r="E168" s="16" t="str">
        <f t="shared" si="48"/>
        <v>4</v>
      </c>
      <c r="F168" s="16" t="str">
        <f t="shared" si="49"/>
        <v>4</v>
      </c>
      <c r="G168" s="16" t="s">
        <v>37</v>
      </c>
      <c r="H168" s="16">
        <v>0</v>
      </c>
      <c r="I168" s="16" t="str">
        <f t="shared" si="50"/>
        <v>1</v>
      </c>
      <c r="J168" s="16">
        <f t="shared" si="51"/>
        <v>3</v>
      </c>
      <c r="K168" s="16"/>
      <c r="L168" s="7">
        <f t="shared" si="52"/>
        <v>41034</v>
      </c>
      <c r="M168" s="7">
        <f t="shared" si="53"/>
        <v>41034</v>
      </c>
      <c r="N168" s="7" t="s">
        <v>37</v>
      </c>
      <c r="O168" s="16" t="s">
        <v>37</v>
      </c>
      <c r="P168" s="16" t="s">
        <v>37</v>
      </c>
      <c r="Q168" s="16">
        <f t="shared" si="54"/>
        <v>41034</v>
      </c>
      <c r="R168" s="16" t="s">
        <v>73</v>
      </c>
      <c r="S168" s="3">
        <v>7</v>
      </c>
      <c r="T168" s="3" t="s">
        <v>1740</v>
      </c>
      <c r="U168" s="3" t="s">
        <v>1741</v>
      </c>
      <c r="V168" s="19" t="s">
        <v>1742</v>
      </c>
      <c r="W168" s="3" t="s">
        <v>1743</v>
      </c>
      <c r="X168" s="3" t="s">
        <v>1744</v>
      </c>
      <c r="Y168" s="19" t="s">
        <v>1745</v>
      </c>
      <c r="Z168" s="3" t="s">
        <v>1746</v>
      </c>
      <c r="AA168" s="3" t="s">
        <v>1747</v>
      </c>
      <c r="AB168" s="19" t="s">
        <v>1748</v>
      </c>
      <c r="AC168" s="3" t="s">
        <v>37</v>
      </c>
      <c r="AF168" s="3" t="s">
        <v>942</v>
      </c>
      <c r="AG168" s="3" t="s">
        <v>1680</v>
      </c>
      <c r="AH168" s="3" t="s">
        <v>1749</v>
      </c>
      <c r="AJ168" s="3" t="s">
        <v>1750</v>
      </c>
      <c r="AK168" s="3">
        <v>0</v>
      </c>
      <c r="AL168" s="11">
        <v>500</v>
      </c>
      <c r="AM168" s="11">
        <v>65</v>
      </c>
    </row>
    <row r="169" spans="1:39">
      <c r="A169" s="3">
        <v>41035</v>
      </c>
      <c r="B169" s="3" t="s">
        <v>1738</v>
      </c>
      <c r="C169" s="6" t="s">
        <v>1739</v>
      </c>
      <c r="D169" s="6" t="str">
        <f t="shared" si="47"/>
        <v>4103</v>
      </c>
      <c r="E169" s="16" t="str">
        <f t="shared" si="48"/>
        <v>4</v>
      </c>
      <c r="F169" s="16" t="str">
        <f t="shared" si="49"/>
        <v>5</v>
      </c>
      <c r="G169" s="16" t="s">
        <v>37</v>
      </c>
      <c r="H169" s="16">
        <v>1</v>
      </c>
      <c r="I169" s="16" t="str">
        <f t="shared" si="50"/>
        <v>1</v>
      </c>
      <c r="J169" s="16">
        <f t="shared" si="51"/>
        <v>4</v>
      </c>
      <c r="K169" s="16" t="s">
        <v>1209</v>
      </c>
      <c r="L169" s="7">
        <f t="shared" si="52"/>
        <v>41035</v>
      </c>
      <c r="M169" s="7">
        <f t="shared" si="53"/>
        <v>41035</v>
      </c>
      <c r="N169" s="7" t="s">
        <v>37</v>
      </c>
      <c r="O169" s="16" t="s">
        <v>37</v>
      </c>
      <c r="P169" s="16" t="s">
        <v>37</v>
      </c>
      <c r="Q169" s="16">
        <f t="shared" si="54"/>
        <v>41035</v>
      </c>
      <c r="R169" s="16" t="s">
        <v>87</v>
      </c>
      <c r="S169" s="3">
        <v>7</v>
      </c>
      <c r="T169" s="3" t="s">
        <v>1751</v>
      </c>
      <c r="U169" s="3" t="s">
        <v>1741</v>
      </c>
      <c r="V169" s="19" t="s">
        <v>1752</v>
      </c>
      <c r="W169" s="3" t="s">
        <v>1753</v>
      </c>
      <c r="X169" s="3" t="s">
        <v>1744</v>
      </c>
      <c r="Y169" s="19" t="s">
        <v>1745</v>
      </c>
      <c r="Z169" s="3" t="s">
        <v>1746</v>
      </c>
      <c r="AA169" s="3" t="s">
        <v>1747</v>
      </c>
      <c r="AB169" s="19" t="s">
        <v>1748</v>
      </c>
      <c r="AC169" s="3" t="s">
        <v>37</v>
      </c>
      <c r="AF169" s="3" t="s">
        <v>942</v>
      </c>
      <c r="AG169" s="3" t="s">
        <v>1680</v>
      </c>
      <c r="AH169" s="3" t="s">
        <v>1749</v>
      </c>
      <c r="AJ169" s="3" t="s">
        <v>1750</v>
      </c>
      <c r="AK169" s="3">
        <v>0</v>
      </c>
      <c r="AL169" s="11">
        <v>500</v>
      </c>
      <c r="AM169" s="11">
        <v>85</v>
      </c>
    </row>
    <row r="170" spans="1:39">
      <c r="A170" s="3">
        <v>41044</v>
      </c>
      <c r="B170" s="3" t="s">
        <v>1754</v>
      </c>
      <c r="C170" s="6" t="s">
        <v>1755</v>
      </c>
      <c r="D170" s="6" t="str">
        <f t="shared" si="47"/>
        <v>4104</v>
      </c>
      <c r="E170" s="16" t="str">
        <f t="shared" si="48"/>
        <v>4</v>
      </c>
      <c r="F170" s="16" t="str">
        <f t="shared" si="49"/>
        <v>4</v>
      </c>
      <c r="G170" s="16" t="s">
        <v>37</v>
      </c>
      <c r="H170" s="16">
        <v>0</v>
      </c>
      <c r="I170" s="16" t="str">
        <f t="shared" si="50"/>
        <v>1</v>
      </c>
      <c r="J170" s="16">
        <f t="shared" si="51"/>
        <v>3</v>
      </c>
      <c r="K170" s="16"/>
      <c r="L170" s="7">
        <f t="shared" si="52"/>
        <v>41044</v>
      </c>
      <c r="M170" s="7">
        <f t="shared" si="53"/>
        <v>41044</v>
      </c>
      <c r="N170" s="7" t="s">
        <v>37</v>
      </c>
      <c r="O170" s="16" t="s">
        <v>37</v>
      </c>
      <c r="P170" s="16" t="s">
        <v>37</v>
      </c>
      <c r="Q170" s="16">
        <f t="shared" si="54"/>
        <v>41044</v>
      </c>
      <c r="R170" s="16" t="s">
        <v>73</v>
      </c>
      <c r="S170" s="3">
        <v>2</v>
      </c>
      <c r="T170" s="3" t="s">
        <v>1756</v>
      </c>
      <c r="U170" s="3" t="s">
        <v>1757</v>
      </c>
      <c r="V170" s="22" t="s">
        <v>1758</v>
      </c>
      <c r="W170" s="3" t="s">
        <v>1759</v>
      </c>
      <c r="X170" s="3" t="s">
        <v>1760</v>
      </c>
      <c r="Y170" s="22" t="s">
        <v>1761</v>
      </c>
      <c r="Z170" s="3" t="s">
        <v>1762</v>
      </c>
      <c r="AA170" s="3" t="s">
        <v>1763</v>
      </c>
      <c r="AB170" s="22" t="s">
        <v>1764</v>
      </c>
      <c r="AC170" s="3" t="s">
        <v>37</v>
      </c>
      <c r="AF170" s="3" t="s">
        <v>647</v>
      </c>
      <c r="AG170" s="3" t="s">
        <v>53</v>
      </c>
      <c r="AH170" s="3" t="s">
        <v>833</v>
      </c>
      <c r="AJ170" s="3" t="s">
        <v>1765</v>
      </c>
      <c r="AK170" s="3">
        <v>0</v>
      </c>
      <c r="AL170" s="11">
        <v>500</v>
      </c>
      <c r="AM170" s="11">
        <v>65</v>
      </c>
    </row>
    <row r="171" spans="1:39">
      <c r="A171" s="3">
        <v>41045</v>
      </c>
      <c r="B171" s="3" t="s">
        <v>1754</v>
      </c>
      <c r="C171" s="6" t="s">
        <v>1755</v>
      </c>
      <c r="D171" s="6" t="str">
        <f t="shared" si="47"/>
        <v>4104</v>
      </c>
      <c r="E171" s="16" t="str">
        <f t="shared" si="48"/>
        <v>4</v>
      </c>
      <c r="F171" s="16" t="str">
        <f t="shared" si="49"/>
        <v>5</v>
      </c>
      <c r="G171" s="16" t="s">
        <v>37</v>
      </c>
      <c r="H171" s="16">
        <v>1</v>
      </c>
      <c r="I171" s="16" t="str">
        <f t="shared" si="50"/>
        <v>1</v>
      </c>
      <c r="J171" s="16">
        <f t="shared" si="51"/>
        <v>4</v>
      </c>
      <c r="K171" s="16" t="s">
        <v>1766</v>
      </c>
      <c r="L171" s="7">
        <f t="shared" si="52"/>
        <v>41045</v>
      </c>
      <c r="M171" s="7">
        <f t="shared" si="53"/>
        <v>41045</v>
      </c>
      <c r="N171" s="7" t="s">
        <v>37</v>
      </c>
      <c r="O171" s="16" t="s">
        <v>37</v>
      </c>
      <c r="P171" s="16" t="s">
        <v>37</v>
      </c>
      <c r="Q171" s="16">
        <f t="shared" si="54"/>
        <v>41045</v>
      </c>
      <c r="R171" s="16" t="s">
        <v>87</v>
      </c>
      <c r="S171" s="3">
        <v>2</v>
      </c>
      <c r="T171" s="3" t="s">
        <v>1767</v>
      </c>
      <c r="U171" s="3" t="s">
        <v>1757</v>
      </c>
      <c r="V171" s="22" t="s">
        <v>1768</v>
      </c>
      <c r="W171" s="3" t="s">
        <v>1769</v>
      </c>
      <c r="X171" s="3" t="s">
        <v>1760</v>
      </c>
      <c r="Y171" s="22" t="s">
        <v>1761</v>
      </c>
      <c r="Z171" s="3" t="s">
        <v>1770</v>
      </c>
      <c r="AA171" s="3" t="s">
        <v>1763</v>
      </c>
      <c r="AB171" s="22" t="s">
        <v>1771</v>
      </c>
      <c r="AC171" s="3" t="s">
        <v>37</v>
      </c>
      <c r="AF171" s="3" t="s">
        <v>647</v>
      </c>
      <c r="AG171" s="3" t="s">
        <v>53</v>
      </c>
      <c r="AH171" s="3" t="s">
        <v>833</v>
      </c>
      <c r="AJ171" s="3" t="s">
        <v>1765</v>
      </c>
      <c r="AK171" s="3">
        <v>0</v>
      </c>
      <c r="AL171" s="11">
        <v>500</v>
      </c>
      <c r="AM171" s="11">
        <v>85</v>
      </c>
    </row>
    <row r="172" spans="1:39">
      <c r="A172" s="3">
        <v>41055</v>
      </c>
      <c r="B172" s="3" t="s">
        <v>1772</v>
      </c>
      <c r="C172" s="6" t="s">
        <v>1773</v>
      </c>
      <c r="D172" s="6" t="str">
        <f t="shared" si="47"/>
        <v>4105</v>
      </c>
      <c r="E172" s="16" t="str">
        <f t="shared" si="48"/>
        <v>4</v>
      </c>
      <c r="F172" s="16" t="str">
        <f t="shared" si="49"/>
        <v>5</v>
      </c>
      <c r="G172" s="16" t="s">
        <v>37</v>
      </c>
      <c r="H172" s="16">
        <v>3</v>
      </c>
      <c r="I172" s="16" t="str">
        <f t="shared" si="50"/>
        <v>1</v>
      </c>
      <c r="J172" s="16">
        <f t="shared" si="51"/>
        <v>4</v>
      </c>
      <c r="K172" s="16" t="s">
        <v>86</v>
      </c>
      <c r="L172" s="7">
        <f t="shared" si="52"/>
        <v>41055</v>
      </c>
      <c r="M172" s="7">
        <f t="shared" si="53"/>
        <v>41055</v>
      </c>
      <c r="N172" s="7" t="s">
        <v>37</v>
      </c>
      <c r="O172" s="16" t="s">
        <v>37</v>
      </c>
      <c r="P172" s="16" t="s">
        <v>37</v>
      </c>
      <c r="Q172" s="16">
        <f t="shared" si="54"/>
        <v>41055</v>
      </c>
      <c r="R172" s="16" t="s">
        <v>139</v>
      </c>
      <c r="S172" s="3">
        <v>5</v>
      </c>
      <c r="T172" s="3" t="s">
        <v>1774</v>
      </c>
      <c r="U172" s="3" t="s">
        <v>1775</v>
      </c>
      <c r="V172" s="3" t="s">
        <v>1776</v>
      </c>
      <c r="W172" s="3" t="s">
        <v>1777</v>
      </c>
      <c r="X172" s="3" t="s">
        <v>1778</v>
      </c>
      <c r="Y172" s="3" t="s">
        <v>1779</v>
      </c>
      <c r="Z172" s="3" t="s">
        <v>1780</v>
      </c>
      <c r="AA172" s="3" t="s">
        <v>1781</v>
      </c>
      <c r="AB172" s="3" t="s">
        <v>1782</v>
      </c>
      <c r="AC172" s="3" t="s">
        <v>1783</v>
      </c>
      <c r="AD172" s="3" t="s">
        <v>1784</v>
      </c>
      <c r="AE172" s="3" t="s">
        <v>1785</v>
      </c>
      <c r="AF172" s="3" t="s">
        <v>1786</v>
      </c>
      <c r="AG172" s="3" t="s">
        <v>1787</v>
      </c>
      <c r="AH172" s="3" t="s">
        <v>1788</v>
      </c>
      <c r="AI172" s="3" t="s">
        <v>1789</v>
      </c>
      <c r="AJ172" s="3" t="s">
        <v>1790</v>
      </c>
      <c r="AK172" s="3">
        <v>0</v>
      </c>
      <c r="AL172" s="11">
        <v>500</v>
      </c>
      <c r="AM172" s="11">
        <v>100</v>
      </c>
    </row>
    <row r="173" spans="1:39">
      <c r="A173" s="3">
        <v>41056</v>
      </c>
      <c r="B173" s="3" t="s">
        <v>1772</v>
      </c>
      <c r="C173" s="6" t="s">
        <v>1773</v>
      </c>
      <c r="D173" s="6" t="str">
        <f t="shared" si="47"/>
        <v>4105</v>
      </c>
      <c r="E173" s="14" t="str">
        <f t="shared" si="48"/>
        <v>4</v>
      </c>
      <c r="F173" s="14" t="str">
        <f t="shared" si="49"/>
        <v>6</v>
      </c>
      <c r="G173" s="14">
        <v>41056</v>
      </c>
      <c r="H173" s="16">
        <v>0</v>
      </c>
      <c r="I173" s="14" t="str">
        <f t="shared" si="50"/>
        <v>1</v>
      </c>
      <c r="J173" s="16">
        <f t="shared" si="51"/>
        <v>5</v>
      </c>
      <c r="K173" s="16"/>
      <c r="L173" s="7">
        <f t="shared" si="52"/>
        <v>41056</v>
      </c>
      <c r="M173" s="7">
        <f t="shared" si="53"/>
        <v>41056</v>
      </c>
      <c r="N173" s="7" t="s">
        <v>1791</v>
      </c>
      <c r="O173" s="16" t="s">
        <v>1791</v>
      </c>
      <c r="P173" s="14">
        <v>41055</v>
      </c>
      <c r="Q173" s="14">
        <f t="shared" si="54"/>
        <v>41056</v>
      </c>
      <c r="R173" s="16" t="s">
        <v>158</v>
      </c>
      <c r="S173" s="3">
        <v>5</v>
      </c>
      <c r="T173" s="3" t="s">
        <v>1792</v>
      </c>
      <c r="U173" s="3" t="s">
        <v>1793</v>
      </c>
      <c r="V173" s="3" t="s">
        <v>1794</v>
      </c>
      <c r="W173" s="3" t="s">
        <v>1795</v>
      </c>
      <c r="X173" s="3" t="s">
        <v>1796</v>
      </c>
      <c r="Y173" s="3" t="s">
        <v>1797</v>
      </c>
      <c r="Z173" s="3" t="s">
        <v>1798</v>
      </c>
      <c r="AA173" s="3" t="s">
        <v>1799</v>
      </c>
      <c r="AB173" s="3" t="s">
        <v>1800</v>
      </c>
      <c r="AC173" s="3" t="s">
        <v>3718</v>
      </c>
      <c r="AD173" s="3" t="s">
        <v>1801</v>
      </c>
      <c r="AE173" s="3" t="s">
        <v>1802</v>
      </c>
      <c r="AF173" s="3" t="s">
        <v>1786</v>
      </c>
      <c r="AG173" s="3" t="s">
        <v>1787</v>
      </c>
      <c r="AH173" s="3" t="s">
        <v>1788</v>
      </c>
      <c r="AI173" s="3" t="s">
        <v>1789</v>
      </c>
      <c r="AJ173" s="3" t="s">
        <v>1790</v>
      </c>
      <c r="AK173" s="3">
        <v>0</v>
      </c>
      <c r="AL173" s="11">
        <v>500</v>
      </c>
      <c r="AM173" s="11">
        <v>115</v>
      </c>
    </row>
    <row r="174" spans="1:39">
      <c r="A174" s="3">
        <v>41065</v>
      </c>
      <c r="B174" s="3" t="s">
        <v>1803</v>
      </c>
      <c r="C174" s="6" t="s">
        <v>1804</v>
      </c>
      <c r="D174" s="6" t="str">
        <f t="shared" ref="D174:D217" si="55">LEFT(A174,4)</f>
        <v>4106</v>
      </c>
      <c r="E174" s="16" t="str">
        <f t="shared" ref="E174:E217" si="56">LEFT(A174,1)</f>
        <v>4</v>
      </c>
      <c r="F174" s="16" t="str">
        <f t="shared" ref="F174:F217" si="57">RIGHT(A174,1)</f>
        <v>5</v>
      </c>
      <c r="G174" s="16" t="s">
        <v>37</v>
      </c>
      <c r="H174" s="16">
        <v>3</v>
      </c>
      <c r="I174" s="16" t="str">
        <f t="shared" si="50"/>
        <v>1</v>
      </c>
      <c r="J174" s="16">
        <f t="shared" si="51"/>
        <v>4</v>
      </c>
      <c r="K174" s="16" t="s">
        <v>138</v>
      </c>
      <c r="L174" s="7">
        <f t="shared" si="52"/>
        <v>41065</v>
      </c>
      <c r="M174" s="7">
        <f t="shared" si="53"/>
        <v>41065</v>
      </c>
      <c r="N174" s="7" t="s">
        <v>37</v>
      </c>
      <c r="O174" s="16" t="s">
        <v>37</v>
      </c>
      <c r="P174" s="16" t="s">
        <v>37</v>
      </c>
      <c r="Q174" s="16">
        <f t="shared" si="54"/>
        <v>41065</v>
      </c>
      <c r="R174" s="16" t="s">
        <v>139</v>
      </c>
      <c r="S174" s="3">
        <v>7</v>
      </c>
      <c r="T174" s="3" t="s">
        <v>1805</v>
      </c>
      <c r="U174" s="3" t="s">
        <v>1806</v>
      </c>
      <c r="V174" s="3" t="s">
        <v>1807</v>
      </c>
      <c r="W174" s="3" t="s">
        <v>1808</v>
      </c>
      <c r="X174" s="3" t="s">
        <v>1809</v>
      </c>
      <c r="Y174" s="3" t="s">
        <v>1810</v>
      </c>
      <c r="Z174" s="3" t="s">
        <v>1811</v>
      </c>
      <c r="AA174" s="3" t="s">
        <v>1812</v>
      </c>
      <c r="AB174" s="3" t="s">
        <v>1813</v>
      </c>
      <c r="AC174" s="3" t="s">
        <v>1814</v>
      </c>
      <c r="AD174" s="3" t="s">
        <v>699</v>
      </c>
      <c r="AE174" s="3" t="s">
        <v>1815</v>
      </c>
      <c r="AF174" s="3" t="s">
        <v>1816</v>
      </c>
      <c r="AG174" s="3" t="s">
        <v>1817</v>
      </c>
      <c r="AH174" s="3" t="s">
        <v>1818</v>
      </c>
      <c r="AI174" s="3" t="s">
        <v>1819</v>
      </c>
      <c r="AJ174" s="3" t="s">
        <v>1820</v>
      </c>
      <c r="AK174" s="3">
        <v>0</v>
      </c>
      <c r="AL174" s="11">
        <v>500</v>
      </c>
      <c r="AM174" s="11">
        <v>100</v>
      </c>
    </row>
    <row r="175" spans="1:39">
      <c r="A175" s="3">
        <v>41066</v>
      </c>
      <c r="B175" s="3" t="s">
        <v>1803</v>
      </c>
      <c r="C175" s="6" t="s">
        <v>1804</v>
      </c>
      <c r="D175" s="6" t="str">
        <f t="shared" si="55"/>
        <v>4106</v>
      </c>
      <c r="E175" s="14" t="str">
        <f t="shared" si="56"/>
        <v>4</v>
      </c>
      <c r="F175" s="14" t="str">
        <f t="shared" si="57"/>
        <v>6</v>
      </c>
      <c r="G175" s="14">
        <v>41066</v>
      </c>
      <c r="H175" s="16">
        <v>0</v>
      </c>
      <c r="I175" s="14" t="str">
        <f t="shared" si="50"/>
        <v>1</v>
      </c>
      <c r="J175" s="16">
        <f t="shared" si="51"/>
        <v>5</v>
      </c>
      <c r="K175" s="16"/>
      <c r="L175" s="7">
        <f t="shared" si="52"/>
        <v>41066</v>
      </c>
      <c r="M175" s="7">
        <f t="shared" si="53"/>
        <v>41066</v>
      </c>
      <c r="N175" s="7" t="s">
        <v>1821</v>
      </c>
      <c r="O175" s="16" t="s">
        <v>1821</v>
      </c>
      <c r="P175" s="14">
        <v>41065</v>
      </c>
      <c r="Q175" s="14">
        <f t="shared" si="54"/>
        <v>41066</v>
      </c>
      <c r="R175" s="16" t="s">
        <v>158</v>
      </c>
      <c r="S175" s="3">
        <v>7</v>
      </c>
      <c r="T175" s="3" t="s">
        <v>1822</v>
      </c>
      <c r="U175" s="3" t="s">
        <v>1823</v>
      </c>
      <c r="V175" s="3" t="s">
        <v>1824</v>
      </c>
      <c r="W175" s="3" t="s">
        <v>1825</v>
      </c>
      <c r="X175" s="3" t="s">
        <v>1826</v>
      </c>
      <c r="Y175" s="3" t="s">
        <v>1827</v>
      </c>
      <c r="Z175" s="3" t="s">
        <v>1828</v>
      </c>
      <c r="AA175" s="3" t="s">
        <v>1829</v>
      </c>
      <c r="AB175" s="3" t="s">
        <v>1830</v>
      </c>
      <c r="AC175" s="3" t="s">
        <v>1831</v>
      </c>
      <c r="AD175" s="3" t="s">
        <v>710</v>
      </c>
      <c r="AE175" s="3" t="s">
        <v>1832</v>
      </c>
      <c r="AF175" s="3" t="s">
        <v>1816</v>
      </c>
      <c r="AG175" s="3" t="s">
        <v>1817</v>
      </c>
      <c r="AH175" s="3" t="s">
        <v>1818</v>
      </c>
      <c r="AI175" s="3" t="s">
        <v>1819</v>
      </c>
      <c r="AJ175" s="3" t="s">
        <v>1820</v>
      </c>
      <c r="AK175" s="3">
        <v>0</v>
      </c>
      <c r="AL175" s="11">
        <v>500</v>
      </c>
      <c r="AM175" s="11">
        <v>115</v>
      </c>
    </row>
    <row r="176" spans="1:39" ht="34.5">
      <c r="A176" s="3">
        <v>41075</v>
      </c>
      <c r="B176" s="3" t="s">
        <v>3694</v>
      </c>
      <c r="C176" s="6" t="s">
        <v>3695</v>
      </c>
      <c r="D176" s="6">
        <v>4107</v>
      </c>
      <c r="E176" s="14">
        <v>4</v>
      </c>
      <c r="F176" s="14" t="s">
        <v>203</v>
      </c>
      <c r="H176" s="16">
        <v>4</v>
      </c>
      <c r="I176" s="14">
        <v>1</v>
      </c>
      <c r="J176" s="16">
        <v>4</v>
      </c>
      <c r="K176" s="16" t="s">
        <v>3696</v>
      </c>
      <c r="L176" s="7">
        <v>41075</v>
      </c>
      <c r="M176" s="7">
        <v>41075</v>
      </c>
      <c r="N176" s="7" t="s">
        <v>37</v>
      </c>
      <c r="O176" s="16"/>
      <c r="P176" s="14" t="s">
        <v>37</v>
      </c>
      <c r="Q176" s="14">
        <v>41075</v>
      </c>
      <c r="R176" s="16" t="s">
        <v>139</v>
      </c>
      <c r="S176" s="3">
        <v>41075002</v>
      </c>
      <c r="T176" s="3">
        <v>41075012</v>
      </c>
      <c r="U176" s="3" t="s">
        <v>3697</v>
      </c>
      <c r="V176" s="3" t="s">
        <v>3698</v>
      </c>
      <c r="W176" s="3" t="s">
        <v>3699</v>
      </c>
      <c r="X176" s="3" t="s">
        <v>3700</v>
      </c>
      <c r="Y176" s="3" t="s">
        <v>3701</v>
      </c>
      <c r="Z176" s="3" t="s">
        <v>3702</v>
      </c>
      <c r="AA176" s="3" t="s">
        <v>3703</v>
      </c>
      <c r="AB176" s="3" t="s">
        <v>4050</v>
      </c>
      <c r="AC176" s="3" t="s">
        <v>3719</v>
      </c>
      <c r="AD176" s="3" t="s">
        <v>3704</v>
      </c>
      <c r="AE176" s="3" t="s">
        <v>3720</v>
      </c>
      <c r="AF176" s="3" t="s">
        <v>3705</v>
      </c>
      <c r="AG176" s="3" t="s">
        <v>3706</v>
      </c>
      <c r="AH176" s="3" t="s">
        <v>3707</v>
      </c>
      <c r="AI176" s="3" t="s">
        <v>3708</v>
      </c>
      <c r="AJ176" s="3" t="s">
        <v>3709</v>
      </c>
      <c r="AK176" s="3">
        <v>1</v>
      </c>
      <c r="AL176" s="11">
        <v>500</v>
      </c>
      <c r="AM176" s="11">
        <v>105</v>
      </c>
    </row>
    <row r="177" spans="1:39" ht="34.5">
      <c r="A177" s="3">
        <v>41076</v>
      </c>
      <c r="B177" s="3" t="s">
        <v>3694</v>
      </c>
      <c r="C177" s="6" t="s">
        <v>3695</v>
      </c>
      <c r="D177" s="6">
        <v>4107</v>
      </c>
      <c r="E177" s="14">
        <v>4</v>
      </c>
      <c r="F177" s="14" t="s">
        <v>220</v>
      </c>
      <c r="G177" s="14">
        <v>41076</v>
      </c>
      <c r="H177" s="16">
        <v>0</v>
      </c>
      <c r="I177" s="14">
        <v>1</v>
      </c>
      <c r="J177" s="16">
        <v>5</v>
      </c>
      <c r="K177" s="16" t="s">
        <v>3696</v>
      </c>
      <c r="L177" s="7">
        <v>41076</v>
      </c>
      <c r="M177" s="7">
        <v>41076</v>
      </c>
      <c r="N177" s="7" t="s">
        <v>3710</v>
      </c>
      <c r="O177" s="16" t="s">
        <v>3710</v>
      </c>
      <c r="P177" s="14">
        <v>41075</v>
      </c>
      <c r="Q177" s="14">
        <v>41076</v>
      </c>
      <c r="R177" s="16" t="s">
        <v>158</v>
      </c>
      <c r="S177" s="3">
        <v>41076002</v>
      </c>
      <c r="T177" s="3">
        <v>41076012</v>
      </c>
      <c r="U177" s="3" t="s">
        <v>3711</v>
      </c>
      <c r="V177" s="3" t="s">
        <v>3721</v>
      </c>
      <c r="W177" s="3" t="s">
        <v>3712</v>
      </c>
      <c r="X177" s="3" t="s">
        <v>3713</v>
      </c>
      <c r="Y177" s="3" t="s">
        <v>3714</v>
      </c>
      <c r="Z177" s="3" t="s">
        <v>3715</v>
      </c>
      <c r="AA177" s="3" t="s">
        <v>3716</v>
      </c>
      <c r="AB177" s="3" t="s">
        <v>4051</v>
      </c>
      <c r="AC177" s="3" t="s">
        <v>3722</v>
      </c>
      <c r="AD177" s="3" t="s">
        <v>3717</v>
      </c>
      <c r="AE177" s="3" t="s">
        <v>3723</v>
      </c>
      <c r="AF177" s="3" t="s">
        <v>3705</v>
      </c>
      <c r="AG177" s="3" t="s">
        <v>3706</v>
      </c>
      <c r="AH177" s="3" t="s">
        <v>3707</v>
      </c>
      <c r="AI177" s="3" t="s">
        <v>3708</v>
      </c>
      <c r="AJ177" s="3" t="s">
        <v>3709</v>
      </c>
      <c r="AK177" s="3">
        <v>1</v>
      </c>
      <c r="AL177" s="11">
        <v>500</v>
      </c>
      <c r="AM177" s="11">
        <v>120</v>
      </c>
    </row>
    <row r="178" spans="1:39">
      <c r="A178" s="3">
        <v>42015</v>
      </c>
      <c r="B178" s="3" t="s">
        <v>1833</v>
      </c>
      <c r="C178" s="6" t="s">
        <v>1834</v>
      </c>
      <c r="D178" s="6" t="str">
        <f t="shared" si="55"/>
        <v>4201</v>
      </c>
      <c r="E178" s="16" t="str">
        <f t="shared" si="56"/>
        <v>4</v>
      </c>
      <c r="F178" s="16" t="str">
        <f t="shared" si="57"/>
        <v>5</v>
      </c>
      <c r="G178" s="16" t="s">
        <v>37</v>
      </c>
      <c r="H178" s="16">
        <v>3</v>
      </c>
      <c r="I178" s="16" t="str">
        <f t="shared" si="50"/>
        <v>2</v>
      </c>
      <c r="J178" s="16">
        <f t="shared" si="51"/>
        <v>4</v>
      </c>
      <c r="K178" s="16" t="s">
        <v>371</v>
      </c>
      <c r="L178" s="7">
        <f t="shared" si="52"/>
        <v>42015</v>
      </c>
      <c r="M178" s="7">
        <f t="shared" si="53"/>
        <v>42015</v>
      </c>
      <c r="N178" s="7" t="s">
        <v>37</v>
      </c>
      <c r="O178" s="16" t="s">
        <v>37</v>
      </c>
      <c r="P178" s="16" t="s">
        <v>37</v>
      </c>
      <c r="Q178" s="16">
        <f t="shared" si="54"/>
        <v>42015</v>
      </c>
      <c r="R178" s="16" t="s">
        <v>87</v>
      </c>
      <c r="S178" s="3">
        <v>5</v>
      </c>
      <c r="T178" s="3" t="s">
        <v>1835</v>
      </c>
      <c r="U178" s="3" t="s">
        <v>1836</v>
      </c>
      <c r="V178" s="3" t="s">
        <v>1837</v>
      </c>
      <c r="W178" s="3" t="s">
        <v>1838</v>
      </c>
      <c r="X178" s="3" t="s">
        <v>1839</v>
      </c>
      <c r="Y178" s="3" t="s">
        <v>1840</v>
      </c>
      <c r="Z178" s="3" t="s">
        <v>1841</v>
      </c>
      <c r="AA178" s="3" t="s">
        <v>1842</v>
      </c>
      <c r="AB178" s="3" t="s">
        <v>1843</v>
      </c>
      <c r="AC178" s="3" t="s">
        <v>37</v>
      </c>
      <c r="AF178" s="3" t="s">
        <v>1844</v>
      </c>
      <c r="AG178" s="3" t="s">
        <v>1845</v>
      </c>
      <c r="AH178" s="3" t="s">
        <v>1846</v>
      </c>
      <c r="AJ178" s="3" t="s">
        <v>1847</v>
      </c>
      <c r="AK178" s="3">
        <v>0</v>
      </c>
      <c r="AL178" s="11">
        <v>500</v>
      </c>
      <c r="AM178" s="11">
        <v>100</v>
      </c>
    </row>
    <row r="179" spans="1:39">
      <c r="A179" s="3">
        <v>42016</v>
      </c>
      <c r="B179" s="3" t="s">
        <v>1833</v>
      </c>
      <c r="C179" s="6" t="s">
        <v>1834</v>
      </c>
      <c r="D179" s="6" t="str">
        <f t="shared" si="55"/>
        <v>4201</v>
      </c>
      <c r="E179" s="14" t="str">
        <f t="shared" si="56"/>
        <v>4</v>
      </c>
      <c r="F179" s="14" t="str">
        <f t="shared" si="57"/>
        <v>6</v>
      </c>
      <c r="G179" s="14">
        <v>42016</v>
      </c>
      <c r="H179" s="16">
        <v>0</v>
      </c>
      <c r="I179" s="14" t="str">
        <f t="shared" si="50"/>
        <v>2</v>
      </c>
      <c r="J179" s="16">
        <f t="shared" si="51"/>
        <v>5</v>
      </c>
      <c r="K179" s="16"/>
      <c r="L179" s="7">
        <f t="shared" si="52"/>
        <v>42016</v>
      </c>
      <c r="M179" s="7">
        <f t="shared" si="53"/>
        <v>42016</v>
      </c>
      <c r="N179" s="7" t="s">
        <v>1848</v>
      </c>
      <c r="O179" s="16" t="s">
        <v>1848</v>
      </c>
      <c r="P179" s="14">
        <v>42015</v>
      </c>
      <c r="Q179" s="14">
        <f t="shared" si="54"/>
        <v>42016</v>
      </c>
      <c r="R179" s="16" t="s">
        <v>158</v>
      </c>
      <c r="S179" s="3">
        <v>5</v>
      </c>
      <c r="T179" s="3" t="s">
        <v>1849</v>
      </c>
      <c r="U179" s="3" t="s">
        <v>1850</v>
      </c>
      <c r="V179" s="3" t="s">
        <v>1851</v>
      </c>
      <c r="W179" s="3" t="s">
        <v>1852</v>
      </c>
      <c r="X179" s="3" t="s">
        <v>1853</v>
      </c>
      <c r="Y179" s="3" t="s">
        <v>1854</v>
      </c>
      <c r="Z179" s="3" t="s">
        <v>1855</v>
      </c>
      <c r="AA179" s="3" t="s">
        <v>1856</v>
      </c>
      <c r="AB179" s="3" t="s">
        <v>1857</v>
      </c>
      <c r="AC179" s="3" t="s">
        <v>1858</v>
      </c>
      <c r="AD179" s="3" t="s">
        <v>1859</v>
      </c>
      <c r="AE179" s="3" t="s">
        <v>1860</v>
      </c>
      <c r="AF179" s="3" t="s">
        <v>1844</v>
      </c>
      <c r="AG179" s="3" t="s">
        <v>1845</v>
      </c>
      <c r="AH179" s="3" t="s">
        <v>1846</v>
      </c>
      <c r="AI179" s="3" t="s">
        <v>1861</v>
      </c>
      <c r="AJ179" s="3" t="s">
        <v>1847</v>
      </c>
      <c r="AK179" s="3">
        <v>0</v>
      </c>
      <c r="AL179" s="11">
        <v>500</v>
      </c>
      <c r="AM179" s="11">
        <v>115</v>
      </c>
    </row>
    <row r="180" spans="1:39" ht="34.5">
      <c r="A180" s="3">
        <v>42025</v>
      </c>
      <c r="B180" s="3" t="s">
        <v>3601</v>
      </c>
      <c r="C180" s="6" t="s">
        <v>3602</v>
      </c>
      <c r="D180" s="6">
        <v>4202</v>
      </c>
      <c r="E180" s="14">
        <v>4</v>
      </c>
      <c r="F180" s="14" t="s">
        <v>203</v>
      </c>
      <c r="H180" s="16">
        <v>4</v>
      </c>
      <c r="I180" s="14">
        <v>2</v>
      </c>
      <c r="J180" s="16">
        <v>4</v>
      </c>
      <c r="K180" s="16" t="s">
        <v>307</v>
      </c>
      <c r="L180" s="7">
        <v>42025</v>
      </c>
      <c r="M180" s="7">
        <v>42025</v>
      </c>
      <c r="N180" s="7" t="s">
        <v>37</v>
      </c>
      <c r="O180" s="16"/>
      <c r="P180" s="14" t="s">
        <v>37</v>
      </c>
      <c r="Q180" s="14">
        <v>42025</v>
      </c>
      <c r="R180" s="16" t="s">
        <v>139</v>
      </c>
      <c r="S180" s="3">
        <v>42025002</v>
      </c>
      <c r="T180" s="3">
        <v>42025012</v>
      </c>
      <c r="U180" s="3" t="s">
        <v>3603</v>
      </c>
      <c r="V180" s="3" t="s">
        <v>3604</v>
      </c>
      <c r="W180" s="3" t="s">
        <v>3605</v>
      </c>
      <c r="X180" s="3" t="s">
        <v>3606</v>
      </c>
      <c r="Y180" s="3" t="s">
        <v>3627</v>
      </c>
      <c r="Z180" s="3" t="s">
        <v>3607</v>
      </c>
      <c r="AA180" s="3" t="s">
        <v>3608</v>
      </c>
      <c r="AB180" s="3" t="s">
        <v>3609</v>
      </c>
      <c r="AC180" s="3" t="s">
        <v>3610</v>
      </c>
      <c r="AD180" s="3" t="s">
        <v>3611</v>
      </c>
      <c r="AE180" s="3" t="s">
        <v>3628</v>
      </c>
      <c r="AF180" s="3" t="s">
        <v>3612</v>
      </c>
      <c r="AG180" s="3" t="s">
        <v>3613</v>
      </c>
      <c r="AH180" s="3" t="s">
        <v>3614</v>
      </c>
      <c r="AI180" s="3" t="s">
        <v>3615</v>
      </c>
      <c r="AJ180" s="3" t="s">
        <v>3616</v>
      </c>
      <c r="AK180" s="3">
        <v>1</v>
      </c>
      <c r="AL180" s="11">
        <v>500</v>
      </c>
      <c r="AM180" s="11">
        <v>105</v>
      </c>
    </row>
    <row r="181" spans="1:39" ht="34.5">
      <c r="A181" s="3">
        <v>42026</v>
      </c>
      <c r="B181" s="3" t="s">
        <v>3601</v>
      </c>
      <c r="C181" s="6" t="s">
        <v>3602</v>
      </c>
      <c r="D181" s="6">
        <v>4202</v>
      </c>
      <c r="E181" s="14">
        <v>4</v>
      </c>
      <c r="F181" s="14" t="s">
        <v>220</v>
      </c>
      <c r="G181" s="14">
        <v>42026</v>
      </c>
      <c r="H181" s="16">
        <v>0</v>
      </c>
      <c r="I181" s="14">
        <v>2</v>
      </c>
      <c r="J181" s="16">
        <v>5</v>
      </c>
      <c r="K181" s="16" t="s">
        <v>307</v>
      </c>
      <c r="L181" s="7">
        <v>42026</v>
      </c>
      <c r="M181" s="7">
        <v>42026</v>
      </c>
      <c r="N181" s="7" t="s">
        <v>3617</v>
      </c>
      <c r="O181" s="16" t="s">
        <v>3617</v>
      </c>
      <c r="P181" s="14">
        <v>42025</v>
      </c>
      <c r="Q181" s="14">
        <v>42026</v>
      </c>
      <c r="R181" s="16" t="s">
        <v>158</v>
      </c>
      <c r="S181" s="3">
        <v>42026002</v>
      </c>
      <c r="T181" s="3">
        <v>42026012</v>
      </c>
      <c r="U181" s="3" t="s">
        <v>3618</v>
      </c>
      <c r="V181" s="3" t="s">
        <v>3619</v>
      </c>
      <c r="W181" s="3" t="s">
        <v>3620</v>
      </c>
      <c r="X181" s="3" t="s">
        <v>3621</v>
      </c>
      <c r="Y181" s="3" t="s">
        <v>3629</v>
      </c>
      <c r="Z181" s="3" t="s">
        <v>3622</v>
      </c>
      <c r="AA181" s="3" t="s">
        <v>3623</v>
      </c>
      <c r="AB181" s="3" t="s">
        <v>3624</v>
      </c>
      <c r="AC181" s="3" t="s">
        <v>3625</v>
      </c>
      <c r="AD181" s="3" t="s">
        <v>3626</v>
      </c>
      <c r="AE181" s="3" t="s">
        <v>3630</v>
      </c>
      <c r="AF181" s="3" t="s">
        <v>3612</v>
      </c>
      <c r="AG181" s="3" t="s">
        <v>3613</v>
      </c>
      <c r="AH181" s="3" t="s">
        <v>3614</v>
      </c>
      <c r="AI181" s="3" t="s">
        <v>3615</v>
      </c>
      <c r="AJ181" s="3" t="s">
        <v>3616</v>
      </c>
      <c r="AK181" s="3">
        <v>1</v>
      </c>
      <c r="AL181" s="11">
        <v>500</v>
      </c>
      <c r="AM181" s="11">
        <v>120</v>
      </c>
    </row>
    <row r="182" spans="1:39">
      <c r="A182" s="3">
        <v>43012</v>
      </c>
      <c r="B182" s="3" t="s">
        <v>1862</v>
      </c>
      <c r="C182" s="6" t="s">
        <v>1863</v>
      </c>
      <c r="D182" s="6" t="str">
        <f t="shared" si="55"/>
        <v>4301</v>
      </c>
      <c r="E182" s="16" t="str">
        <f t="shared" si="56"/>
        <v>4</v>
      </c>
      <c r="F182" s="16" t="str">
        <f t="shared" si="57"/>
        <v>2</v>
      </c>
      <c r="G182" s="16" t="s">
        <v>37</v>
      </c>
      <c r="H182" s="16">
        <v>0</v>
      </c>
      <c r="I182" s="16" t="str">
        <f t="shared" si="50"/>
        <v>3</v>
      </c>
      <c r="J182" s="16">
        <f t="shared" si="51"/>
        <v>1</v>
      </c>
      <c r="K182" s="16"/>
      <c r="L182" s="7">
        <f t="shared" si="52"/>
        <v>43012</v>
      </c>
      <c r="M182" s="7">
        <f t="shared" si="53"/>
        <v>43012</v>
      </c>
      <c r="N182" s="7" t="s">
        <v>37</v>
      </c>
      <c r="O182" s="16" t="s">
        <v>37</v>
      </c>
      <c r="P182" s="16" t="s">
        <v>37</v>
      </c>
      <c r="Q182" s="16">
        <f t="shared" si="54"/>
        <v>43012</v>
      </c>
      <c r="R182" s="16" t="s">
        <v>46</v>
      </c>
      <c r="S182" s="3">
        <v>2</v>
      </c>
      <c r="T182" s="3" t="s">
        <v>1864</v>
      </c>
      <c r="U182" s="3" t="s">
        <v>1865</v>
      </c>
      <c r="V182" s="19" t="s">
        <v>1866</v>
      </c>
      <c r="W182" s="3" t="s">
        <v>1867</v>
      </c>
      <c r="X182" s="3" t="s">
        <v>1868</v>
      </c>
      <c r="Y182" s="19" t="s">
        <v>1869</v>
      </c>
      <c r="Z182" s="3" t="s">
        <v>37</v>
      </c>
      <c r="AC182" s="3" t="s">
        <v>37</v>
      </c>
      <c r="AF182" s="3" t="s">
        <v>632</v>
      </c>
      <c r="AG182" s="3" t="s">
        <v>667</v>
      </c>
      <c r="AJ182" s="3" t="s">
        <v>1870</v>
      </c>
      <c r="AK182" s="3">
        <v>0</v>
      </c>
      <c r="AL182" s="11">
        <v>500</v>
      </c>
      <c r="AM182" s="11">
        <v>30</v>
      </c>
    </row>
    <row r="183" spans="1:39">
      <c r="A183" s="3">
        <v>43023</v>
      </c>
      <c r="B183" s="3" t="s">
        <v>1871</v>
      </c>
      <c r="C183" s="6" t="s">
        <v>1872</v>
      </c>
      <c r="D183" s="6" t="str">
        <f t="shared" si="55"/>
        <v>4302</v>
      </c>
      <c r="E183" s="16" t="str">
        <f t="shared" si="56"/>
        <v>4</v>
      </c>
      <c r="F183" s="16" t="str">
        <f t="shared" si="57"/>
        <v>3</v>
      </c>
      <c r="G183" s="16" t="s">
        <v>37</v>
      </c>
      <c r="H183" s="16">
        <v>0</v>
      </c>
      <c r="I183" s="16" t="str">
        <f t="shared" si="50"/>
        <v>3</v>
      </c>
      <c r="J183" s="16">
        <f t="shared" si="51"/>
        <v>2</v>
      </c>
      <c r="K183" s="16"/>
      <c r="L183" s="7">
        <f t="shared" si="52"/>
        <v>43023</v>
      </c>
      <c r="M183" s="7">
        <f t="shared" si="53"/>
        <v>43023</v>
      </c>
      <c r="N183" s="7" t="s">
        <v>37</v>
      </c>
      <c r="O183" s="16" t="s">
        <v>37</v>
      </c>
      <c r="P183" s="16" t="s">
        <v>37</v>
      </c>
      <c r="Q183" s="16">
        <f t="shared" si="54"/>
        <v>43023</v>
      </c>
      <c r="R183" s="16" t="s">
        <v>46</v>
      </c>
      <c r="S183" s="3">
        <v>5</v>
      </c>
      <c r="T183" s="3" t="s">
        <v>1873</v>
      </c>
      <c r="U183" s="3" t="s">
        <v>1874</v>
      </c>
      <c r="V183" s="22" t="s">
        <v>1875</v>
      </c>
      <c r="W183" s="3" t="s">
        <v>1876</v>
      </c>
      <c r="X183" s="3" t="s">
        <v>1547</v>
      </c>
      <c r="Y183" s="22" t="s">
        <v>1877</v>
      </c>
      <c r="Z183" s="3" t="s">
        <v>37</v>
      </c>
      <c r="AC183" s="3" t="s">
        <v>37</v>
      </c>
      <c r="AF183" s="3" t="s">
        <v>1878</v>
      </c>
      <c r="AG183" s="3" t="s">
        <v>1150</v>
      </c>
      <c r="AJ183" s="3" t="s">
        <v>1879</v>
      </c>
      <c r="AK183" s="3">
        <v>0</v>
      </c>
      <c r="AL183" s="11">
        <v>500</v>
      </c>
      <c r="AM183" s="11">
        <v>45</v>
      </c>
    </row>
    <row r="184" spans="1:39">
      <c r="A184" s="3">
        <v>43034</v>
      </c>
      <c r="B184" s="3" t="s">
        <v>1880</v>
      </c>
      <c r="C184" s="6" t="s">
        <v>1881</v>
      </c>
      <c r="D184" s="6" t="str">
        <f t="shared" si="55"/>
        <v>4303</v>
      </c>
      <c r="E184" s="16" t="str">
        <f t="shared" si="56"/>
        <v>4</v>
      </c>
      <c r="F184" s="16" t="str">
        <f t="shared" si="57"/>
        <v>4</v>
      </c>
      <c r="G184" s="16" t="s">
        <v>37</v>
      </c>
      <c r="H184" s="16">
        <v>0</v>
      </c>
      <c r="I184" s="16" t="str">
        <f t="shared" si="50"/>
        <v>3</v>
      </c>
      <c r="J184" s="16">
        <f t="shared" si="51"/>
        <v>3</v>
      </c>
      <c r="K184" s="16"/>
      <c r="L184" s="7">
        <f t="shared" si="52"/>
        <v>43034</v>
      </c>
      <c r="M184" s="7">
        <f t="shared" si="53"/>
        <v>43034</v>
      </c>
      <c r="N184" s="7" t="s">
        <v>37</v>
      </c>
      <c r="O184" s="16" t="s">
        <v>37</v>
      </c>
      <c r="P184" s="16" t="s">
        <v>37</v>
      </c>
      <c r="Q184" s="16">
        <f t="shared" si="54"/>
        <v>43034</v>
      </c>
      <c r="R184" s="16" t="s">
        <v>73</v>
      </c>
      <c r="S184" s="3">
        <v>6</v>
      </c>
      <c r="T184" s="3" t="s">
        <v>1882</v>
      </c>
      <c r="U184" s="3" t="s">
        <v>1883</v>
      </c>
      <c r="V184" s="19" t="s">
        <v>1884</v>
      </c>
      <c r="W184" s="3" t="s">
        <v>1885</v>
      </c>
      <c r="X184" s="3" t="s">
        <v>1886</v>
      </c>
      <c r="Y184" s="19" t="s">
        <v>1887</v>
      </c>
      <c r="Z184" s="3" t="s">
        <v>1888</v>
      </c>
      <c r="AA184" s="3" t="s">
        <v>1889</v>
      </c>
      <c r="AB184" s="29" t="s">
        <v>1890</v>
      </c>
      <c r="AC184" s="3" t="s">
        <v>37</v>
      </c>
      <c r="AF184" s="3" t="s">
        <v>933</v>
      </c>
      <c r="AG184" s="3" t="s">
        <v>1891</v>
      </c>
      <c r="AH184" s="3" t="s">
        <v>1892</v>
      </c>
      <c r="AJ184" s="3" t="s">
        <v>1893</v>
      </c>
      <c r="AK184" s="3">
        <v>0</v>
      </c>
      <c r="AL184" s="11">
        <v>500</v>
      </c>
      <c r="AM184" s="11">
        <v>65</v>
      </c>
    </row>
    <row r="185" spans="1:39">
      <c r="A185" s="3">
        <v>43035</v>
      </c>
      <c r="B185" s="3" t="s">
        <v>1880</v>
      </c>
      <c r="C185" s="6" t="s">
        <v>1881</v>
      </c>
      <c r="D185" s="6" t="str">
        <f t="shared" si="55"/>
        <v>4303</v>
      </c>
      <c r="E185" s="16" t="str">
        <f t="shared" si="56"/>
        <v>4</v>
      </c>
      <c r="F185" s="16" t="str">
        <f t="shared" si="57"/>
        <v>5</v>
      </c>
      <c r="G185" s="16" t="s">
        <v>37</v>
      </c>
      <c r="H185" s="16">
        <v>1</v>
      </c>
      <c r="I185" s="16" t="str">
        <f t="shared" si="50"/>
        <v>3</v>
      </c>
      <c r="J185" s="16">
        <f t="shared" si="51"/>
        <v>4</v>
      </c>
      <c r="K185" s="16" t="s">
        <v>1894</v>
      </c>
      <c r="L185" s="7">
        <f t="shared" si="52"/>
        <v>43035</v>
      </c>
      <c r="M185" s="7">
        <f t="shared" si="53"/>
        <v>43035</v>
      </c>
      <c r="N185" s="7" t="s">
        <v>37</v>
      </c>
      <c r="O185" s="16" t="s">
        <v>37</v>
      </c>
      <c r="P185" s="16" t="s">
        <v>37</v>
      </c>
      <c r="Q185" s="16">
        <f t="shared" si="54"/>
        <v>43035</v>
      </c>
      <c r="R185" s="16" t="s">
        <v>87</v>
      </c>
      <c r="S185" s="3">
        <v>6</v>
      </c>
      <c r="T185" s="3" t="s">
        <v>1895</v>
      </c>
      <c r="U185" s="3" t="s">
        <v>1883</v>
      </c>
      <c r="V185" s="19" t="s">
        <v>1896</v>
      </c>
      <c r="W185" s="3" t="s">
        <v>1897</v>
      </c>
      <c r="X185" s="3" t="s">
        <v>1886</v>
      </c>
      <c r="Y185" s="19" t="s">
        <v>1887</v>
      </c>
      <c r="Z185" s="3" t="s">
        <v>1888</v>
      </c>
      <c r="AA185" s="3" t="s">
        <v>1889</v>
      </c>
      <c r="AB185" s="29" t="s">
        <v>1890</v>
      </c>
      <c r="AC185" s="3" t="s">
        <v>37</v>
      </c>
      <c r="AF185" s="3" t="s">
        <v>933</v>
      </c>
      <c r="AG185" s="3" t="s">
        <v>1891</v>
      </c>
      <c r="AH185" s="3" t="s">
        <v>1892</v>
      </c>
      <c r="AJ185" s="3" t="s">
        <v>1893</v>
      </c>
      <c r="AK185" s="3">
        <v>0</v>
      </c>
      <c r="AL185" s="11">
        <v>500</v>
      </c>
      <c r="AM185" s="11">
        <v>85</v>
      </c>
    </row>
    <row r="186" spans="1:39">
      <c r="A186" s="3">
        <v>43044</v>
      </c>
      <c r="B186" s="3" t="s">
        <v>1898</v>
      </c>
      <c r="C186" s="6" t="s">
        <v>1899</v>
      </c>
      <c r="D186" s="6" t="str">
        <f t="shared" si="55"/>
        <v>4304</v>
      </c>
      <c r="E186" s="16" t="str">
        <f t="shared" si="56"/>
        <v>4</v>
      </c>
      <c r="F186" s="16" t="str">
        <f t="shared" si="57"/>
        <v>4</v>
      </c>
      <c r="G186" s="16" t="s">
        <v>37</v>
      </c>
      <c r="H186" s="16">
        <v>0</v>
      </c>
      <c r="I186" s="16" t="str">
        <f t="shared" si="50"/>
        <v>3</v>
      </c>
      <c r="J186" s="16">
        <f t="shared" si="51"/>
        <v>3</v>
      </c>
      <c r="K186" s="16"/>
      <c r="L186" s="7">
        <f t="shared" si="52"/>
        <v>43044</v>
      </c>
      <c r="M186" s="7">
        <f t="shared" si="53"/>
        <v>43044</v>
      </c>
      <c r="N186" s="7" t="s">
        <v>37</v>
      </c>
      <c r="O186" s="16" t="s">
        <v>37</v>
      </c>
      <c r="P186" s="16" t="s">
        <v>37</v>
      </c>
      <c r="Q186" s="16">
        <f t="shared" si="54"/>
        <v>43044</v>
      </c>
      <c r="R186" s="16" t="s">
        <v>986</v>
      </c>
      <c r="S186" s="3">
        <v>6</v>
      </c>
      <c r="T186" s="3" t="s">
        <v>1900</v>
      </c>
      <c r="U186" s="3" t="s">
        <v>1901</v>
      </c>
      <c r="V186" s="3" t="s">
        <v>1902</v>
      </c>
      <c r="W186" s="3" t="s">
        <v>1903</v>
      </c>
      <c r="X186" s="3" t="s">
        <v>1904</v>
      </c>
      <c r="Y186" s="3" t="s">
        <v>1905</v>
      </c>
      <c r="Z186" s="3" t="s">
        <v>37</v>
      </c>
      <c r="AC186" s="3" t="s">
        <v>37</v>
      </c>
      <c r="AF186" s="3" t="s">
        <v>1906</v>
      </c>
      <c r="AG186" s="3" t="s">
        <v>554</v>
      </c>
      <c r="AJ186" s="3" t="s">
        <v>1907</v>
      </c>
      <c r="AK186" s="3">
        <v>0</v>
      </c>
      <c r="AL186" s="11">
        <v>500</v>
      </c>
      <c r="AM186" s="11">
        <v>65</v>
      </c>
    </row>
    <row r="187" spans="1:39">
      <c r="A187" s="3">
        <v>43045</v>
      </c>
      <c r="B187" s="3" t="s">
        <v>1898</v>
      </c>
      <c r="C187" s="6" t="s">
        <v>1899</v>
      </c>
      <c r="D187" s="6" t="str">
        <f t="shared" si="55"/>
        <v>4304</v>
      </c>
      <c r="E187" s="16" t="str">
        <f t="shared" si="56"/>
        <v>4</v>
      </c>
      <c r="F187" s="16" t="str">
        <f t="shared" si="57"/>
        <v>5</v>
      </c>
      <c r="G187" s="16" t="s">
        <v>37</v>
      </c>
      <c r="H187" s="16">
        <v>2</v>
      </c>
      <c r="I187" s="16" t="str">
        <f t="shared" si="50"/>
        <v>3</v>
      </c>
      <c r="J187" s="16">
        <f t="shared" si="51"/>
        <v>4</v>
      </c>
      <c r="K187" s="16" t="s">
        <v>946</v>
      </c>
      <c r="L187" s="7">
        <f t="shared" si="52"/>
        <v>43045</v>
      </c>
      <c r="M187" s="7">
        <f t="shared" si="53"/>
        <v>43045</v>
      </c>
      <c r="N187" s="7" t="s">
        <v>37</v>
      </c>
      <c r="O187" s="16" t="s">
        <v>37</v>
      </c>
      <c r="P187" s="16" t="s">
        <v>37</v>
      </c>
      <c r="Q187" s="16">
        <f t="shared" si="54"/>
        <v>43045</v>
      </c>
      <c r="R187" s="16" t="s">
        <v>87</v>
      </c>
      <c r="S187" s="3">
        <v>6</v>
      </c>
      <c r="T187" s="3" t="s">
        <v>1908</v>
      </c>
      <c r="U187" s="3" t="s">
        <v>1901</v>
      </c>
      <c r="V187" s="3" t="s">
        <v>1909</v>
      </c>
      <c r="W187" s="3" t="s">
        <v>1910</v>
      </c>
      <c r="X187" s="3" t="s">
        <v>1904</v>
      </c>
      <c r="Y187" s="3" t="s">
        <v>1905</v>
      </c>
      <c r="Z187" s="3" t="s">
        <v>1911</v>
      </c>
      <c r="AA187" s="3" t="s">
        <v>1912</v>
      </c>
      <c r="AB187" s="3" t="s">
        <v>1913</v>
      </c>
      <c r="AC187" s="3" t="s">
        <v>37</v>
      </c>
      <c r="AF187" s="3" t="s">
        <v>1906</v>
      </c>
      <c r="AG187" s="3" t="s">
        <v>554</v>
      </c>
      <c r="AH187" s="3" t="s">
        <v>1914</v>
      </c>
      <c r="AJ187" s="3" t="s">
        <v>1907</v>
      </c>
      <c r="AK187" s="3">
        <v>0</v>
      </c>
      <c r="AL187" s="11">
        <v>500</v>
      </c>
      <c r="AM187" s="11">
        <v>90</v>
      </c>
    </row>
    <row r="188" spans="1:39">
      <c r="A188" s="3">
        <v>43046</v>
      </c>
      <c r="B188" s="3" t="s">
        <v>1898</v>
      </c>
      <c r="C188" s="6" t="s">
        <v>1899</v>
      </c>
      <c r="D188" s="6" t="str">
        <f t="shared" si="55"/>
        <v>4304</v>
      </c>
      <c r="E188" s="14" t="str">
        <f t="shared" si="56"/>
        <v>4</v>
      </c>
      <c r="F188" s="14" t="str">
        <f t="shared" si="57"/>
        <v>6</v>
      </c>
      <c r="G188" s="14">
        <v>43046</v>
      </c>
      <c r="H188" s="16">
        <v>0</v>
      </c>
      <c r="I188" s="14" t="str">
        <f t="shared" si="50"/>
        <v>3</v>
      </c>
      <c r="J188" s="16">
        <f t="shared" si="51"/>
        <v>5</v>
      </c>
      <c r="K188" s="16"/>
      <c r="L188" s="7">
        <f t="shared" si="52"/>
        <v>43046</v>
      </c>
      <c r="M188" s="7">
        <f t="shared" si="53"/>
        <v>43046</v>
      </c>
      <c r="N188" s="7" t="s">
        <v>37</v>
      </c>
      <c r="O188" s="16" t="s">
        <v>37</v>
      </c>
      <c r="P188" s="14">
        <v>43045</v>
      </c>
      <c r="Q188" s="14">
        <f t="shared" si="54"/>
        <v>43046</v>
      </c>
      <c r="R188" s="16" t="s">
        <v>158</v>
      </c>
      <c r="S188" s="3">
        <v>6</v>
      </c>
      <c r="T188" s="3" t="s">
        <v>1915</v>
      </c>
      <c r="U188" s="3" t="s">
        <v>1916</v>
      </c>
      <c r="V188" s="3" t="s">
        <v>1917</v>
      </c>
      <c r="W188" s="3" t="s">
        <v>1918</v>
      </c>
      <c r="X188" s="3" t="s">
        <v>1919</v>
      </c>
      <c r="Y188" s="3" t="s">
        <v>1905</v>
      </c>
      <c r="Z188" s="3" t="s">
        <v>1920</v>
      </c>
      <c r="AA188" s="3" t="s">
        <v>1921</v>
      </c>
      <c r="AB188" s="3" t="s">
        <v>1922</v>
      </c>
      <c r="AC188" s="3" t="s">
        <v>1923</v>
      </c>
      <c r="AD188" s="3" t="s">
        <v>1924</v>
      </c>
      <c r="AE188" s="3" t="s">
        <v>1925</v>
      </c>
      <c r="AF188" s="3" t="s">
        <v>1906</v>
      </c>
      <c r="AG188" s="3" t="s">
        <v>554</v>
      </c>
      <c r="AH188" s="3" t="s">
        <v>1914</v>
      </c>
      <c r="AI188" s="3" t="s">
        <v>1611</v>
      </c>
      <c r="AJ188" s="3" t="s">
        <v>1907</v>
      </c>
      <c r="AK188" s="3">
        <v>0</v>
      </c>
      <c r="AL188" s="11">
        <v>500</v>
      </c>
      <c r="AM188" s="11">
        <v>105</v>
      </c>
    </row>
    <row r="189" spans="1:39">
      <c r="A189" s="3">
        <v>43054</v>
      </c>
      <c r="B189" s="3" t="s">
        <v>1926</v>
      </c>
      <c r="C189" s="6" t="s">
        <v>1927</v>
      </c>
      <c r="D189" s="6" t="str">
        <f t="shared" si="55"/>
        <v>4305</v>
      </c>
      <c r="E189" s="16" t="str">
        <f t="shared" si="56"/>
        <v>4</v>
      </c>
      <c r="F189" s="16" t="str">
        <f t="shared" si="57"/>
        <v>4</v>
      </c>
      <c r="G189" s="16" t="s">
        <v>37</v>
      </c>
      <c r="H189" s="16">
        <v>0</v>
      </c>
      <c r="I189" s="16" t="str">
        <f t="shared" si="50"/>
        <v>3</v>
      </c>
      <c r="J189" s="16">
        <f t="shared" si="51"/>
        <v>3</v>
      </c>
      <c r="K189" s="16"/>
      <c r="L189" s="7">
        <f t="shared" si="52"/>
        <v>43054</v>
      </c>
      <c r="M189" s="7">
        <f t="shared" si="53"/>
        <v>43054</v>
      </c>
      <c r="N189" s="7" t="s">
        <v>37</v>
      </c>
      <c r="O189" s="16" t="s">
        <v>37</v>
      </c>
      <c r="P189" s="16" t="s">
        <v>37</v>
      </c>
      <c r="Q189" s="16">
        <f t="shared" si="54"/>
        <v>43054</v>
      </c>
      <c r="R189" s="16" t="s">
        <v>73</v>
      </c>
      <c r="S189" s="3">
        <v>7</v>
      </c>
      <c r="T189" s="3" t="s">
        <v>1928</v>
      </c>
      <c r="U189" s="3" t="s">
        <v>1929</v>
      </c>
      <c r="V189" s="3" t="s">
        <v>1930</v>
      </c>
      <c r="W189" s="3" t="s">
        <v>1931</v>
      </c>
      <c r="X189" s="3" t="s">
        <v>951</v>
      </c>
      <c r="Y189" s="3" t="s">
        <v>1932</v>
      </c>
      <c r="Z189" s="3" t="s">
        <v>1933</v>
      </c>
      <c r="AA189" s="3" t="s">
        <v>1934</v>
      </c>
      <c r="AB189" s="3" t="s">
        <v>1935</v>
      </c>
      <c r="AC189" s="3" t="s">
        <v>37</v>
      </c>
      <c r="AF189" s="3" t="s">
        <v>1936</v>
      </c>
      <c r="AG189" s="3" t="s">
        <v>389</v>
      </c>
      <c r="AH189" s="3" t="s">
        <v>1937</v>
      </c>
      <c r="AJ189" s="3" t="s">
        <v>1938</v>
      </c>
      <c r="AK189" s="3">
        <v>0</v>
      </c>
      <c r="AL189" s="11">
        <v>500</v>
      </c>
      <c r="AM189" s="11">
        <v>70</v>
      </c>
    </row>
    <row r="190" spans="1:39">
      <c r="A190" s="3">
        <v>43055</v>
      </c>
      <c r="B190" s="3" t="s">
        <v>1926</v>
      </c>
      <c r="C190" s="6" t="s">
        <v>1927</v>
      </c>
      <c r="D190" s="6" t="str">
        <f t="shared" si="55"/>
        <v>4305</v>
      </c>
      <c r="E190" s="16" t="str">
        <f t="shared" si="56"/>
        <v>4</v>
      </c>
      <c r="F190" s="16" t="str">
        <f t="shared" si="57"/>
        <v>5</v>
      </c>
      <c r="G190" s="16" t="s">
        <v>37</v>
      </c>
      <c r="H190" s="16">
        <v>2</v>
      </c>
      <c r="I190" s="16" t="str">
        <f t="shared" si="50"/>
        <v>3</v>
      </c>
      <c r="J190" s="16">
        <f t="shared" si="51"/>
        <v>4</v>
      </c>
      <c r="K190" s="16" t="s">
        <v>946</v>
      </c>
      <c r="L190" s="7">
        <f t="shared" si="52"/>
        <v>43055</v>
      </c>
      <c r="M190" s="7">
        <f t="shared" si="53"/>
        <v>43055</v>
      </c>
      <c r="N190" s="7" t="s">
        <v>37</v>
      </c>
      <c r="O190" s="16" t="s">
        <v>37</v>
      </c>
      <c r="P190" s="16" t="s">
        <v>37</v>
      </c>
      <c r="Q190" s="16">
        <f t="shared" si="54"/>
        <v>43055</v>
      </c>
      <c r="R190" s="16" t="s">
        <v>87</v>
      </c>
      <c r="S190" s="3">
        <v>7</v>
      </c>
      <c r="T190" s="3" t="s">
        <v>1939</v>
      </c>
      <c r="U190" s="3" t="s">
        <v>1929</v>
      </c>
      <c r="V190" s="3" t="s">
        <v>1940</v>
      </c>
      <c r="W190" s="3" t="s">
        <v>1941</v>
      </c>
      <c r="X190" s="3" t="s">
        <v>951</v>
      </c>
      <c r="Y190" s="3" t="s">
        <v>1942</v>
      </c>
      <c r="Z190" s="3" t="s">
        <v>1943</v>
      </c>
      <c r="AA190" s="3" t="s">
        <v>1934</v>
      </c>
      <c r="AB190" s="3" t="s">
        <v>1944</v>
      </c>
      <c r="AC190" s="3" t="s">
        <v>37</v>
      </c>
      <c r="AF190" s="3" t="s">
        <v>1936</v>
      </c>
      <c r="AG190" s="3" t="s">
        <v>389</v>
      </c>
      <c r="AH190" s="3" t="s">
        <v>1937</v>
      </c>
      <c r="AJ190" s="3" t="s">
        <v>1938</v>
      </c>
      <c r="AK190" s="3">
        <v>0</v>
      </c>
      <c r="AL190" s="11">
        <v>500</v>
      </c>
      <c r="AM190" s="11">
        <v>90</v>
      </c>
    </row>
    <row r="191" spans="1:39">
      <c r="A191" s="3">
        <v>43056</v>
      </c>
      <c r="B191" s="3" t="s">
        <v>1926</v>
      </c>
      <c r="C191" s="6" t="s">
        <v>1927</v>
      </c>
      <c r="D191" s="6" t="str">
        <f t="shared" si="55"/>
        <v>4305</v>
      </c>
      <c r="E191" s="14" t="str">
        <f t="shared" si="56"/>
        <v>4</v>
      </c>
      <c r="F191" s="14" t="str">
        <f t="shared" si="57"/>
        <v>6</v>
      </c>
      <c r="G191" s="14">
        <v>43056</v>
      </c>
      <c r="H191" s="16">
        <v>0</v>
      </c>
      <c r="I191" s="14" t="str">
        <f t="shared" si="50"/>
        <v>3</v>
      </c>
      <c r="J191" s="16">
        <f t="shared" si="51"/>
        <v>5</v>
      </c>
      <c r="K191" s="16"/>
      <c r="L191" s="7">
        <f t="shared" si="52"/>
        <v>43056</v>
      </c>
      <c r="M191" s="7">
        <f t="shared" si="53"/>
        <v>43056</v>
      </c>
      <c r="N191" s="7" t="s">
        <v>37</v>
      </c>
      <c r="O191" s="16" t="s">
        <v>37</v>
      </c>
      <c r="P191" s="14">
        <v>43055</v>
      </c>
      <c r="Q191" s="14">
        <f t="shared" si="54"/>
        <v>43056</v>
      </c>
      <c r="R191" s="16" t="s">
        <v>158</v>
      </c>
      <c r="S191" s="3">
        <v>7</v>
      </c>
      <c r="T191" s="3" t="s">
        <v>1945</v>
      </c>
      <c r="U191" s="3" t="s">
        <v>1946</v>
      </c>
      <c r="V191" s="3" t="s">
        <v>1947</v>
      </c>
      <c r="W191" s="3" t="s">
        <v>1948</v>
      </c>
      <c r="X191" s="3" t="s">
        <v>967</v>
      </c>
      <c r="Y191" s="3" t="s">
        <v>1949</v>
      </c>
      <c r="Z191" s="3" t="s">
        <v>1950</v>
      </c>
      <c r="AA191" s="3" t="s">
        <v>1951</v>
      </c>
      <c r="AB191" s="3" t="s">
        <v>1952</v>
      </c>
      <c r="AC191" s="3" t="s">
        <v>1953</v>
      </c>
      <c r="AD191" s="3" t="s">
        <v>1954</v>
      </c>
      <c r="AE191" s="3" t="s">
        <v>1955</v>
      </c>
      <c r="AF191" s="3" t="s">
        <v>1936</v>
      </c>
      <c r="AG191" s="3" t="s">
        <v>389</v>
      </c>
      <c r="AH191" s="3" t="s">
        <v>1937</v>
      </c>
      <c r="AI191" s="3" t="s">
        <v>69</v>
      </c>
      <c r="AJ191" s="3" t="s">
        <v>1938</v>
      </c>
      <c r="AK191" s="3">
        <v>0</v>
      </c>
      <c r="AL191" s="11">
        <v>500</v>
      </c>
      <c r="AM191" s="11">
        <v>105</v>
      </c>
    </row>
    <row r="192" spans="1:39" s="11" customFormat="1">
      <c r="A192" s="11">
        <v>43065</v>
      </c>
      <c r="B192" s="11" t="s">
        <v>1956</v>
      </c>
      <c r="C192" s="12" t="s">
        <v>1957</v>
      </c>
      <c r="D192" s="12" t="str">
        <f t="shared" si="55"/>
        <v>4306</v>
      </c>
      <c r="E192" s="11" t="str">
        <f t="shared" si="56"/>
        <v>4</v>
      </c>
      <c r="F192" s="14" t="str">
        <f t="shared" si="57"/>
        <v>5</v>
      </c>
      <c r="G192" s="14" t="s">
        <v>37</v>
      </c>
      <c r="H192" s="16">
        <v>3</v>
      </c>
      <c r="I192" s="11" t="str">
        <f t="shared" si="50"/>
        <v>3</v>
      </c>
      <c r="J192" s="11">
        <f t="shared" si="51"/>
        <v>4</v>
      </c>
      <c r="K192" s="11" t="s">
        <v>1958</v>
      </c>
      <c r="L192" s="11">
        <f t="shared" si="52"/>
        <v>43065</v>
      </c>
      <c r="M192" s="11">
        <f t="shared" si="53"/>
        <v>43065</v>
      </c>
      <c r="N192" s="7" t="s">
        <v>37</v>
      </c>
      <c r="O192" s="16" t="s">
        <v>37</v>
      </c>
      <c r="P192" s="14" t="s">
        <v>37</v>
      </c>
      <c r="Q192" s="11">
        <f t="shared" si="54"/>
        <v>43065</v>
      </c>
      <c r="R192" s="11" t="s">
        <v>139</v>
      </c>
      <c r="S192" s="11">
        <v>12</v>
      </c>
      <c r="T192" s="11">
        <v>43065012</v>
      </c>
      <c r="U192" s="11" t="s">
        <v>1959</v>
      </c>
      <c r="V192" s="11" t="s">
        <v>1960</v>
      </c>
      <c r="W192" s="11" t="s">
        <v>1961</v>
      </c>
      <c r="X192" s="11" t="s">
        <v>1962</v>
      </c>
      <c r="Y192" s="11" t="s">
        <v>1963</v>
      </c>
      <c r="Z192" s="11" t="s">
        <v>1964</v>
      </c>
      <c r="AA192" s="11" t="s">
        <v>1965</v>
      </c>
      <c r="AB192" s="11" t="s">
        <v>1966</v>
      </c>
      <c r="AC192" s="11" t="s">
        <v>1967</v>
      </c>
      <c r="AD192" s="11" t="s">
        <v>1968</v>
      </c>
      <c r="AE192" s="11" t="s">
        <v>1969</v>
      </c>
      <c r="AF192" s="11" t="s">
        <v>1970</v>
      </c>
      <c r="AG192" s="11" t="s">
        <v>1971</v>
      </c>
      <c r="AH192" s="11" t="s">
        <v>1972</v>
      </c>
      <c r="AI192" s="11" t="s">
        <v>1973</v>
      </c>
      <c r="AJ192" s="3" t="s">
        <v>1974</v>
      </c>
      <c r="AK192" s="3">
        <v>0</v>
      </c>
      <c r="AL192" s="11">
        <v>500</v>
      </c>
      <c r="AM192" s="11">
        <v>100</v>
      </c>
    </row>
    <row r="193" spans="1:39" s="11" customFormat="1">
      <c r="A193" s="11">
        <v>43066</v>
      </c>
      <c r="B193" s="11" t="s">
        <v>1956</v>
      </c>
      <c r="C193" s="12" t="s">
        <v>1957</v>
      </c>
      <c r="D193" s="12" t="str">
        <f t="shared" si="55"/>
        <v>4306</v>
      </c>
      <c r="E193" s="11" t="str">
        <f t="shared" si="56"/>
        <v>4</v>
      </c>
      <c r="F193" s="16" t="str">
        <f t="shared" si="57"/>
        <v>6</v>
      </c>
      <c r="G193" s="16">
        <v>43066</v>
      </c>
      <c r="H193" s="16">
        <v>0</v>
      </c>
      <c r="I193" s="11" t="str">
        <f t="shared" si="50"/>
        <v>3</v>
      </c>
      <c r="J193" s="11">
        <f t="shared" si="51"/>
        <v>5</v>
      </c>
      <c r="L193" s="11">
        <f t="shared" si="52"/>
        <v>43066</v>
      </c>
      <c r="M193" s="11">
        <f t="shared" si="53"/>
        <v>43066</v>
      </c>
      <c r="N193" s="7" t="s">
        <v>1975</v>
      </c>
      <c r="O193" s="16" t="s">
        <v>1975</v>
      </c>
      <c r="P193" s="14">
        <v>43065</v>
      </c>
      <c r="Q193" s="11">
        <f t="shared" si="54"/>
        <v>43066</v>
      </c>
      <c r="R193" s="11" t="s">
        <v>158</v>
      </c>
      <c r="S193" s="11">
        <v>12</v>
      </c>
      <c r="T193" s="11">
        <v>43066012</v>
      </c>
      <c r="U193" s="11" t="s">
        <v>1976</v>
      </c>
      <c r="V193" s="11" t="s">
        <v>1977</v>
      </c>
      <c r="W193" s="11" t="s">
        <v>1978</v>
      </c>
      <c r="X193" s="11" t="s">
        <v>1979</v>
      </c>
      <c r="Y193" s="11" t="s">
        <v>1980</v>
      </c>
      <c r="Z193" s="11" t="s">
        <v>1981</v>
      </c>
      <c r="AA193" s="11" t="s">
        <v>1982</v>
      </c>
      <c r="AB193" s="11" t="s">
        <v>1983</v>
      </c>
      <c r="AC193" s="11" t="s">
        <v>1984</v>
      </c>
      <c r="AD193" s="11" t="s">
        <v>1985</v>
      </c>
      <c r="AE193" s="11" t="s">
        <v>1986</v>
      </c>
      <c r="AF193" s="11" t="s">
        <v>1970</v>
      </c>
      <c r="AG193" s="11" t="s">
        <v>1971</v>
      </c>
      <c r="AH193" s="11" t="s">
        <v>1972</v>
      </c>
      <c r="AI193" s="11" t="s">
        <v>1973</v>
      </c>
      <c r="AJ193" s="3" t="s">
        <v>1974</v>
      </c>
      <c r="AK193" s="3">
        <v>0</v>
      </c>
      <c r="AL193" s="11">
        <v>500</v>
      </c>
      <c r="AM193" s="11">
        <v>115</v>
      </c>
    </row>
    <row r="194" spans="1:39" s="11" customFormat="1">
      <c r="A194" s="11">
        <v>43075</v>
      </c>
      <c r="B194" s="11" t="s">
        <v>1987</v>
      </c>
      <c r="C194" s="12" t="s">
        <v>1988</v>
      </c>
      <c r="D194" s="12" t="str">
        <f t="shared" si="55"/>
        <v>4307</v>
      </c>
      <c r="E194" s="11">
        <v>4</v>
      </c>
      <c r="F194" s="16" t="str">
        <f t="shared" si="57"/>
        <v>5</v>
      </c>
      <c r="G194" s="16" t="s">
        <v>37</v>
      </c>
      <c r="H194" s="16">
        <v>4</v>
      </c>
      <c r="I194" s="11">
        <v>3</v>
      </c>
      <c r="J194" s="11">
        <v>4</v>
      </c>
      <c r="K194" s="11" t="s">
        <v>1989</v>
      </c>
      <c r="L194" s="11">
        <f t="shared" si="52"/>
        <v>43075</v>
      </c>
      <c r="M194" s="11">
        <f t="shared" si="53"/>
        <v>43075</v>
      </c>
      <c r="N194" s="7" t="s">
        <v>37</v>
      </c>
      <c r="O194" s="16"/>
      <c r="P194" s="14" t="s">
        <v>37</v>
      </c>
      <c r="Q194" s="11">
        <f t="shared" si="54"/>
        <v>43075</v>
      </c>
      <c r="R194" s="11" t="s">
        <v>139</v>
      </c>
      <c r="S194" s="11">
        <v>19</v>
      </c>
      <c r="T194" s="11">
        <v>43075012</v>
      </c>
      <c r="U194" s="11" t="s">
        <v>1990</v>
      </c>
      <c r="V194" s="11" t="s">
        <v>1991</v>
      </c>
      <c r="W194" s="11" t="s">
        <v>1992</v>
      </c>
      <c r="X194" s="11" t="s">
        <v>1993</v>
      </c>
      <c r="Y194" s="11" t="s">
        <v>1994</v>
      </c>
      <c r="Z194" s="11" t="s">
        <v>1995</v>
      </c>
      <c r="AA194" s="11" t="s">
        <v>1996</v>
      </c>
      <c r="AB194" s="11" t="s">
        <v>1997</v>
      </c>
      <c r="AC194" s="11" t="s">
        <v>1998</v>
      </c>
      <c r="AD194" s="11" t="s">
        <v>1999</v>
      </c>
      <c r="AE194" s="11" t="s">
        <v>2000</v>
      </c>
      <c r="AF194" s="11" t="s">
        <v>2001</v>
      </c>
      <c r="AG194" s="11" t="s">
        <v>2002</v>
      </c>
      <c r="AH194" s="11" t="s">
        <v>2003</v>
      </c>
      <c r="AI194" s="11" t="s">
        <v>2004</v>
      </c>
      <c r="AJ194" s="3" t="s">
        <v>2005</v>
      </c>
      <c r="AK194" s="3">
        <v>0</v>
      </c>
      <c r="AL194" s="11">
        <v>500</v>
      </c>
      <c r="AM194" s="11">
        <v>105</v>
      </c>
    </row>
    <row r="195" spans="1:39" s="11" customFormat="1">
      <c r="A195" s="11">
        <v>43076</v>
      </c>
      <c r="B195" s="11" t="s">
        <v>1987</v>
      </c>
      <c r="C195" s="12" t="s">
        <v>1988</v>
      </c>
      <c r="D195" s="12" t="str">
        <f t="shared" si="55"/>
        <v>4307</v>
      </c>
      <c r="E195" s="11">
        <v>4</v>
      </c>
      <c r="F195" s="14" t="str">
        <f t="shared" si="57"/>
        <v>6</v>
      </c>
      <c r="G195" s="14">
        <v>43076</v>
      </c>
      <c r="H195" s="16">
        <v>0</v>
      </c>
      <c r="I195" s="11">
        <v>3</v>
      </c>
      <c r="J195" s="11">
        <v>5</v>
      </c>
      <c r="L195" s="11">
        <f t="shared" si="52"/>
        <v>43076</v>
      </c>
      <c r="M195" s="11">
        <f t="shared" si="53"/>
        <v>43076</v>
      </c>
      <c r="N195" s="7" t="s">
        <v>2006</v>
      </c>
      <c r="O195" s="7" t="s">
        <v>2006</v>
      </c>
      <c r="P195" s="14">
        <v>43075</v>
      </c>
      <c r="Q195" s="11">
        <f t="shared" si="54"/>
        <v>43076</v>
      </c>
      <c r="R195" s="11" t="s">
        <v>158</v>
      </c>
      <c r="S195" s="11">
        <v>19</v>
      </c>
      <c r="T195" s="11">
        <v>43076012</v>
      </c>
      <c r="U195" s="11" t="s">
        <v>2007</v>
      </c>
      <c r="V195" s="11" t="s">
        <v>2008</v>
      </c>
      <c r="W195" s="11" t="s">
        <v>2009</v>
      </c>
      <c r="X195" s="11" t="s">
        <v>2010</v>
      </c>
      <c r="Y195" s="11" t="s">
        <v>2011</v>
      </c>
      <c r="Z195" s="11" t="s">
        <v>2012</v>
      </c>
      <c r="AA195" s="11" t="s">
        <v>2013</v>
      </c>
      <c r="AB195" s="11" t="s">
        <v>2014</v>
      </c>
      <c r="AC195" s="11" t="s">
        <v>2015</v>
      </c>
      <c r="AD195" s="11" t="s">
        <v>2016</v>
      </c>
      <c r="AE195" s="11" t="s">
        <v>2017</v>
      </c>
      <c r="AF195" s="11" t="s">
        <v>2001</v>
      </c>
      <c r="AG195" s="11" t="s">
        <v>2002</v>
      </c>
      <c r="AH195" s="11" t="s">
        <v>2003</v>
      </c>
      <c r="AI195" s="11" t="s">
        <v>2004</v>
      </c>
      <c r="AJ195" s="3" t="s">
        <v>2005</v>
      </c>
      <c r="AK195" s="3">
        <v>0</v>
      </c>
      <c r="AL195" s="11">
        <v>500</v>
      </c>
      <c r="AM195" s="11">
        <v>120</v>
      </c>
    </row>
    <row r="196" spans="1:39" s="11" customFormat="1" ht="21" customHeight="1">
      <c r="A196" s="11">
        <v>43085</v>
      </c>
      <c r="B196" s="11" t="s">
        <v>3813</v>
      </c>
      <c r="C196" s="12" t="s">
        <v>3814</v>
      </c>
      <c r="D196" s="12" t="s">
        <v>3815</v>
      </c>
      <c r="E196" s="11" t="s">
        <v>3434</v>
      </c>
      <c r="F196" s="16" t="s">
        <v>203</v>
      </c>
      <c r="G196" s="16"/>
      <c r="H196" s="16">
        <v>4</v>
      </c>
      <c r="I196" s="11" t="s">
        <v>3430</v>
      </c>
      <c r="J196" s="11">
        <v>4</v>
      </c>
      <c r="K196" s="11" t="s">
        <v>2107</v>
      </c>
      <c r="L196" s="11">
        <v>43085</v>
      </c>
      <c r="M196" s="11">
        <v>43085</v>
      </c>
      <c r="N196" s="7" t="s">
        <v>37</v>
      </c>
      <c r="O196" s="16"/>
      <c r="P196" s="14" t="s">
        <v>37</v>
      </c>
      <c r="Q196" s="11">
        <v>43085</v>
      </c>
      <c r="R196" s="11" t="s">
        <v>139</v>
      </c>
      <c r="S196" s="11">
        <v>43085002</v>
      </c>
      <c r="T196" s="11">
        <v>43085012</v>
      </c>
      <c r="U196" s="11" t="s">
        <v>3816</v>
      </c>
      <c r="V196" s="11" t="s">
        <v>3817</v>
      </c>
      <c r="W196" s="11" t="s">
        <v>3840</v>
      </c>
      <c r="X196" s="11" t="s">
        <v>3818</v>
      </c>
      <c r="Y196" s="11" t="s">
        <v>3819</v>
      </c>
      <c r="Z196" s="11" t="s">
        <v>3841</v>
      </c>
      <c r="AA196" s="11" t="s">
        <v>3820</v>
      </c>
      <c r="AB196" s="11" t="s">
        <v>3849</v>
      </c>
      <c r="AC196" s="11" t="s">
        <v>3821</v>
      </c>
      <c r="AD196" s="11" t="s">
        <v>3822</v>
      </c>
      <c r="AE196" s="11" t="s">
        <v>3823</v>
      </c>
      <c r="AF196" s="11" t="s">
        <v>3824</v>
      </c>
      <c r="AG196" s="11" t="s">
        <v>3825</v>
      </c>
      <c r="AH196" s="11" t="s">
        <v>3826</v>
      </c>
      <c r="AI196" s="11" t="s">
        <v>3827</v>
      </c>
      <c r="AJ196" s="3" t="s">
        <v>3828</v>
      </c>
      <c r="AK196" s="11">
        <v>0</v>
      </c>
      <c r="AL196" s="11">
        <v>500</v>
      </c>
      <c r="AM196" s="11">
        <v>105</v>
      </c>
    </row>
    <row r="197" spans="1:39" s="11" customFormat="1" ht="21" customHeight="1">
      <c r="A197" s="11">
        <v>43086</v>
      </c>
      <c r="B197" s="11" t="s">
        <v>3813</v>
      </c>
      <c r="C197" s="12" t="s">
        <v>3814</v>
      </c>
      <c r="D197" s="12" t="s">
        <v>3815</v>
      </c>
      <c r="E197" s="11" t="s">
        <v>3434</v>
      </c>
      <c r="F197" s="14" t="s">
        <v>220</v>
      </c>
      <c r="G197" s="14">
        <v>43086</v>
      </c>
      <c r="H197" s="14">
        <v>0</v>
      </c>
      <c r="I197" s="11" t="s">
        <v>3430</v>
      </c>
      <c r="J197" s="11">
        <v>5</v>
      </c>
      <c r="K197" s="11" t="s">
        <v>2107</v>
      </c>
      <c r="L197" s="11">
        <v>43086</v>
      </c>
      <c r="M197" s="11">
        <v>43086</v>
      </c>
      <c r="N197" s="7" t="s">
        <v>3829</v>
      </c>
      <c r="O197" s="7" t="s">
        <v>3829</v>
      </c>
      <c r="P197" s="14">
        <v>43085</v>
      </c>
      <c r="Q197" s="11">
        <v>43086</v>
      </c>
      <c r="R197" s="11" t="s">
        <v>158</v>
      </c>
      <c r="S197" s="11">
        <v>43086002</v>
      </c>
      <c r="T197" s="11">
        <v>43086012</v>
      </c>
      <c r="U197" s="11" t="s">
        <v>3830</v>
      </c>
      <c r="V197" s="11" t="s">
        <v>3831</v>
      </c>
      <c r="W197" s="11" t="s">
        <v>3832</v>
      </c>
      <c r="X197" s="11" t="s">
        <v>3833</v>
      </c>
      <c r="Y197" s="11" t="s">
        <v>3834</v>
      </c>
      <c r="Z197" s="11" t="s">
        <v>3835</v>
      </c>
      <c r="AA197" s="11" t="s">
        <v>3836</v>
      </c>
      <c r="AB197" s="11" t="s">
        <v>3850</v>
      </c>
      <c r="AC197" s="11" t="s">
        <v>3837</v>
      </c>
      <c r="AD197" s="11" t="s">
        <v>3838</v>
      </c>
      <c r="AE197" s="11" t="s">
        <v>3839</v>
      </c>
      <c r="AF197" s="11" t="s">
        <v>3824</v>
      </c>
      <c r="AG197" s="11" t="s">
        <v>3825</v>
      </c>
      <c r="AH197" s="11" t="s">
        <v>3826</v>
      </c>
      <c r="AI197" s="11" t="s">
        <v>3827</v>
      </c>
      <c r="AJ197" s="3" t="s">
        <v>3828</v>
      </c>
      <c r="AK197" s="11">
        <v>0</v>
      </c>
      <c r="AL197" s="11">
        <v>500</v>
      </c>
      <c r="AM197" s="11">
        <v>120</v>
      </c>
    </row>
    <row r="198" spans="1:39">
      <c r="A198" s="3">
        <v>44011</v>
      </c>
      <c r="B198" s="3" t="s">
        <v>2018</v>
      </c>
      <c r="C198" s="6" t="s">
        <v>2019</v>
      </c>
      <c r="D198" s="6" t="str">
        <f t="shared" si="55"/>
        <v>4401</v>
      </c>
      <c r="E198" s="16" t="str">
        <f t="shared" si="56"/>
        <v>4</v>
      </c>
      <c r="F198" s="14" t="str">
        <f t="shared" si="57"/>
        <v>1</v>
      </c>
      <c r="G198" s="14" t="s">
        <v>37</v>
      </c>
      <c r="H198" s="16">
        <v>0</v>
      </c>
      <c r="I198" s="16" t="str">
        <f t="shared" ref="I198:I205" si="58">RIGHT(LEFT(A198,2),1)</f>
        <v>4</v>
      </c>
      <c r="J198" s="16">
        <f t="shared" ref="J198:J205" si="59">F198-1</f>
        <v>0</v>
      </c>
      <c r="K198" s="16"/>
      <c r="L198" s="7">
        <f t="shared" si="52"/>
        <v>44011</v>
      </c>
      <c r="M198" s="7">
        <f t="shared" si="53"/>
        <v>44011</v>
      </c>
      <c r="N198" s="7" t="s">
        <v>37</v>
      </c>
      <c r="O198" s="16" t="s">
        <v>37</v>
      </c>
      <c r="P198" s="14" t="s">
        <v>37</v>
      </c>
      <c r="Q198" s="16">
        <f t="shared" si="54"/>
        <v>44011</v>
      </c>
      <c r="R198" s="16" t="s">
        <v>38</v>
      </c>
      <c r="S198" s="3">
        <v>4</v>
      </c>
      <c r="T198" s="3" t="s">
        <v>2020</v>
      </c>
      <c r="U198" s="3" t="s">
        <v>2021</v>
      </c>
      <c r="V198" s="18" t="s">
        <v>2022</v>
      </c>
      <c r="W198" s="3" t="s">
        <v>37</v>
      </c>
      <c r="Z198" s="3" t="s">
        <v>37</v>
      </c>
      <c r="AC198" s="11"/>
      <c r="AF198" s="3" t="s">
        <v>2023</v>
      </c>
      <c r="AJ198" s="3" t="s">
        <v>2024</v>
      </c>
      <c r="AK198" s="3">
        <v>0</v>
      </c>
      <c r="AL198" s="11">
        <v>500</v>
      </c>
      <c r="AM198" s="11">
        <v>20</v>
      </c>
    </row>
    <row r="199" spans="1:39">
      <c r="A199" s="3">
        <v>44024</v>
      </c>
      <c r="B199" s="3" t="s">
        <v>2025</v>
      </c>
      <c r="C199" s="6" t="s">
        <v>2026</v>
      </c>
      <c r="D199" s="6" t="str">
        <f t="shared" si="55"/>
        <v>4402</v>
      </c>
      <c r="E199" s="16" t="str">
        <f t="shared" si="56"/>
        <v>4</v>
      </c>
      <c r="F199" s="16" t="str">
        <f t="shared" si="57"/>
        <v>4</v>
      </c>
      <c r="G199" s="16" t="s">
        <v>37</v>
      </c>
      <c r="H199" s="16">
        <v>0</v>
      </c>
      <c r="I199" s="16" t="str">
        <f t="shared" si="58"/>
        <v>4</v>
      </c>
      <c r="J199" s="16">
        <f t="shared" si="59"/>
        <v>3</v>
      </c>
      <c r="K199" s="16"/>
      <c r="L199" s="7">
        <f t="shared" si="52"/>
        <v>44024</v>
      </c>
      <c r="M199" s="7">
        <f t="shared" si="53"/>
        <v>44024</v>
      </c>
      <c r="N199" s="7" t="s">
        <v>37</v>
      </c>
      <c r="O199" s="16" t="s">
        <v>37</v>
      </c>
      <c r="P199" s="14" t="s">
        <v>37</v>
      </c>
      <c r="Q199" s="16">
        <f t="shared" si="54"/>
        <v>44024</v>
      </c>
      <c r="R199" s="16" t="s">
        <v>73</v>
      </c>
      <c r="S199" s="3">
        <v>5</v>
      </c>
      <c r="T199" s="3" t="s">
        <v>2027</v>
      </c>
      <c r="U199" s="3" t="s">
        <v>2028</v>
      </c>
      <c r="V199" s="22" t="s">
        <v>2029</v>
      </c>
      <c r="W199" s="3" t="s">
        <v>2030</v>
      </c>
      <c r="X199" s="3" t="s">
        <v>2031</v>
      </c>
      <c r="Y199" s="22" t="s">
        <v>2032</v>
      </c>
      <c r="Z199" s="3" t="s">
        <v>2033</v>
      </c>
      <c r="AA199" s="3" t="s">
        <v>2034</v>
      </c>
      <c r="AB199" s="22" t="s">
        <v>2035</v>
      </c>
      <c r="AC199" s="3" t="s">
        <v>37</v>
      </c>
      <c r="AF199" s="3" t="s">
        <v>2036</v>
      </c>
      <c r="AG199" s="3" t="s">
        <v>2037</v>
      </c>
      <c r="AH199" s="3" t="s">
        <v>405</v>
      </c>
      <c r="AJ199" s="3" t="s">
        <v>2038</v>
      </c>
      <c r="AK199" s="3">
        <v>0</v>
      </c>
      <c r="AL199" s="11">
        <v>500</v>
      </c>
      <c r="AM199" s="11">
        <v>65</v>
      </c>
    </row>
    <row r="200" spans="1:39">
      <c r="A200" s="3">
        <v>44025</v>
      </c>
      <c r="B200" s="3" t="s">
        <v>2025</v>
      </c>
      <c r="C200" s="6" t="s">
        <v>2026</v>
      </c>
      <c r="D200" s="6" t="str">
        <f t="shared" si="55"/>
        <v>4402</v>
      </c>
      <c r="E200" s="16" t="str">
        <f t="shared" si="56"/>
        <v>4</v>
      </c>
      <c r="F200" s="16" t="str">
        <f t="shared" si="57"/>
        <v>5</v>
      </c>
      <c r="G200" s="16" t="s">
        <v>37</v>
      </c>
      <c r="H200" s="16">
        <v>1</v>
      </c>
      <c r="I200" s="16" t="str">
        <f t="shared" si="58"/>
        <v>4</v>
      </c>
      <c r="J200" s="16">
        <f t="shared" si="59"/>
        <v>4</v>
      </c>
      <c r="K200" s="16" t="s">
        <v>465</v>
      </c>
      <c r="L200" s="7">
        <f t="shared" si="52"/>
        <v>44025</v>
      </c>
      <c r="M200" s="7">
        <f t="shared" si="53"/>
        <v>44025</v>
      </c>
      <c r="N200" s="7" t="s">
        <v>37</v>
      </c>
      <c r="O200" s="16" t="s">
        <v>37</v>
      </c>
      <c r="P200" s="14" t="s">
        <v>37</v>
      </c>
      <c r="Q200" s="16">
        <f t="shared" si="54"/>
        <v>44025</v>
      </c>
      <c r="R200" s="16" t="s">
        <v>87</v>
      </c>
      <c r="S200" s="3">
        <v>5</v>
      </c>
      <c r="T200" s="3" t="s">
        <v>2039</v>
      </c>
      <c r="U200" s="3" t="s">
        <v>2028</v>
      </c>
      <c r="V200" s="22" t="s">
        <v>2040</v>
      </c>
      <c r="W200" s="3" t="s">
        <v>2041</v>
      </c>
      <c r="X200" s="3" t="s">
        <v>2031</v>
      </c>
      <c r="Y200" s="22" t="s">
        <v>2032</v>
      </c>
      <c r="Z200" s="3" t="s">
        <v>2042</v>
      </c>
      <c r="AA200" s="3" t="s">
        <v>2034</v>
      </c>
      <c r="AB200" s="22" t="s">
        <v>2043</v>
      </c>
      <c r="AC200" s="3" t="s">
        <v>37</v>
      </c>
      <c r="AF200" s="3" t="s">
        <v>2036</v>
      </c>
      <c r="AG200" s="3" t="s">
        <v>2037</v>
      </c>
      <c r="AH200" s="3" t="s">
        <v>405</v>
      </c>
      <c r="AJ200" s="3" t="s">
        <v>2038</v>
      </c>
      <c r="AK200" s="3">
        <v>0</v>
      </c>
      <c r="AL200" s="11">
        <v>500</v>
      </c>
      <c r="AM200" s="11">
        <v>85</v>
      </c>
    </row>
    <row r="201" spans="1:39">
      <c r="A201" s="3">
        <v>44034</v>
      </c>
      <c r="B201" s="3" t="s">
        <v>2044</v>
      </c>
      <c r="C201" s="6" t="s">
        <v>2045</v>
      </c>
      <c r="D201" s="6" t="str">
        <f t="shared" si="55"/>
        <v>4403</v>
      </c>
      <c r="E201" s="16" t="str">
        <f t="shared" si="56"/>
        <v>4</v>
      </c>
      <c r="F201" s="16" t="str">
        <f t="shared" si="57"/>
        <v>4</v>
      </c>
      <c r="G201" s="16" t="s">
        <v>37</v>
      </c>
      <c r="H201" s="16">
        <v>0</v>
      </c>
      <c r="I201" s="16" t="str">
        <f t="shared" si="58"/>
        <v>4</v>
      </c>
      <c r="J201" s="16">
        <f t="shared" si="59"/>
        <v>3</v>
      </c>
      <c r="K201" s="16"/>
      <c r="L201" s="7">
        <f t="shared" si="52"/>
        <v>44034</v>
      </c>
      <c r="M201" s="7">
        <f t="shared" si="53"/>
        <v>44034</v>
      </c>
      <c r="N201" s="7" t="s">
        <v>37</v>
      </c>
      <c r="O201" s="16" t="s">
        <v>37</v>
      </c>
      <c r="P201" s="14" t="s">
        <v>37</v>
      </c>
      <c r="Q201" s="16">
        <f t="shared" si="54"/>
        <v>44034</v>
      </c>
      <c r="R201" s="16" t="s">
        <v>73</v>
      </c>
      <c r="S201" s="3">
        <v>4</v>
      </c>
      <c r="T201" s="3" t="s">
        <v>2046</v>
      </c>
      <c r="U201" s="3" t="s">
        <v>2047</v>
      </c>
      <c r="V201" s="3" t="s">
        <v>2048</v>
      </c>
      <c r="W201" s="3" t="s">
        <v>2049</v>
      </c>
      <c r="X201" s="3" t="s">
        <v>2050</v>
      </c>
      <c r="Y201" s="3" t="s">
        <v>2051</v>
      </c>
      <c r="Z201" s="3" t="s">
        <v>2052</v>
      </c>
      <c r="AA201" s="3" t="s">
        <v>2053</v>
      </c>
      <c r="AB201" s="3" t="s">
        <v>2054</v>
      </c>
      <c r="AC201" s="3" t="s">
        <v>37</v>
      </c>
      <c r="AF201" s="3" t="s">
        <v>441</v>
      </c>
      <c r="AG201" s="3" t="s">
        <v>2055</v>
      </c>
      <c r="AH201" s="3" t="s">
        <v>2056</v>
      </c>
      <c r="AJ201" s="3" t="s">
        <v>2057</v>
      </c>
      <c r="AK201" s="3">
        <v>0</v>
      </c>
      <c r="AL201" s="11">
        <v>500</v>
      </c>
      <c r="AM201" s="11">
        <v>70</v>
      </c>
    </row>
    <row r="202" spans="1:39">
      <c r="A202" s="3">
        <v>44035</v>
      </c>
      <c r="B202" s="3" t="s">
        <v>2044</v>
      </c>
      <c r="C202" s="6" t="s">
        <v>2045</v>
      </c>
      <c r="D202" s="6" t="str">
        <f t="shared" si="55"/>
        <v>4403</v>
      </c>
      <c r="E202" s="16" t="str">
        <f t="shared" si="56"/>
        <v>4</v>
      </c>
      <c r="F202" s="16" t="str">
        <f t="shared" si="57"/>
        <v>5</v>
      </c>
      <c r="G202" s="16" t="s">
        <v>37</v>
      </c>
      <c r="H202" s="16">
        <v>2</v>
      </c>
      <c r="I202" s="16" t="str">
        <f t="shared" si="58"/>
        <v>4</v>
      </c>
      <c r="J202" s="16">
        <f t="shared" si="59"/>
        <v>4</v>
      </c>
      <c r="K202" s="16" t="s">
        <v>1209</v>
      </c>
      <c r="L202" s="7">
        <f t="shared" si="52"/>
        <v>44035</v>
      </c>
      <c r="M202" s="7">
        <f t="shared" si="53"/>
        <v>44035</v>
      </c>
      <c r="N202" s="7" t="s">
        <v>37</v>
      </c>
      <c r="O202" s="16" t="s">
        <v>37</v>
      </c>
      <c r="P202" s="14" t="s">
        <v>37</v>
      </c>
      <c r="Q202" s="16">
        <f t="shared" si="54"/>
        <v>44035</v>
      </c>
      <c r="R202" s="16" t="s">
        <v>139</v>
      </c>
      <c r="S202" s="3">
        <v>4</v>
      </c>
      <c r="T202" s="3" t="s">
        <v>2058</v>
      </c>
      <c r="U202" s="3" t="s">
        <v>2047</v>
      </c>
      <c r="V202" s="3" t="s">
        <v>2059</v>
      </c>
      <c r="W202" s="3" t="s">
        <v>2060</v>
      </c>
      <c r="X202" s="3" t="s">
        <v>2050</v>
      </c>
      <c r="Y202" s="3" t="s">
        <v>2061</v>
      </c>
      <c r="Z202" s="3" t="s">
        <v>2062</v>
      </c>
      <c r="AA202" s="3" t="s">
        <v>2053</v>
      </c>
      <c r="AB202" s="3" t="s">
        <v>2054</v>
      </c>
      <c r="AC202" s="3" t="s">
        <v>2063</v>
      </c>
      <c r="AD202" s="3" t="s">
        <v>2064</v>
      </c>
      <c r="AE202" s="3" t="s">
        <v>2065</v>
      </c>
      <c r="AF202" s="3" t="s">
        <v>441</v>
      </c>
      <c r="AG202" s="3" t="s">
        <v>2055</v>
      </c>
      <c r="AH202" s="3" t="s">
        <v>2056</v>
      </c>
      <c r="AI202" s="3" t="s">
        <v>1657</v>
      </c>
      <c r="AJ202" s="3" t="s">
        <v>2057</v>
      </c>
      <c r="AK202" s="3">
        <v>0</v>
      </c>
      <c r="AL202" s="11">
        <v>500</v>
      </c>
      <c r="AM202" s="11">
        <v>90</v>
      </c>
    </row>
    <row r="203" spans="1:39">
      <c r="A203" s="3">
        <v>44036</v>
      </c>
      <c r="B203" s="3" t="s">
        <v>2044</v>
      </c>
      <c r="C203" s="6" t="s">
        <v>2045</v>
      </c>
      <c r="D203" s="6" t="str">
        <f t="shared" si="55"/>
        <v>4403</v>
      </c>
      <c r="E203" s="14" t="str">
        <f t="shared" si="56"/>
        <v>4</v>
      </c>
      <c r="F203" s="14" t="str">
        <f t="shared" si="57"/>
        <v>6</v>
      </c>
      <c r="G203" s="14">
        <v>44036</v>
      </c>
      <c r="H203" s="16">
        <v>0</v>
      </c>
      <c r="I203" s="14" t="str">
        <f t="shared" si="58"/>
        <v>4</v>
      </c>
      <c r="J203" s="16">
        <f t="shared" si="59"/>
        <v>5</v>
      </c>
      <c r="K203" s="16"/>
      <c r="L203" s="7">
        <f t="shared" si="52"/>
        <v>44036</v>
      </c>
      <c r="M203" s="7">
        <f t="shared" si="53"/>
        <v>44036</v>
      </c>
      <c r="N203" s="7" t="s">
        <v>37</v>
      </c>
      <c r="O203" s="16" t="s">
        <v>37</v>
      </c>
      <c r="P203" s="14">
        <v>44035</v>
      </c>
      <c r="Q203" s="14">
        <f t="shared" si="54"/>
        <v>44036</v>
      </c>
      <c r="R203" s="16" t="s">
        <v>158</v>
      </c>
      <c r="S203" s="3">
        <v>4</v>
      </c>
      <c r="T203" s="3" t="s">
        <v>2066</v>
      </c>
      <c r="U203" s="3" t="s">
        <v>2067</v>
      </c>
      <c r="V203" s="3" t="s">
        <v>2068</v>
      </c>
      <c r="W203" s="3" t="s">
        <v>2069</v>
      </c>
      <c r="X203" s="3" t="s">
        <v>2070</v>
      </c>
      <c r="Y203" s="3" t="s">
        <v>2071</v>
      </c>
      <c r="Z203" s="3" t="s">
        <v>2072</v>
      </c>
      <c r="AA203" s="3" t="s">
        <v>2073</v>
      </c>
      <c r="AB203" s="3" t="s">
        <v>2074</v>
      </c>
      <c r="AC203" s="3" t="s">
        <v>2075</v>
      </c>
      <c r="AD203" s="3" t="s">
        <v>2076</v>
      </c>
      <c r="AE203" s="3" t="s">
        <v>2077</v>
      </c>
      <c r="AF203" s="3" t="s">
        <v>441</v>
      </c>
      <c r="AG203" s="3" t="s">
        <v>2055</v>
      </c>
      <c r="AH203" s="3" t="s">
        <v>2056</v>
      </c>
      <c r="AI203" s="3" t="s">
        <v>1657</v>
      </c>
      <c r="AJ203" s="3" t="s">
        <v>2057</v>
      </c>
      <c r="AK203" s="3">
        <v>0</v>
      </c>
      <c r="AL203" s="11">
        <v>500</v>
      </c>
      <c r="AM203" s="11">
        <v>105</v>
      </c>
    </row>
    <row r="204" spans="1:39">
      <c r="A204" s="3">
        <v>44045</v>
      </c>
      <c r="B204" s="3" t="s">
        <v>2078</v>
      </c>
      <c r="C204" s="6" t="s">
        <v>2079</v>
      </c>
      <c r="D204" s="6" t="str">
        <f t="shared" si="55"/>
        <v>4404</v>
      </c>
      <c r="E204" s="16" t="str">
        <f t="shared" si="56"/>
        <v>4</v>
      </c>
      <c r="F204" s="16" t="str">
        <f t="shared" si="57"/>
        <v>5</v>
      </c>
      <c r="G204" s="16" t="s">
        <v>37</v>
      </c>
      <c r="H204" s="16">
        <v>3</v>
      </c>
      <c r="I204" s="16" t="str">
        <f t="shared" si="58"/>
        <v>4</v>
      </c>
      <c r="J204" s="16">
        <f t="shared" si="59"/>
        <v>4</v>
      </c>
      <c r="K204" s="16" t="s">
        <v>465</v>
      </c>
      <c r="L204" s="7">
        <f t="shared" si="52"/>
        <v>44045</v>
      </c>
      <c r="M204" s="7">
        <f t="shared" si="53"/>
        <v>44045</v>
      </c>
      <c r="N204" s="7" t="s">
        <v>37</v>
      </c>
      <c r="O204" s="16" t="s">
        <v>37</v>
      </c>
      <c r="P204" s="16" t="s">
        <v>37</v>
      </c>
      <c r="Q204" s="16">
        <f t="shared" si="54"/>
        <v>44045</v>
      </c>
      <c r="R204" s="16" t="s">
        <v>87</v>
      </c>
      <c r="S204" s="3">
        <v>5</v>
      </c>
      <c r="T204" s="3" t="s">
        <v>2080</v>
      </c>
      <c r="U204" s="3" t="s">
        <v>2081</v>
      </c>
      <c r="V204" s="3" t="s">
        <v>2082</v>
      </c>
      <c r="W204" s="3" t="s">
        <v>2083</v>
      </c>
      <c r="X204" s="3" t="s">
        <v>991</v>
      </c>
      <c r="Y204" s="3" t="s">
        <v>2084</v>
      </c>
      <c r="Z204" s="3" t="s">
        <v>2085</v>
      </c>
      <c r="AA204" s="3" t="s">
        <v>2086</v>
      </c>
      <c r="AB204" s="3" t="s">
        <v>2087</v>
      </c>
      <c r="AC204" s="3" t="s">
        <v>37</v>
      </c>
      <c r="AF204" s="3" t="s">
        <v>2088</v>
      </c>
      <c r="AG204" s="3" t="s">
        <v>2089</v>
      </c>
      <c r="AH204" s="3" t="s">
        <v>2090</v>
      </c>
      <c r="AJ204" s="3" t="s">
        <v>2091</v>
      </c>
      <c r="AK204" s="3">
        <v>0</v>
      </c>
      <c r="AL204" s="11">
        <v>500</v>
      </c>
      <c r="AM204" s="11">
        <v>100</v>
      </c>
    </row>
    <row r="205" spans="1:39">
      <c r="A205" s="3">
        <v>44046</v>
      </c>
      <c r="B205" s="3" t="s">
        <v>2078</v>
      </c>
      <c r="C205" s="6" t="s">
        <v>2079</v>
      </c>
      <c r="D205" s="6" t="str">
        <f t="shared" si="55"/>
        <v>4404</v>
      </c>
      <c r="E205" s="14" t="str">
        <f t="shared" si="56"/>
        <v>4</v>
      </c>
      <c r="F205" s="14" t="str">
        <f t="shared" si="57"/>
        <v>6</v>
      </c>
      <c r="G205" s="14">
        <v>44046</v>
      </c>
      <c r="H205" s="16">
        <v>0</v>
      </c>
      <c r="I205" s="14" t="str">
        <f t="shared" si="58"/>
        <v>4</v>
      </c>
      <c r="J205" s="16">
        <f t="shared" si="59"/>
        <v>5</v>
      </c>
      <c r="K205" s="16"/>
      <c r="L205" s="7">
        <f t="shared" si="52"/>
        <v>44046</v>
      </c>
      <c r="M205" s="7">
        <f t="shared" si="53"/>
        <v>44046</v>
      </c>
      <c r="N205" s="7" t="s">
        <v>2092</v>
      </c>
      <c r="O205" s="16" t="s">
        <v>2092</v>
      </c>
      <c r="P205" s="14">
        <v>44045</v>
      </c>
      <c r="Q205" s="14">
        <f t="shared" si="54"/>
        <v>44046</v>
      </c>
      <c r="R205" s="16" t="s">
        <v>158</v>
      </c>
      <c r="S205" s="3">
        <v>5</v>
      </c>
      <c r="T205" s="3" t="s">
        <v>2093</v>
      </c>
      <c r="U205" s="3" t="s">
        <v>2094</v>
      </c>
      <c r="V205" s="3" t="s">
        <v>2095</v>
      </c>
      <c r="W205" s="3" t="s">
        <v>2096</v>
      </c>
      <c r="X205" s="3" t="s">
        <v>1007</v>
      </c>
      <c r="Y205" s="3" t="s">
        <v>2097</v>
      </c>
      <c r="Z205" s="3" t="s">
        <v>2098</v>
      </c>
      <c r="AA205" s="3" t="s">
        <v>2099</v>
      </c>
      <c r="AB205" s="3" t="s">
        <v>2100</v>
      </c>
      <c r="AC205" s="3" t="s">
        <v>2101</v>
      </c>
      <c r="AD205" s="3" t="s">
        <v>2102</v>
      </c>
      <c r="AE205" s="3" t="s">
        <v>2103</v>
      </c>
      <c r="AF205" s="3" t="s">
        <v>2088</v>
      </c>
      <c r="AG205" s="3" t="s">
        <v>2089</v>
      </c>
      <c r="AH205" s="3" t="s">
        <v>2090</v>
      </c>
      <c r="AI205" s="3" t="s">
        <v>2104</v>
      </c>
      <c r="AJ205" s="3" t="s">
        <v>2091</v>
      </c>
      <c r="AK205" s="3">
        <v>0</v>
      </c>
      <c r="AL205" s="11">
        <v>500</v>
      </c>
      <c r="AM205" s="11">
        <v>115</v>
      </c>
    </row>
    <row r="206" spans="1:39" s="11" customFormat="1">
      <c r="A206" s="11">
        <v>44055</v>
      </c>
      <c r="B206" s="11" t="s">
        <v>2105</v>
      </c>
      <c r="C206" s="12" t="s">
        <v>2106</v>
      </c>
      <c r="D206" s="12">
        <v>4405</v>
      </c>
      <c r="E206" s="11">
        <v>4</v>
      </c>
      <c r="F206" s="11" t="s">
        <v>203</v>
      </c>
      <c r="G206" s="11" t="s">
        <v>37</v>
      </c>
      <c r="H206" s="16">
        <v>4</v>
      </c>
      <c r="I206" s="11">
        <v>4</v>
      </c>
      <c r="J206" s="11">
        <v>4</v>
      </c>
      <c r="K206" s="11" t="s">
        <v>2107</v>
      </c>
      <c r="L206" s="11">
        <v>44055</v>
      </c>
      <c r="M206" s="11">
        <v>44055</v>
      </c>
      <c r="N206" s="11" t="s">
        <v>37</v>
      </c>
      <c r="P206" s="11" t="s">
        <v>37</v>
      </c>
      <c r="Q206" s="11">
        <v>44055</v>
      </c>
      <c r="R206" s="11" t="s">
        <v>139</v>
      </c>
      <c r="S206" s="11">
        <v>44055002</v>
      </c>
      <c r="T206" s="11">
        <v>44055012</v>
      </c>
      <c r="U206" s="11" t="s">
        <v>2108</v>
      </c>
      <c r="V206" s="11" t="s">
        <v>2109</v>
      </c>
      <c r="W206" s="11" t="s">
        <v>2110</v>
      </c>
      <c r="X206" s="11" t="s">
        <v>2111</v>
      </c>
      <c r="Y206" s="11" t="s">
        <v>2112</v>
      </c>
      <c r="Z206" s="11" t="s">
        <v>2113</v>
      </c>
      <c r="AA206" s="11" t="s">
        <v>2114</v>
      </c>
      <c r="AB206" s="11" t="s">
        <v>2115</v>
      </c>
      <c r="AC206" s="11" t="s">
        <v>2116</v>
      </c>
      <c r="AD206" s="11" t="s">
        <v>2117</v>
      </c>
      <c r="AE206" s="11" t="s">
        <v>2118</v>
      </c>
      <c r="AF206" s="11" t="s">
        <v>2119</v>
      </c>
      <c r="AG206" s="11" t="s">
        <v>2120</v>
      </c>
      <c r="AH206" s="11" t="s">
        <v>2121</v>
      </c>
      <c r="AI206" s="11" t="s">
        <v>2122</v>
      </c>
      <c r="AJ206" s="11" t="s">
        <v>2123</v>
      </c>
      <c r="AK206" s="11">
        <v>1</v>
      </c>
      <c r="AL206" s="11">
        <v>500</v>
      </c>
      <c r="AM206" s="11">
        <v>105</v>
      </c>
    </row>
    <row r="207" spans="1:39" s="11" customFormat="1">
      <c r="A207" s="11">
        <v>44056</v>
      </c>
      <c r="B207" s="11" t="s">
        <v>2105</v>
      </c>
      <c r="C207" s="12" t="s">
        <v>2106</v>
      </c>
      <c r="D207" s="12">
        <v>4405</v>
      </c>
      <c r="E207" s="11">
        <v>4</v>
      </c>
      <c r="F207" s="11" t="s">
        <v>220</v>
      </c>
      <c r="G207" s="11">
        <v>44056</v>
      </c>
      <c r="H207" s="16">
        <v>0</v>
      </c>
      <c r="I207" s="11">
        <v>4</v>
      </c>
      <c r="J207" s="11">
        <v>5</v>
      </c>
      <c r="K207" s="11" t="s">
        <v>2107</v>
      </c>
      <c r="L207" s="11">
        <v>44056</v>
      </c>
      <c r="M207" s="11">
        <v>44056</v>
      </c>
      <c r="N207" s="11" t="s">
        <v>2124</v>
      </c>
      <c r="O207" s="11" t="s">
        <v>2124</v>
      </c>
      <c r="P207" s="11">
        <v>44055</v>
      </c>
      <c r="Q207" s="11">
        <v>44056</v>
      </c>
      <c r="R207" s="11" t="s">
        <v>158</v>
      </c>
      <c r="S207" s="11">
        <v>44056002</v>
      </c>
      <c r="T207" s="11">
        <v>44056012</v>
      </c>
      <c r="U207" s="11" t="s">
        <v>2125</v>
      </c>
      <c r="V207" s="11" t="s">
        <v>2126</v>
      </c>
      <c r="W207" s="11" t="s">
        <v>2127</v>
      </c>
      <c r="X207" s="11" t="s">
        <v>2128</v>
      </c>
      <c r="Y207" s="11" t="s">
        <v>2129</v>
      </c>
      <c r="Z207" s="11" t="s">
        <v>2130</v>
      </c>
      <c r="AA207" s="11" t="s">
        <v>2131</v>
      </c>
      <c r="AB207" s="11" t="s">
        <v>2132</v>
      </c>
      <c r="AC207" s="11" t="s">
        <v>2133</v>
      </c>
      <c r="AD207" s="11" t="s">
        <v>2134</v>
      </c>
      <c r="AE207" s="11" t="s">
        <v>2135</v>
      </c>
      <c r="AF207" s="11" t="s">
        <v>2119</v>
      </c>
      <c r="AG207" s="11" t="s">
        <v>2120</v>
      </c>
      <c r="AH207" s="11" t="s">
        <v>2121</v>
      </c>
      <c r="AI207" s="11" t="s">
        <v>2122</v>
      </c>
      <c r="AJ207" s="11" t="s">
        <v>2123</v>
      </c>
      <c r="AK207" s="11">
        <v>1</v>
      </c>
      <c r="AL207" s="11">
        <v>500</v>
      </c>
      <c r="AM207" s="11">
        <v>120</v>
      </c>
    </row>
    <row r="208" spans="1:39" s="51" customFormat="1" ht="21" customHeight="1">
      <c r="A208" s="51">
        <v>44065</v>
      </c>
      <c r="B208" s="51" t="s">
        <v>4052</v>
      </c>
      <c r="C208" s="51" t="s">
        <v>4053</v>
      </c>
      <c r="D208" s="51" t="s">
        <v>4082</v>
      </c>
      <c r="E208" s="51" t="s">
        <v>3434</v>
      </c>
      <c r="F208" s="51" t="s">
        <v>203</v>
      </c>
      <c r="H208" s="51">
        <v>4</v>
      </c>
      <c r="I208" s="51" t="s">
        <v>3434</v>
      </c>
      <c r="J208" s="51">
        <v>4</v>
      </c>
      <c r="K208" s="51" t="s">
        <v>3478</v>
      </c>
      <c r="L208" s="51">
        <v>44065</v>
      </c>
      <c r="M208" s="51">
        <v>44065</v>
      </c>
      <c r="N208" s="51" t="s">
        <v>37</v>
      </c>
      <c r="P208" s="51" t="s">
        <v>37</v>
      </c>
      <c r="Q208" s="51">
        <v>44065</v>
      </c>
      <c r="R208" s="51" t="s">
        <v>139</v>
      </c>
      <c r="S208" s="51">
        <v>44065002</v>
      </c>
      <c r="T208" s="51">
        <v>44065012</v>
      </c>
      <c r="U208" s="51" t="s">
        <v>4054</v>
      </c>
      <c r="V208" s="51" t="s">
        <v>4088</v>
      </c>
      <c r="W208" s="51" t="s">
        <v>4105</v>
      </c>
      <c r="X208" s="51" t="s">
        <v>4055</v>
      </c>
      <c r="Y208" s="51" t="s">
        <v>4056</v>
      </c>
      <c r="Z208" s="51" t="s">
        <v>4080</v>
      </c>
      <c r="AA208" s="51" t="s">
        <v>4057</v>
      </c>
      <c r="AB208" s="51" t="s">
        <v>4058</v>
      </c>
      <c r="AC208" s="51" t="s">
        <v>4092</v>
      </c>
      <c r="AD208" s="51" t="s">
        <v>4059</v>
      </c>
      <c r="AE208" s="51" t="s">
        <v>4091</v>
      </c>
      <c r="AF208" s="51" t="s">
        <v>4083</v>
      </c>
      <c r="AG208" s="51" t="s">
        <v>4084</v>
      </c>
      <c r="AH208" s="51" t="s">
        <v>4085</v>
      </c>
      <c r="AI208" s="51" t="s">
        <v>4086</v>
      </c>
      <c r="AJ208" s="51" t="s">
        <v>4060</v>
      </c>
      <c r="AK208" s="51">
        <v>1</v>
      </c>
      <c r="AL208" s="51">
        <v>500</v>
      </c>
      <c r="AM208" s="51">
        <v>105</v>
      </c>
    </row>
    <row r="209" spans="1:39" s="51" customFormat="1" ht="21" customHeight="1">
      <c r="A209" s="51">
        <v>44066</v>
      </c>
      <c r="B209" s="51" t="s">
        <v>4052</v>
      </c>
      <c r="C209" s="51" t="s">
        <v>4053</v>
      </c>
      <c r="D209" s="51" t="s">
        <v>4082</v>
      </c>
      <c r="E209" s="51" t="s">
        <v>3434</v>
      </c>
      <c r="F209" s="51" t="s">
        <v>220</v>
      </c>
      <c r="G209" s="51">
        <v>44066</v>
      </c>
      <c r="H209" s="51">
        <v>0</v>
      </c>
      <c r="I209" s="51" t="s">
        <v>3434</v>
      </c>
      <c r="J209" s="51">
        <v>5</v>
      </c>
      <c r="K209" s="51" t="s">
        <v>3478</v>
      </c>
      <c r="L209" s="51">
        <v>44066</v>
      </c>
      <c r="M209" s="51">
        <v>44066</v>
      </c>
      <c r="N209" s="51" t="s">
        <v>4061</v>
      </c>
      <c r="O209" s="51" t="s">
        <v>4061</v>
      </c>
      <c r="P209" s="51">
        <v>44065</v>
      </c>
      <c r="Q209" s="51">
        <v>44066</v>
      </c>
      <c r="R209" s="51" t="s">
        <v>158</v>
      </c>
      <c r="S209" s="51">
        <v>44066002</v>
      </c>
      <c r="T209" s="51">
        <v>44066012</v>
      </c>
      <c r="U209" s="51" t="s">
        <v>4062</v>
      </c>
      <c r="V209" s="51" t="s">
        <v>4087</v>
      </c>
      <c r="W209" s="51" t="s">
        <v>4106</v>
      </c>
      <c r="X209" s="51" t="s">
        <v>4063</v>
      </c>
      <c r="Y209" s="51" t="s">
        <v>4064</v>
      </c>
      <c r="Z209" s="51" t="s">
        <v>4081</v>
      </c>
      <c r="AA209" s="51" t="s">
        <v>4057</v>
      </c>
      <c r="AB209" s="51" t="s">
        <v>4089</v>
      </c>
      <c r="AC209" s="51" t="s">
        <v>4093</v>
      </c>
      <c r="AD209" s="51" t="s">
        <v>4059</v>
      </c>
      <c r="AE209" s="51" t="s">
        <v>4090</v>
      </c>
      <c r="AF209" s="51" t="s">
        <v>4083</v>
      </c>
      <c r="AG209" s="51" t="s">
        <v>4084</v>
      </c>
      <c r="AH209" s="51" t="s">
        <v>4085</v>
      </c>
      <c r="AI209" s="51" t="s">
        <v>4086</v>
      </c>
      <c r="AJ209" s="51" t="s">
        <v>4060</v>
      </c>
      <c r="AK209" s="51">
        <v>1</v>
      </c>
      <c r="AL209" s="51">
        <v>500</v>
      </c>
      <c r="AM209" s="51">
        <v>120</v>
      </c>
    </row>
    <row r="210" spans="1:39">
      <c r="A210" s="3">
        <v>45013</v>
      </c>
      <c r="B210" s="3" t="s">
        <v>2136</v>
      </c>
      <c r="C210" s="6" t="s">
        <v>4103</v>
      </c>
      <c r="D210" s="6" t="str">
        <f t="shared" si="55"/>
        <v>4501</v>
      </c>
      <c r="E210" s="16" t="str">
        <f t="shared" si="56"/>
        <v>4</v>
      </c>
      <c r="F210" s="16" t="str">
        <f t="shared" si="57"/>
        <v>3</v>
      </c>
      <c r="G210" s="16" t="s">
        <v>37</v>
      </c>
      <c r="H210" s="16">
        <v>0</v>
      </c>
      <c r="I210" s="16" t="str">
        <f t="shared" ref="I210:I217" si="60">RIGHT(LEFT(A210,2),1)</f>
        <v>5</v>
      </c>
      <c r="J210" s="16">
        <f t="shared" ref="J210:J217" si="61">F210-1</f>
        <v>2</v>
      </c>
      <c r="K210" s="16"/>
      <c r="L210" s="7">
        <f t="shared" ref="L210:L217" si="62">A210</f>
        <v>45013</v>
      </c>
      <c r="M210" s="7">
        <f t="shared" ref="M210:M217" si="63">A210</f>
        <v>45013</v>
      </c>
      <c r="N210" s="7" t="s">
        <v>37</v>
      </c>
      <c r="O210" s="16" t="s">
        <v>37</v>
      </c>
      <c r="P210" s="16" t="s">
        <v>37</v>
      </c>
      <c r="Q210" s="16">
        <f t="shared" ref="Q210:Q217" si="64">A210</f>
        <v>45013</v>
      </c>
      <c r="R210" s="16" t="s">
        <v>46</v>
      </c>
      <c r="S210" s="3">
        <v>5</v>
      </c>
      <c r="T210" s="3" t="s">
        <v>2138</v>
      </c>
      <c r="U210" s="3" t="s">
        <v>2139</v>
      </c>
      <c r="V210" s="22" t="s">
        <v>2140</v>
      </c>
      <c r="W210" s="3" t="s">
        <v>2141</v>
      </c>
      <c r="X210" s="3" t="s">
        <v>2142</v>
      </c>
      <c r="Y210" s="22" t="s">
        <v>2143</v>
      </c>
      <c r="AC210" s="3" t="s">
        <v>37</v>
      </c>
      <c r="AF210" s="3" t="s">
        <v>2144</v>
      </c>
      <c r="AG210" s="3" t="s">
        <v>1118</v>
      </c>
      <c r="AJ210" s="3" t="s">
        <v>2145</v>
      </c>
      <c r="AK210" s="3">
        <v>0</v>
      </c>
      <c r="AL210" s="11">
        <v>500</v>
      </c>
      <c r="AM210" s="11">
        <v>45</v>
      </c>
    </row>
    <row r="211" spans="1:39">
      <c r="A211" s="3">
        <v>45023</v>
      </c>
      <c r="B211" s="3" t="s">
        <v>2146</v>
      </c>
      <c r="C211" s="6" t="s">
        <v>4102</v>
      </c>
      <c r="D211" s="6" t="str">
        <f t="shared" si="55"/>
        <v>4502</v>
      </c>
      <c r="E211" s="16" t="str">
        <f t="shared" si="56"/>
        <v>4</v>
      </c>
      <c r="F211" s="16" t="str">
        <f t="shared" si="57"/>
        <v>3</v>
      </c>
      <c r="G211" s="16" t="s">
        <v>37</v>
      </c>
      <c r="H211" s="16">
        <v>0</v>
      </c>
      <c r="I211" s="16" t="str">
        <f t="shared" si="60"/>
        <v>5</v>
      </c>
      <c r="J211" s="16">
        <f t="shared" si="61"/>
        <v>2</v>
      </c>
      <c r="K211" s="16"/>
      <c r="L211" s="7">
        <f t="shared" si="62"/>
        <v>45023</v>
      </c>
      <c r="M211" s="7">
        <f t="shared" si="63"/>
        <v>45023</v>
      </c>
      <c r="N211" s="7" t="s">
        <v>37</v>
      </c>
      <c r="O211" s="16" t="s">
        <v>37</v>
      </c>
      <c r="P211" s="16" t="s">
        <v>37</v>
      </c>
      <c r="Q211" s="16">
        <f t="shared" si="64"/>
        <v>45023</v>
      </c>
      <c r="R211" s="16" t="s">
        <v>46</v>
      </c>
      <c r="S211" s="3">
        <v>7</v>
      </c>
      <c r="T211" s="3" t="s">
        <v>2148</v>
      </c>
      <c r="U211" s="3" t="s">
        <v>2149</v>
      </c>
      <c r="V211" s="19" t="s">
        <v>2150</v>
      </c>
      <c r="W211" s="3" t="s">
        <v>2151</v>
      </c>
      <c r="X211" s="3" t="s">
        <v>2152</v>
      </c>
      <c r="Y211" s="19" t="s">
        <v>2153</v>
      </c>
      <c r="Z211" s="3" t="s">
        <v>37</v>
      </c>
      <c r="AC211" s="3" t="s">
        <v>37</v>
      </c>
      <c r="AF211" s="3" t="s">
        <v>1703</v>
      </c>
      <c r="AG211" s="3" t="s">
        <v>369</v>
      </c>
      <c r="AJ211" s="3" t="s">
        <v>2154</v>
      </c>
      <c r="AK211" s="3">
        <v>0</v>
      </c>
      <c r="AL211" s="11">
        <v>500</v>
      </c>
      <c r="AM211" s="11">
        <v>45</v>
      </c>
    </row>
    <row r="212" spans="1:39">
      <c r="A212" s="3">
        <v>45034</v>
      </c>
      <c r="B212" s="3" t="s">
        <v>2155</v>
      </c>
      <c r="C212" s="6" t="s">
        <v>4101</v>
      </c>
      <c r="D212" s="6" t="str">
        <f t="shared" si="55"/>
        <v>4503</v>
      </c>
      <c r="E212" s="16" t="str">
        <f t="shared" si="56"/>
        <v>4</v>
      </c>
      <c r="F212" s="16" t="str">
        <f t="shared" si="57"/>
        <v>4</v>
      </c>
      <c r="G212" s="16" t="s">
        <v>37</v>
      </c>
      <c r="H212" s="16">
        <v>0</v>
      </c>
      <c r="I212" s="16" t="str">
        <f t="shared" si="60"/>
        <v>5</v>
      </c>
      <c r="J212" s="16">
        <f t="shared" si="61"/>
        <v>3</v>
      </c>
      <c r="K212" s="16"/>
      <c r="L212" s="7">
        <f t="shared" si="62"/>
        <v>45034</v>
      </c>
      <c r="M212" s="7">
        <f t="shared" si="63"/>
        <v>45034</v>
      </c>
      <c r="N212" s="7" t="s">
        <v>37</v>
      </c>
      <c r="O212" s="16" t="s">
        <v>37</v>
      </c>
      <c r="P212" s="16" t="s">
        <v>37</v>
      </c>
      <c r="Q212" s="16">
        <f t="shared" si="64"/>
        <v>45034</v>
      </c>
      <c r="R212" s="16" t="s">
        <v>73</v>
      </c>
      <c r="S212" s="3">
        <v>2</v>
      </c>
      <c r="T212" s="3" t="s">
        <v>2157</v>
      </c>
      <c r="U212" s="3" t="s">
        <v>2158</v>
      </c>
      <c r="V212" s="19" t="s">
        <v>2159</v>
      </c>
      <c r="W212" s="3" t="s">
        <v>2160</v>
      </c>
      <c r="X212" s="3" t="s">
        <v>2161</v>
      </c>
      <c r="Y212" s="19" t="s">
        <v>2162</v>
      </c>
      <c r="Z212" s="3" t="s">
        <v>2163</v>
      </c>
      <c r="AA212" s="3" t="s">
        <v>2164</v>
      </c>
      <c r="AB212" s="19" t="s">
        <v>2165</v>
      </c>
      <c r="AC212" s="3" t="s">
        <v>37</v>
      </c>
      <c r="AF212" s="3" t="s">
        <v>2166</v>
      </c>
      <c r="AG212" s="3" t="s">
        <v>2023</v>
      </c>
      <c r="AH212" s="3" t="s">
        <v>2167</v>
      </c>
      <c r="AJ212" s="3" t="s">
        <v>2168</v>
      </c>
      <c r="AK212" s="3">
        <v>0</v>
      </c>
      <c r="AL212" s="11">
        <v>500</v>
      </c>
      <c r="AM212" s="11">
        <v>65</v>
      </c>
    </row>
    <row r="213" spans="1:39">
      <c r="A213" s="3">
        <v>45035</v>
      </c>
      <c r="B213" s="3" t="s">
        <v>2155</v>
      </c>
      <c r="C213" s="6" t="s">
        <v>4101</v>
      </c>
      <c r="D213" s="6" t="str">
        <f t="shared" si="55"/>
        <v>4503</v>
      </c>
      <c r="E213" s="16" t="str">
        <f t="shared" si="56"/>
        <v>4</v>
      </c>
      <c r="F213" s="16" t="str">
        <f t="shared" si="57"/>
        <v>5</v>
      </c>
      <c r="G213" s="16" t="s">
        <v>37</v>
      </c>
      <c r="H213" s="16">
        <v>1</v>
      </c>
      <c r="I213" s="16" t="str">
        <f t="shared" si="60"/>
        <v>5</v>
      </c>
      <c r="J213" s="16">
        <f t="shared" si="61"/>
        <v>4</v>
      </c>
      <c r="K213" s="16" t="s">
        <v>465</v>
      </c>
      <c r="L213" s="7">
        <f t="shared" si="62"/>
        <v>45035</v>
      </c>
      <c r="M213" s="7">
        <f t="shared" si="63"/>
        <v>45035</v>
      </c>
      <c r="N213" s="7" t="s">
        <v>37</v>
      </c>
      <c r="O213" s="16" t="s">
        <v>37</v>
      </c>
      <c r="P213" s="16" t="s">
        <v>37</v>
      </c>
      <c r="Q213" s="16">
        <f t="shared" si="64"/>
        <v>45035</v>
      </c>
      <c r="R213" s="16" t="s">
        <v>87</v>
      </c>
      <c r="S213" s="3">
        <v>2</v>
      </c>
      <c r="T213" s="3" t="s">
        <v>2169</v>
      </c>
      <c r="U213" s="3" t="s">
        <v>2158</v>
      </c>
      <c r="V213" s="19" t="s">
        <v>2170</v>
      </c>
      <c r="W213" s="3" t="s">
        <v>2171</v>
      </c>
      <c r="X213" s="3" t="s">
        <v>2161</v>
      </c>
      <c r="Y213" s="19" t="s">
        <v>2162</v>
      </c>
      <c r="Z213" s="3" t="s">
        <v>2172</v>
      </c>
      <c r="AA213" s="3" t="s">
        <v>2164</v>
      </c>
      <c r="AB213" s="19" t="s">
        <v>2173</v>
      </c>
      <c r="AC213" s="3" t="s">
        <v>37</v>
      </c>
      <c r="AF213" s="3" t="s">
        <v>2166</v>
      </c>
      <c r="AG213" s="3" t="s">
        <v>2023</v>
      </c>
      <c r="AH213" s="3" t="s">
        <v>2167</v>
      </c>
      <c r="AJ213" s="3" t="s">
        <v>2168</v>
      </c>
      <c r="AK213" s="3">
        <v>0</v>
      </c>
      <c r="AL213" s="11">
        <v>500</v>
      </c>
      <c r="AM213" s="11">
        <v>85</v>
      </c>
    </row>
    <row r="214" spans="1:39" s="11" customFormat="1">
      <c r="A214" s="11">
        <v>45045</v>
      </c>
      <c r="B214" s="11" t="s">
        <v>2174</v>
      </c>
      <c r="C214" s="12" t="s">
        <v>2175</v>
      </c>
      <c r="D214" s="12" t="str">
        <f t="shared" si="55"/>
        <v>4504</v>
      </c>
      <c r="E214" s="11" t="str">
        <f t="shared" si="56"/>
        <v>4</v>
      </c>
      <c r="F214" s="11" t="str">
        <f t="shared" si="57"/>
        <v>5</v>
      </c>
      <c r="G214" s="11" t="s">
        <v>37</v>
      </c>
      <c r="H214" s="16">
        <v>3</v>
      </c>
      <c r="I214" s="11" t="str">
        <f t="shared" si="60"/>
        <v>5</v>
      </c>
      <c r="J214" s="11">
        <f t="shared" si="61"/>
        <v>4</v>
      </c>
      <c r="K214" s="11" t="s">
        <v>867</v>
      </c>
      <c r="L214" s="11">
        <f t="shared" si="62"/>
        <v>45045</v>
      </c>
      <c r="M214" s="11">
        <f t="shared" si="63"/>
        <v>45045</v>
      </c>
      <c r="N214" s="11" t="s">
        <v>37</v>
      </c>
      <c r="O214" s="11" t="s">
        <v>37</v>
      </c>
      <c r="P214" s="11" t="s">
        <v>37</v>
      </c>
      <c r="Q214" s="11">
        <f t="shared" si="64"/>
        <v>45045</v>
      </c>
      <c r="R214" s="11" t="s">
        <v>139</v>
      </c>
      <c r="S214" s="13">
        <v>13</v>
      </c>
      <c r="T214" s="11" t="s">
        <v>2176</v>
      </c>
      <c r="U214" s="11" t="s">
        <v>2177</v>
      </c>
      <c r="V214" s="11" t="s">
        <v>2178</v>
      </c>
      <c r="W214" s="11" t="s">
        <v>2179</v>
      </c>
      <c r="X214" s="11" t="s">
        <v>2180</v>
      </c>
      <c r="Y214" s="11" t="s">
        <v>2181</v>
      </c>
      <c r="Z214" s="11" t="s">
        <v>2182</v>
      </c>
      <c r="AA214" s="11" t="s">
        <v>2183</v>
      </c>
      <c r="AB214" s="11" t="s">
        <v>2184</v>
      </c>
      <c r="AC214" s="11" t="s">
        <v>2185</v>
      </c>
      <c r="AD214" s="11" t="s">
        <v>2186</v>
      </c>
      <c r="AE214" s="11" t="s">
        <v>2187</v>
      </c>
      <c r="AF214" s="11" t="s">
        <v>2188</v>
      </c>
      <c r="AG214" s="11" t="s">
        <v>2189</v>
      </c>
      <c r="AH214" s="11" t="s">
        <v>2190</v>
      </c>
      <c r="AI214" s="11" t="s">
        <v>2191</v>
      </c>
      <c r="AJ214" s="3" t="s">
        <v>2192</v>
      </c>
      <c r="AK214" s="3">
        <v>0</v>
      </c>
      <c r="AL214" s="11">
        <v>500</v>
      </c>
      <c r="AM214" s="11">
        <v>100</v>
      </c>
    </row>
    <row r="215" spans="1:39" s="13" customFormat="1">
      <c r="A215" s="13">
        <v>45046</v>
      </c>
      <c r="B215" s="13" t="s">
        <v>2174</v>
      </c>
      <c r="C215" s="17" t="s">
        <v>4100</v>
      </c>
      <c r="D215" s="17" t="str">
        <f t="shared" si="55"/>
        <v>4504</v>
      </c>
      <c r="E215" s="13" t="str">
        <f t="shared" si="56"/>
        <v>4</v>
      </c>
      <c r="F215" s="13" t="str">
        <f t="shared" si="57"/>
        <v>6</v>
      </c>
      <c r="G215" s="13">
        <v>45046</v>
      </c>
      <c r="H215" s="16">
        <v>0</v>
      </c>
      <c r="I215" s="13" t="str">
        <f t="shared" si="60"/>
        <v>5</v>
      </c>
      <c r="J215" s="13">
        <f t="shared" si="61"/>
        <v>5</v>
      </c>
      <c r="L215" s="13">
        <f t="shared" si="62"/>
        <v>45046</v>
      </c>
      <c r="M215" s="13">
        <f t="shared" si="63"/>
        <v>45046</v>
      </c>
      <c r="N215" s="13" t="s">
        <v>2193</v>
      </c>
      <c r="O215" s="13" t="s">
        <v>2193</v>
      </c>
      <c r="P215" s="13">
        <v>45045</v>
      </c>
      <c r="Q215" s="13">
        <f t="shared" si="64"/>
        <v>45046</v>
      </c>
      <c r="R215" s="13" t="s">
        <v>158</v>
      </c>
      <c r="S215" s="13">
        <v>13</v>
      </c>
      <c r="T215" s="13" t="s">
        <v>2194</v>
      </c>
      <c r="U215" s="13" t="s">
        <v>2195</v>
      </c>
      <c r="V215" s="13" t="s">
        <v>2196</v>
      </c>
      <c r="W215" s="13" t="s">
        <v>2197</v>
      </c>
      <c r="X215" s="13" t="s">
        <v>2198</v>
      </c>
      <c r="Y215" s="13" t="s">
        <v>2199</v>
      </c>
      <c r="Z215" s="13" t="s">
        <v>2200</v>
      </c>
      <c r="AA215" s="13" t="s">
        <v>2201</v>
      </c>
      <c r="AB215" s="13" t="s">
        <v>2202</v>
      </c>
      <c r="AC215" s="13" t="s">
        <v>2203</v>
      </c>
      <c r="AD215" s="13" t="s">
        <v>2204</v>
      </c>
      <c r="AE215" s="13" t="s">
        <v>2205</v>
      </c>
      <c r="AF215" s="13" t="s">
        <v>2188</v>
      </c>
      <c r="AG215" s="13" t="s">
        <v>2189</v>
      </c>
      <c r="AH215" s="13" t="s">
        <v>2190</v>
      </c>
      <c r="AI215" s="13" t="s">
        <v>2191</v>
      </c>
      <c r="AJ215" s="3" t="s">
        <v>2192</v>
      </c>
      <c r="AK215" s="3">
        <v>0</v>
      </c>
      <c r="AL215" s="11">
        <v>500</v>
      </c>
      <c r="AM215" s="11">
        <v>115</v>
      </c>
    </row>
    <row r="216" spans="1:39">
      <c r="A216" s="3">
        <v>45055</v>
      </c>
      <c r="B216" s="3" t="s">
        <v>2206</v>
      </c>
      <c r="C216" s="6" t="s">
        <v>2207</v>
      </c>
      <c r="D216" s="6" t="str">
        <f t="shared" si="55"/>
        <v>4505</v>
      </c>
      <c r="E216" s="16" t="str">
        <f t="shared" si="56"/>
        <v>4</v>
      </c>
      <c r="F216" s="16" t="str">
        <f t="shared" si="57"/>
        <v>5</v>
      </c>
      <c r="G216" s="16" t="s">
        <v>37</v>
      </c>
      <c r="H216" s="16">
        <v>3</v>
      </c>
      <c r="I216" s="16" t="str">
        <f t="shared" si="60"/>
        <v>5</v>
      </c>
      <c r="J216" s="16">
        <f t="shared" si="61"/>
        <v>4</v>
      </c>
      <c r="K216" s="16" t="s">
        <v>278</v>
      </c>
      <c r="L216" s="7">
        <f t="shared" si="62"/>
        <v>45055</v>
      </c>
      <c r="M216" s="7">
        <f t="shared" si="63"/>
        <v>45055</v>
      </c>
      <c r="N216" s="7" t="s">
        <v>37</v>
      </c>
      <c r="O216" s="16" t="s">
        <v>37</v>
      </c>
      <c r="P216" s="16" t="s">
        <v>37</v>
      </c>
      <c r="Q216" s="16">
        <f t="shared" si="64"/>
        <v>45055</v>
      </c>
      <c r="R216" s="16" t="s">
        <v>139</v>
      </c>
      <c r="S216" s="3">
        <v>10</v>
      </c>
      <c r="T216" s="3" t="s">
        <v>2208</v>
      </c>
      <c r="U216" s="3" t="s">
        <v>2209</v>
      </c>
      <c r="V216" s="3" t="s">
        <v>2210</v>
      </c>
      <c r="W216" s="3" t="s">
        <v>2211</v>
      </c>
      <c r="X216" s="3" t="s">
        <v>2212</v>
      </c>
      <c r="Y216" s="3" t="s">
        <v>2213</v>
      </c>
      <c r="Z216" s="3" t="s">
        <v>2214</v>
      </c>
      <c r="AA216" s="3" t="s">
        <v>2215</v>
      </c>
      <c r="AB216" s="3" t="s">
        <v>2216</v>
      </c>
      <c r="AC216" s="3" t="s">
        <v>2217</v>
      </c>
      <c r="AD216" s="3" t="s">
        <v>2218</v>
      </c>
      <c r="AE216" s="3" t="s">
        <v>2219</v>
      </c>
      <c r="AF216" s="3" t="s">
        <v>2220</v>
      </c>
      <c r="AG216" s="3" t="s">
        <v>2221</v>
      </c>
      <c r="AH216" s="3" t="s">
        <v>2222</v>
      </c>
      <c r="AI216" s="3" t="s">
        <v>2223</v>
      </c>
      <c r="AJ216" s="3" t="s">
        <v>2224</v>
      </c>
      <c r="AK216" s="3">
        <v>0</v>
      </c>
      <c r="AL216" s="11">
        <v>500</v>
      </c>
      <c r="AM216" s="11">
        <v>100</v>
      </c>
    </row>
    <row r="217" spans="1:39">
      <c r="A217" s="3">
        <v>45056</v>
      </c>
      <c r="B217" s="3" t="s">
        <v>2206</v>
      </c>
      <c r="C217" s="6" t="s">
        <v>4099</v>
      </c>
      <c r="D217" s="6" t="str">
        <f t="shared" si="55"/>
        <v>4505</v>
      </c>
      <c r="E217" s="14" t="str">
        <f t="shared" si="56"/>
        <v>4</v>
      </c>
      <c r="F217" s="14" t="str">
        <f t="shared" si="57"/>
        <v>6</v>
      </c>
      <c r="G217" s="14">
        <v>45056</v>
      </c>
      <c r="H217" s="16">
        <v>0</v>
      </c>
      <c r="I217" s="14" t="str">
        <f t="shared" si="60"/>
        <v>5</v>
      </c>
      <c r="J217" s="16">
        <f t="shared" si="61"/>
        <v>5</v>
      </c>
      <c r="K217" s="16"/>
      <c r="L217" s="7">
        <f t="shared" si="62"/>
        <v>45056</v>
      </c>
      <c r="M217" s="7">
        <f t="shared" si="63"/>
        <v>45056</v>
      </c>
      <c r="N217" s="7" t="s">
        <v>2225</v>
      </c>
      <c r="O217" s="16" t="s">
        <v>2225</v>
      </c>
      <c r="P217" s="14">
        <v>45055</v>
      </c>
      <c r="Q217" s="14">
        <f t="shared" si="64"/>
        <v>45056</v>
      </c>
      <c r="R217" s="16" t="s">
        <v>158</v>
      </c>
      <c r="S217" s="3">
        <v>10</v>
      </c>
      <c r="T217" s="3" t="s">
        <v>2226</v>
      </c>
      <c r="U217" s="3" t="s">
        <v>2227</v>
      </c>
      <c r="V217" s="3" t="s">
        <v>2228</v>
      </c>
      <c r="W217" s="3" t="s">
        <v>2229</v>
      </c>
      <c r="X217" s="3" t="s">
        <v>2230</v>
      </c>
      <c r="Y217" s="3" t="s">
        <v>2231</v>
      </c>
      <c r="Z217" s="3" t="s">
        <v>2232</v>
      </c>
      <c r="AA217" s="3" t="s">
        <v>2233</v>
      </c>
      <c r="AB217" s="3" t="s">
        <v>2234</v>
      </c>
      <c r="AC217" s="3" t="s">
        <v>2235</v>
      </c>
      <c r="AD217" s="3" t="s">
        <v>2236</v>
      </c>
      <c r="AE217" s="3" t="s">
        <v>2237</v>
      </c>
      <c r="AF217" s="3" t="s">
        <v>2220</v>
      </c>
      <c r="AG217" s="3" t="s">
        <v>2221</v>
      </c>
      <c r="AH217" s="3" t="s">
        <v>2222</v>
      </c>
      <c r="AI217" s="3" t="s">
        <v>2223</v>
      </c>
      <c r="AJ217" s="3" t="s">
        <v>2224</v>
      </c>
      <c r="AK217" s="3">
        <v>0</v>
      </c>
      <c r="AL217" s="11">
        <v>500</v>
      </c>
      <c r="AM217" s="11">
        <v>115</v>
      </c>
    </row>
    <row r="218" spans="1:39">
      <c r="A218" s="3">
        <v>45065</v>
      </c>
      <c r="B218" s="3" t="s">
        <v>2238</v>
      </c>
      <c r="C218" s="6" t="s">
        <v>2239</v>
      </c>
      <c r="D218" s="6">
        <v>4506</v>
      </c>
      <c r="E218" s="14">
        <v>4</v>
      </c>
      <c r="F218" s="14" t="s">
        <v>203</v>
      </c>
      <c r="G218" s="14" t="s">
        <v>37</v>
      </c>
      <c r="H218" s="16">
        <v>4</v>
      </c>
      <c r="I218" s="14">
        <v>5</v>
      </c>
      <c r="J218" s="16">
        <v>4</v>
      </c>
      <c r="K218" s="16" t="s">
        <v>1363</v>
      </c>
      <c r="L218" s="7">
        <v>45065</v>
      </c>
      <c r="M218" s="7">
        <v>45065</v>
      </c>
      <c r="N218" s="7" t="s">
        <v>37</v>
      </c>
      <c r="O218" s="16"/>
      <c r="P218" s="14" t="s">
        <v>37</v>
      </c>
      <c r="Q218" s="14">
        <v>45065</v>
      </c>
      <c r="R218" s="16" t="s">
        <v>139</v>
      </c>
      <c r="S218" s="3">
        <v>45065002</v>
      </c>
      <c r="T218" s="3">
        <v>45065012</v>
      </c>
      <c r="U218" s="3" t="s">
        <v>2240</v>
      </c>
      <c r="V218" s="3" t="s">
        <v>2241</v>
      </c>
      <c r="W218" s="3" t="s">
        <v>2242</v>
      </c>
      <c r="X218" s="3" t="s">
        <v>2243</v>
      </c>
      <c r="Y218" s="3" t="s">
        <v>2244</v>
      </c>
      <c r="Z218" s="3" t="s">
        <v>2245</v>
      </c>
      <c r="AA218" s="3" t="s">
        <v>2246</v>
      </c>
      <c r="AB218" s="3" t="s">
        <v>2247</v>
      </c>
      <c r="AC218" s="3" t="s">
        <v>2248</v>
      </c>
      <c r="AD218" s="3" t="s">
        <v>2249</v>
      </c>
      <c r="AE218" s="3" t="s">
        <v>2250</v>
      </c>
      <c r="AF218" s="3" t="s">
        <v>2251</v>
      </c>
      <c r="AG218" s="3" t="s">
        <v>2252</v>
      </c>
      <c r="AH218" s="3" t="s">
        <v>2253</v>
      </c>
      <c r="AI218" s="3" t="s">
        <v>2254</v>
      </c>
      <c r="AJ218" s="3" t="s">
        <v>2255</v>
      </c>
      <c r="AK218" s="3">
        <v>1</v>
      </c>
      <c r="AL218" s="11">
        <v>500</v>
      </c>
      <c r="AM218" s="11">
        <v>105</v>
      </c>
    </row>
    <row r="219" spans="1:39">
      <c r="A219" s="3">
        <v>45066</v>
      </c>
      <c r="B219" s="3" t="s">
        <v>2238</v>
      </c>
      <c r="C219" s="6" t="s">
        <v>2239</v>
      </c>
      <c r="D219" s="6">
        <v>4506</v>
      </c>
      <c r="E219" s="14">
        <v>4</v>
      </c>
      <c r="F219" s="14" t="s">
        <v>220</v>
      </c>
      <c r="G219" s="14">
        <v>45066</v>
      </c>
      <c r="H219" s="16">
        <v>0</v>
      </c>
      <c r="I219" s="14">
        <v>5</v>
      </c>
      <c r="J219" s="16">
        <v>5</v>
      </c>
      <c r="K219" s="16" t="s">
        <v>1363</v>
      </c>
      <c r="L219" s="7">
        <v>45066</v>
      </c>
      <c r="M219" s="7">
        <v>45066</v>
      </c>
      <c r="N219" s="7" t="s">
        <v>2256</v>
      </c>
      <c r="O219" s="16" t="s">
        <v>2256</v>
      </c>
      <c r="P219" s="14">
        <v>45065</v>
      </c>
      <c r="Q219" s="14">
        <v>45066</v>
      </c>
      <c r="R219" s="16" t="s">
        <v>158</v>
      </c>
      <c r="S219" s="3">
        <v>45066002</v>
      </c>
      <c r="T219" s="3">
        <v>45066012</v>
      </c>
      <c r="U219" s="3" t="s">
        <v>2257</v>
      </c>
      <c r="V219" s="3" t="s">
        <v>2258</v>
      </c>
      <c r="W219" s="3" t="s">
        <v>2259</v>
      </c>
      <c r="X219" s="3" t="s">
        <v>2260</v>
      </c>
      <c r="Y219" s="3" t="s">
        <v>2261</v>
      </c>
      <c r="Z219" s="3" t="s">
        <v>2262</v>
      </c>
      <c r="AA219" s="3" t="s">
        <v>2263</v>
      </c>
      <c r="AB219" s="3" t="s">
        <v>2264</v>
      </c>
      <c r="AC219" s="3" t="s">
        <v>2265</v>
      </c>
      <c r="AD219" s="3" t="s">
        <v>2266</v>
      </c>
      <c r="AE219" s="3" t="s">
        <v>2267</v>
      </c>
      <c r="AF219" s="3" t="s">
        <v>2251</v>
      </c>
      <c r="AG219" s="3" t="s">
        <v>2252</v>
      </c>
      <c r="AH219" s="3" t="s">
        <v>2253</v>
      </c>
      <c r="AI219" s="3" t="s">
        <v>2254</v>
      </c>
      <c r="AJ219" s="3" t="s">
        <v>2255</v>
      </c>
      <c r="AK219" s="3">
        <v>1</v>
      </c>
      <c r="AL219" s="11">
        <v>500</v>
      </c>
      <c r="AM219" s="11">
        <v>120</v>
      </c>
    </row>
    <row r="220" spans="1:39">
      <c r="A220" s="3">
        <v>51015</v>
      </c>
      <c r="B220" s="3" t="s">
        <v>2268</v>
      </c>
      <c r="C220" s="6" t="s">
        <v>2269</v>
      </c>
      <c r="D220" s="6" t="str">
        <f t="shared" ref="D220:D263" si="65">LEFT(A220,4)</f>
        <v>5101</v>
      </c>
      <c r="E220" s="16" t="str">
        <f t="shared" ref="E220:E263" si="66">LEFT(A220,1)</f>
        <v>5</v>
      </c>
      <c r="F220" s="16" t="str">
        <f t="shared" ref="F220:F263" si="67">RIGHT(A220,1)</f>
        <v>5</v>
      </c>
      <c r="G220" s="16" t="s">
        <v>37</v>
      </c>
      <c r="H220" s="16">
        <v>4</v>
      </c>
      <c r="I220" s="16" t="str">
        <f>RIGHT(LEFT(A220,2),1)</f>
        <v>1</v>
      </c>
      <c r="J220" s="16">
        <f>F220-1</f>
        <v>4</v>
      </c>
      <c r="K220" s="16" t="s">
        <v>138</v>
      </c>
      <c r="L220" s="7">
        <f>A220</f>
        <v>51015</v>
      </c>
      <c r="M220" s="7">
        <f>A220</f>
        <v>51015</v>
      </c>
      <c r="N220" s="7" t="s">
        <v>37</v>
      </c>
      <c r="O220" s="16" t="s">
        <v>37</v>
      </c>
      <c r="P220" s="16" t="s">
        <v>37</v>
      </c>
      <c r="Q220" s="16">
        <f>A220</f>
        <v>51015</v>
      </c>
      <c r="R220" s="16" t="s">
        <v>139</v>
      </c>
      <c r="S220" s="3">
        <v>7</v>
      </c>
      <c r="T220" s="3" t="s">
        <v>2270</v>
      </c>
      <c r="U220" s="3" t="s">
        <v>2271</v>
      </c>
      <c r="V220" s="3" t="s">
        <v>2272</v>
      </c>
      <c r="W220" s="3" t="s">
        <v>2273</v>
      </c>
      <c r="X220" s="3" t="s">
        <v>2274</v>
      </c>
      <c r="Y220" s="3" t="s">
        <v>2275</v>
      </c>
      <c r="Z220" s="3" t="s">
        <v>2276</v>
      </c>
      <c r="AA220" s="3" t="s">
        <v>2277</v>
      </c>
      <c r="AB220" s="3" t="s">
        <v>2278</v>
      </c>
      <c r="AC220" s="3" t="s">
        <v>2279</v>
      </c>
      <c r="AD220" s="3" t="s">
        <v>2280</v>
      </c>
      <c r="AE220" s="3" t="s">
        <v>2281</v>
      </c>
      <c r="AF220" s="3" t="s">
        <v>2282</v>
      </c>
      <c r="AG220" s="3" t="s">
        <v>2283</v>
      </c>
      <c r="AH220" s="3" t="s">
        <v>2284</v>
      </c>
      <c r="AI220" s="3" t="s">
        <v>2285</v>
      </c>
      <c r="AJ220" s="3" t="s">
        <v>2286</v>
      </c>
      <c r="AK220" s="3">
        <v>0</v>
      </c>
      <c r="AL220" s="11">
        <v>500</v>
      </c>
      <c r="AM220" s="11">
        <v>105</v>
      </c>
    </row>
    <row r="221" spans="1:39">
      <c r="A221" s="3">
        <v>51016</v>
      </c>
      <c r="B221" s="3" t="s">
        <v>2268</v>
      </c>
      <c r="C221" s="6" t="s">
        <v>2269</v>
      </c>
      <c r="D221" s="6" t="str">
        <f t="shared" si="65"/>
        <v>5101</v>
      </c>
      <c r="E221" s="14" t="str">
        <f t="shared" si="66"/>
        <v>5</v>
      </c>
      <c r="F221" s="14" t="str">
        <f t="shared" si="67"/>
        <v>6</v>
      </c>
      <c r="G221" s="14">
        <v>51016</v>
      </c>
      <c r="H221" s="16">
        <v>0</v>
      </c>
      <c r="I221" s="14" t="str">
        <f>RIGHT(LEFT(A221,2),1)</f>
        <v>1</v>
      </c>
      <c r="J221" s="16">
        <f>F221-1</f>
        <v>5</v>
      </c>
      <c r="K221" s="16"/>
      <c r="L221" s="7">
        <f>A221</f>
        <v>51016</v>
      </c>
      <c r="M221" s="7">
        <f>A221</f>
        <v>51016</v>
      </c>
      <c r="N221" s="7" t="s">
        <v>2287</v>
      </c>
      <c r="O221" s="16" t="s">
        <v>2287</v>
      </c>
      <c r="P221" s="14">
        <v>51015</v>
      </c>
      <c r="Q221" s="14">
        <f>A221</f>
        <v>51016</v>
      </c>
      <c r="R221" s="16" t="s">
        <v>158</v>
      </c>
      <c r="S221" s="3">
        <v>7</v>
      </c>
      <c r="T221" s="3">
        <v>51016012</v>
      </c>
      <c r="U221" s="3" t="s">
        <v>2271</v>
      </c>
      <c r="V221" s="3" t="s">
        <v>2288</v>
      </c>
      <c r="W221" s="3" t="s">
        <v>2289</v>
      </c>
      <c r="X221" s="3" t="s">
        <v>2290</v>
      </c>
      <c r="Y221" s="3" t="s">
        <v>2291</v>
      </c>
      <c r="Z221" s="3" t="s">
        <v>2292</v>
      </c>
      <c r="AA221" s="3" t="s">
        <v>2293</v>
      </c>
      <c r="AB221" s="3" t="s">
        <v>2294</v>
      </c>
      <c r="AC221" s="3" t="s">
        <v>2295</v>
      </c>
      <c r="AD221" s="3" t="s">
        <v>2296</v>
      </c>
      <c r="AE221" s="3" t="s">
        <v>2297</v>
      </c>
      <c r="AF221" s="3" t="s">
        <v>2282</v>
      </c>
      <c r="AG221" s="3" t="s">
        <v>2283</v>
      </c>
      <c r="AH221" s="3" t="s">
        <v>2284</v>
      </c>
      <c r="AI221" s="3" t="s">
        <v>2285</v>
      </c>
      <c r="AJ221" s="3" t="s">
        <v>2286</v>
      </c>
      <c r="AK221" s="3">
        <v>0</v>
      </c>
      <c r="AL221" s="11">
        <v>500</v>
      </c>
      <c r="AM221" s="11">
        <v>120</v>
      </c>
    </row>
    <row r="222" spans="1:39" ht="34.5">
      <c r="A222" s="3">
        <v>51025</v>
      </c>
      <c r="B222" s="3" t="s">
        <v>2298</v>
      </c>
      <c r="C222" s="6" t="s">
        <v>2299</v>
      </c>
      <c r="D222" s="6">
        <v>5102</v>
      </c>
      <c r="E222" s="14">
        <v>5</v>
      </c>
      <c r="F222" s="14" t="s">
        <v>203</v>
      </c>
      <c r="H222" s="16">
        <v>4</v>
      </c>
      <c r="I222" s="14">
        <v>1</v>
      </c>
      <c r="J222" s="16">
        <v>4</v>
      </c>
      <c r="K222" s="16" t="s">
        <v>2300</v>
      </c>
      <c r="L222" s="7">
        <v>51025</v>
      </c>
      <c r="M222" s="7">
        <v>51025</v>
      </c>
      <c r="N222" s="7" t="s">
        <v>37</v>
      </c>
      <c r="O222" s="16"/>
      <c r="P222" s="14" t="s">
        <v>37</v>
      </c>
      <c r="Q222" s="14">
        <v>51025</v>
      </c>
      <c r="R222" s="16" t="s">
        <v>139</v>
      </c>
      <c r="S222" s="3">
        <v>51025002</v>
      </c>
      <c r="T222" s="3">
        <v>51025012</v>
      </c>
      <c r="U222" s="3" t="s">
        <v>2301</v>
      </c>
      <c r="V222" s="3" t="s">
        <v>3599</v>
      </c>
      <c r="W222" s="3" t="s">
        <v>2302</v>
      </c>
      <c r="X222" s="3" t="s">
        <v>2303</v>
      </c>
      <c r="Y222" s="3" t="s">
        <v>2304</v>
      </c>
      <c r="Z222" s="3" t="s">
        <v>2305</v>
      </c>
      <c r="AA222" s="3" t="s">
        <v>2306</v>
      </c>
      <c r="AB222" s="3" t="s">
        <v>3596</v>
      </c>
      <c r="AC222" s="3" t="s">
        <v>2307</v>
      </c>
      <c r="AD222" s="3" t="s">
        <v>2308</v>
      </c>
      <c r="AE222" s="3" t="s">
        <v>3594</v>
      </c>
      <c r="AF222" s="3" t="s">
        <v>2309</v>
      </c>
      <c r="AG222" s="3" t="s">
        <v>2310</v>
      </c>
      <c r="AH222" s="3" t="s">
        <v>2311</v>
      </c>
      <c r="AI222" s="3" t="s">
        <v>2312</v>
      </c>
      <c r="AJ222" s="3" t="s">
        <v>2313</v>
      </c>
      <c r="AK222" s="3">
        <v>1</v>
      </c>
      <c r="AL222" s="11">
        <v>500</v>
      </c>
      <c r="AM222" s="11">
        <v>105</v>
      </c>
    </row>
    <row r="223" spans="1:39" ht="34.5">
      <c r="A223" s="3">
        <v>51026</v>
      </c>
      <c r="B223" s="3" t="s">
        <v>2298</v>
      </c>
      <c r="C223" s="6" t="s">
        <v>4098</v>
      </c>
      <c r="D223" s="6">
        <v>5102</v>
      </c>
      <c r="E223" s="14">
        <v>5</v>
      </c>
      <c r="F223" s="14" t="s">
        <v>220</v>
      </c>
      <c r="G223" s="14">
        <v>51026</v>
      </c>
      <c r="H223" s="16">
        <v>0</v>
      </c>
      <c r="I223" s="14">
        <v>1</v>
      </c>
      <c r="J223" s="16">
        <v>5</v>
      </c>
      <c r="K223" s="16" t="s">
        <v>2300</v>
      </c>
      <c r="L223" s="7">
        <v>51026</v>
      </c>
      <c r="M223" s="7">
        <v>51026</v>
      </c>
      <c r="N223" s="7" t="s">
        <v>2314</v>
      </c>
      <c r="O223" s="16" t="s">
        <v>2314</v>
      </c>
      <c r="P223" s="14">
        <v>51025</v>
      </c>
      <c r="Q223" s="14">
        <v>51026</v>
      </c>
      <c r="R223" s="16" t="s">
        <v>158</v>
      </c>
      <c r="S223" s="3">
        <v>51026002</v>
      </c>
      <c r="T223" s="3">
        <v>51026012</v>
      </c>
      <c r="U223" s="3" t="s">
        <v>2315</v>
      </c>
      <c r="V223" s="3" t="s">
        <v>3598</v>
      </c>
      <c r="W223" s="3" t="s">
        <v>2316</v>
      </c>
      <c r="X223" s="3" t="s">
        <v>2317</v>
      </c>
      <c r="Y223" s="3" t="s">
        <v>2318</v>
      </c>
      <c r="Z223" s="3" t="s">
        <v>2319</v>
      </c>
      <c r="AA223" s="3" t="s">
        <v>2320</v>
      </c>
      <c r="AB223" s="3" t="s">
        <v>3597</v>
      </c>
      <c r="AC223" s="3" t="s">
        <v>2321</v>
      </c>
      <c r="AD223" s="3" t="s">
        <v>2322</v>
      </c>
      <c r="AE223" s="3" t="s">
        <v>3595</v>
      </c>
      <c r="AF223" s="3" t="s">
        <v>2309</v>
      </c>
      <c r="AG223" s="3" t="s">
        <v>2310</v>
      </c>
      <c r="AH223" s="3" t="s">
        <v>2311</v>
      </c>
      <c r="AI223" s="3" t="s">
        <v>2312</v>
      </c>
      <c r="AJ223" s="3" t="s">
        <v>2313</v>
      </c>
      <c r="AK223" s="3">
        <v>1</v>
      </c>
      <c r="AL223" s="11">
        <v>500</v>
      </c>
      <c r="AM223" s="11">
        <v>120</v>
      </c>
    </row>
    <row r="224" spans="1:39">
      <c r="A224" s="3">
        <v>52013</v>
      </c>
      <c r="B224" s="3" t="s">
        <v>2323</v>
      </c>
      <c r="C224" s="6" t="s">
        <v>2324</v>
      </c>
      <c r="D224" s="6" t="str">
        <f t="shared" si="65"/>
        <v>5201</v>
      </c>
      <c r="E224" s="16" t="str">
        <f t="shared" si="66"/>
        <v>5</v>
      </c>
      <c r="F224" s="16" t="str">
        <f t="shared" si="67"/>
        <v>3</v>
      </c>
      <c r="G224" s="16" t="s">
        <v>37</v>
      </c>
      <c r="H224" s="16">
        <v>0</v>
      </c>
      <c r="I224" s="16" t="str">
        <f t="shared" ref="I224:I230" si="68">RIGHT(LEFT(A224,2),1)</f>
        <v>2</v>
      </c>
      <c r="J224" s="16">
        <f t="shared" ref="J224:J230" si="69">F224-1</f>
        <v>2</v>
      </c>
      <c r="K224" s="16"/>
      <c r="L224" s="7">
        <f t="shared" ref="L224:L230" si="70">A224</f>
        <v>52013</v>
      </c>
      <c r="M224" s="7">
        <f t="shared" ref="M224:M230" si="71">A224</f>
        <v>52013</v>
      </c>
      <c r="N224" s="7" t="s">
        <v>37</v>
      </c>
      <c r="O224" s="16" t="s">
        <v>37</v>
      </c>
      <c r="P224" s="16" t="s">
        <v>37</v>
      </c>
      <c r="Q224" s="16">
        <f t="shared" ref="Q224:Q230" si="72">A224</f>
        <v>52013</v>
      </c>
      <c r="R224" s="16" t="s">
        <v>58</v>
      </c>
      <c r="S224" s="3">
        <v>2</v>
      </c>
      <c r="T224" s="3" t="s">
        <v>2325</v>
      </c>
      <c r="U224" s="3" t="s">
        <v>2326</v>
      </c>
      <c r="V224" s="22" t="s">
        <v>2327</v>
      </c>
      <c r="W224" s="3" t="s">
        <v>2328</v>
      </c>
      <c r="X224" s="3" t="s">
        <v>2329</v>
      </c>
      <c r="Y224" s="22" t="s">
        <v>2330</v>
      </c>
      <c r="Z224" s="3" t="s">
        <v>2331</v>
      </c>
      <c r="AA224" s="3" t="s">
        <v>2332</v>
      </c>
      <c r="AB224" s="22" t="s">
        <v>2333</v>
      </c>
      <c r="AC224" s="3" t="s">
        <v>37</v>
      </c>
      <c r="AF224" s="3" t="s">
        <v>404</v>
      </c>
      <c r="AG224" s="3" t="s">
        <v>2334</v>
      </c>
      <c r="AH224" s="3" t="s">
        <v>690</v>
      </c>
      <c r="AJ224" s="3" t="s">
        <v>2335</v>
      </c>
      <c r="AK224" s="3">
        <v>0</v>
      </c>
      <c r="AL224" s="11">
        <v>500</v>
      </c>
      <c r="AM224" s="11">
        <v>45</v>
      </c>
    </row>
    <row r="225" spans="1:39">
      <c r="A225" s="3">
        <v>52024</v>
      </c>
      <c r="B225" s="3" t="s">
        <v>2336</v>
      </c>
      <c r="C225" s="6" t="s">
        <v>2337</v>
      </c>
      <c r="D225" s="6" t="str">
        <f t="shared" si="65"/>
        <v>5202</v>
      </c>
      <c r="E225" s="16" t="str">
        <f t="shared" si="66"/>
        <v>5</v>
      </c>
      <c r="F225" s="16" t="str">
        <f t="shared" si="67"/>
        <v>4</v>
      </c>
      <c r="G225" s="16" t="s">
        <v>37</v>
      </c>
      <c r="H225" s="16">
        <v>0</v>
      </c>
      <c r="I225" s="16" t="str">
        <f t="shared" si="68"/>
        <v>2</v>
      </c>
      <c r="J225" s="16">
        <f t="shared" si="69"/>
        <v>3</v>
      </c>
      <c r="K225" s="16"/>
      <c r="L225" s="7">
        <f t="shared" si="70"/>
        <v>52024</v>
      </c>
      <c r="M225" s="7">
        <f t="shared" si="71"/>
        <v>52024</v>
      </c>
      <c r="N225" s="7" t="s">
        <v>37</v>
      </c>
      <c r="O225" s="16" t="s">
        <v>37</v>
      </c>
      <c r="P225" s="16" t="s">
        <v>37</v>
      </c>
      <c r="Q225" s="16">
        <f t="shared" si="72"/>
        <v>52024</v>
      </c>
      <c r="R225" s="16" t="s">
        <v>73</v>
      </c>
      <c r="S225" s="3">
        <v>2</v>
      </c>
      <c r="T225" s="3" t="s">
        <v>2338</v>
      </c>
      <c r="U225" s="3" t="s">
        <v>2339</v>
      </c>
      <c r="V225" s="22" t="s">
        <v>2340</v>
      </c>
      <c r="W225" s="3" t="s">
        <v>2341</v>
      </c>
      <c r="X225" s="3" t="s">
        <v>2329</v>
      </c>
      <c r="Y225" s="22" t="s">
        <v>2342</v>
      </c>
      <c r="Z225" s="3" t="s">
        <v>2343</v>
      </c>
      <c r="AA225" s="3" t="s">
        <v>2339</v>
      </c>
      <c r="AB225" s="22" t="s">
        <v>2344</v>
      </c>
      <c r="AC225" s="3" t="s">
        <v>37</v>
      </c>
      <c r="AF225" s="3" t="s">
        <v>54</v>
      </c>
      <c r="AG225" s="3" t="s">
        <v>2334</v>
      </c>
      <c r="AH225" s="3" t="s">
        <v>1657</v>
      </c>
      <c r="AJ225" s="3" t="s">
        <v>2345</v>
      </c>
      <c r="AK225" s="3">
        <v>0</v>
      </c>
      <c r="AL225" s="11">
        <v>500</v>
      </c>
      <c r="AM225" s="11">
        <v>70</v>
      </c>
    </row>
    <row r="226" spans="1:39">
      <c r="A226" s="3">
        <v>52025</v>
      </c>
      <c r="B226" s="3" t="s">
        <v>2336</v>
      </c>
      <c r="C226" s="6" t="s">
        <v>2337</v>
      </c>
      <c r="D226" s="6" t="str">
        <f t="shared" si="65"/>
        <v>5202</v>
      </c>
      <c r="E226" s="16" t="str">
        <f t="shared" si="66"/>
        <v>5</v>
      </c>
      <c r="F226" s="16" t="str">
        <f t="shared" si="67"/>
        <v>5</v>
      </c>
      <c r="G226" s="16" t="s">
        <v>37</v>
      </c>
      <c r="H226" s="16">
        <v>2</v>
      </c>
      <c r="I226" s="16" t="str">
        <f t="shared" si="68"/>
        <v>2</v>
      </c>
      <c r="J226" s="16">
        <f t="shared" si="69"/>
        <v>4</v>
      </c>
      <c r="K226" s="16" t="s">
        <v>371</v>
      </c>
      <c r="L226" s="7">
        <f t="shared" si="70"/>
        <v>52025</v>
      </c>
      <c r="M226" s="7">
        <f t="shared" si="71"/>
        <v>52025</v>
      </c>
      <c r="N226" s="7" t="s">
        <v>37</v>
      </c>
      <c r="O226" s="16" t="s">
        <v>37</v>
      </c>
      <c r="P226" s="16" t="s">
        <v>37</v>
      </c>
      <c r="Q226" s="16">
        <f t="shared" si="72"/>
        <v>52025</v>
      </c>
      <c r="R226" s="16" t="s">
        <v>87</v>
      </c>
      <c r="S226" s="3">
        <v>2</v>
      </c>
      <c r="T226" s="3" t="s">
        <v>2346</v>
      </c>
      <c r="U226" s="3" t="s">
        <v>2339</v>
      </c>
      <c r="V226" s="22" t="s">
        <v>2347</v>
      </c>
      <c r="W226" s="3" t="s">
        <v>2348</v>
      </c>
      <c r="X226" s="3" t="s">
        <v>2329</v>
      </c>
      <c r="Y226" s="22" t="s">
        <v>2349</v>
      </c>
      <c r="Z226" s="3" t="s">
        <v>2350</v>
      </c>
      <c r="AA226" s="3" t="s">
        <v>2339</v>
      </c>
      <c r="AB226" s="22" t="s">
        <v>2344</v>
      </c>
      <c r="AC226" s="3" t="s">
        <v>37</v>
      </c>
      <c r="AF226" s="3" t="s">
        <v>54</v>
      </c>
      <c r="AG226" s="3" t="s">
        <v>2334</v>
      </c>
      <c r="AH226" s="3" t="s">
        <v>1657</v>
      </c>
      <c r="AJ226" s="3" t="s">
        <v>2345</v>
      </c>
      <c r="AK226" s="3">
        <v>0</v>
      </c>
      <c r="AL226" s="11">
        <v>500</v>
      </c>
      <c r="AM226" s="11">
        <v>90</v>
      </c>
    </row>
    <row r="227" spans="1:39">
      <c r="A227" s="3">
        <v>52034</v>
      </c>
      <c r="B227" s="3" t="s">
        <v>2351</v>
      </c>
      <c r="C227" s="6" t="s">
        <v>2352</v>
      </c>
      <c r="D227" s="6" t="str">
        <f t="shared" si="65"/>
        <v>5203</v>
      </c>
      <c r="E227" s="16" t="str">
        <f t="shared" si="66"/>
        <v>5</v>
      </c>
      <c r="F227" s="16" t="str">
        <f t="shared" si="67"/>
        <v>4</v>
      </c>
      <c r="G227" s="16" t="s">
        <v>37</v>
      </c>
      <c r="H227" s="16">
        <v>0</v>
      </c>
      <c r="I227" s="16" t="str">
        <f t="shared" si="68"/>
        <v>2</v>
      </c>
      <c r="J227" s="16">
        <f t="shared" si="69"/>
        <v>3</v>
      </c>
      <c r="K227" s="16"/>
      <c r="L227" s="7">
        <f t="shared" si="70"/>
        <v>52034</v>
      </c>
      <c r="M227" s="7">
        <f t="shared" si="71"/>
        <v>52034</v>
      </c>
      <c r="N227" s="7" t="s">
        <v>37</v>
      </c>
      <c r="O227" s="16" t="s">
        <v>37</v>
      </c>
      <c r="P227" s="16" t="s">
        <v>37</v>
      </c>
      <c r="Q227" s="16">
        <f t="shared" si="72"/>
        <v>52034</v>
      </c>
      <c r="R227" s="16" t="s">
        <v>73</v>
      </c>
      <c r="S227" s="3">
        <v>5</v>
      </c>
      <c r="T227" s="3" t="s">
        <v>2353</v>
      </c>
      <c r="U227" s="3" t="s">
        <v>2354</v>
      </c>
      <c r="V227" s="19" t="s">
        <v>2355</v>
      </c>
      <c r="W227" s="3" t="s">
        <v>2356</v>
      </c>
      <c r="X227" s="3" t="s">
        <v>2329</v>
      </c>
      <c r="Y227" s="19" t="s">
        <v>2357</v>
      </c>
      <c r="Z227" s="3" t="s">
        <v>2358</v>
      </c>
      <c r="AA227" s="3" t="s">
        <v>2359</v>
      </c>
      <c r="AB227" s="19" t="s">
        <v>2360</v>
      </c>
      <c r="AC227" s="3" t="s">
        <v>37</v>
      </c>
      <c r="AF227" s="3" t="s">
        <v>1441</v>
      </c>
      <c r="AG227" s="3" t="s">
        <v>2334</v>
      </c>
      <c r="AH227" s="3" t="s">
        <v>2361</v>
      </c>
      <c r="AJ227" s="3" t="s">
        <v>2362</v>
      </c>
      <c r="AK227" s="3">
        <v>0</v>
      </c>
      <c r="AL227" s="11">
        <v>500</v>
      </c>
      <c r="AM227" s="11">
        <v>70</v>
      </c>
    </row>
    <row r="228" spans="1:39">
      <c r="A228" s="3">
        <v>52035</v>
      </c>
      <c r="B228" s="3" t="s">
        <v>2351</v>
      </c>
      <c r="C228" s="6" t="s">
        <v>2352</v>
      </c>
      <c r="D228" s="6" t="str">
        <f t="shared" si="65"/>
        <v>5203</v>
      </c>
      <c r="E228" s="16" t="str">
        <f t="shared" si="66"/>
        <v>5</v>
      </c>
      <c r="F228" s="16" t="str">
        <f t="shared" si="67"/>
        <v>5</v>
      </c>
      <c r="G228" s="16" t="s">
        <v>37</v>
      </c>
      <c r="H228" s="16">
        <v>2</v>
      </c>
      <c r="I228" s="16" t="str">
        <f t="shared" si="68"/>
        <v>2</v>
      </c>
      <c r="J228" s="16">
        <f t="shared" si="69"/>
        <v>4</v>
      </c>
      <c r="K228" s="16" t="s">
        <v>278</v>
      </c>
      <c r="L228" s="7">
        <f t="shared" si="70"/>
        <v>52035</v>
      </c>
      <c r="M228" s="7">
        <f t="shared" si="71"/>
        <v>52035</v>
      </c>
      <c r="N228" s="7" t="s">
        <v>37</v>
      </c>
      <c r="O228" s="16" t="s">
        <v>37</v>
      </c>
      <c r="P228" s="16" t="s">
        <v>37</v>
      </c>
      <c r="Q228" s="16">
        <f t="shared" si="72"/>
        <v>52035</v>
      </c>
      <c r="R228" s="16" t="s">
        <v>87</v>
      </c>
      <c r="S228" s="3">
        <v>5</v>
      </c>
      <c r="T228" s="3" t="s">
        <v>2363</v>
      </c>
      <c r="U228" s="3" t="s">
        <v>2354</v>
      </c>
      <c r="V228" s="19" t="s">
        <v>2364</v>
      </c>
      <c r="W228" s="3" t="s">
        <v>2365</v>
      </c>
      <c r="X228" s="3" t="s">
        <v>2329</v>
      </c>
      <c r="Y228" s="19" t="s">
        <v>2357</v>
      </c>
      <c r="Z228" s="3" t="s">
        <v>2366</v>
      </c>
      <c r="AA228" s="3" t="s">
        <v>2359</v>
      </c>
      <c r="AB228" s="19" t="s">
        <v>2360</v>
      </c>
      <c r="AC228" s="3" t="s">
        <v>37</v>
      </c>
      <c r="AF228" s="3" t="s">
        <v>1441</v>
      </c>
      <c r="AG228" s="3" t="s">
        <v>2334</v>
      </c>
      <c r="AH228" s="3" t="s">
        <v>2361</v>
      </c>
      <c r="AJ228" s="3" t="s">
        <v>2362</v>
      </c>
      <c r="AK228" s="3">
        <v>0</v>
      </c>
      <c r="AL228" s="11">
        <v>500</v>
      </c>
      <c r="AM228" s="11">
        <v>90</v>
      </c>
    </row>
    <row r="229" spans="1:39">
      <c r="A229" s="3">
        <v>52045</v>
      </c>
      <c r="B229" s="3" t="s">
        <v>2367</v>
      </c>
      <c r="C229" s="6" t="s">
        <v>2368</v>
      </c>
      <c r="D229" s="6" t="str">
        <f t="shared" si="65"/>
        <v>5204</v>
      </c>
      <c r="E229" s="16" t="str">
        <f t="shared" si="66"/>
        <v>5</v>
      </c>
      <c r="F229" s="16" t="str">
        <f t="shared" si="67"/>
        <v>5</v>
      </c>
      <c r="G229" s="16" t="s">
        <v>37</v>
      </c>
      <c r="H229" s="16">
        <v>4</v>
      </c>
      <c r="I229" s="16" t="str">
        <f t="shared" si="68"/>
        <v>2</v>
      </c>
      <c r="J229" s="16">
        <f t="shared" si="69"/>
        <v>4</v>
      </c>
      <c r="K229" s="16" t="s">
        <v>809</v>
      </c>
      <c r="L229" s="7">
        <f t="shared" si="70"/>
        <v>52045</v>
      </c>
      <c r="M229" s="7">
        <f t="shared" si="71"/>
        <v>52045</v>
      </c>
      <c r="N229" s="7" t="s">
        <v>37</v>
      </c>
      <c r="O229" s="16" t="s">
        <v>37</v>
      </c>
      <c r="P229" s="16" t="s">
        <v>37</v>
      </c>
      <c r="Q229" s="16">
        <f t="shared" si="72"/>
        <v>52045</v>
      </c>
      <c r="R229" s="16" t="s">
        <v>139</v>
      </c>
      <c r="S229" s="3">
        <v>2</v>
      </c>
      <c r="T229" s="3" t="s">
        <v>2369</v>
      </c>
      <c r="U229" s="3" t="s">
        <v>2370</v>
      </c>
      <c r="V229" s="3" t="s">
        <v>2371</v>
      </c>
      <c r="W229" s="3" t="s">
        <v>2372</v>
      </c>
      <c r="X229" s="3" t="s">
        <v>2373</v>
      </c>
      <c r="Y229" s="3" t="s">
        <v>2374</v>
      </c>
      <c r="Z229" s="3" t="s">
        <v>2375</v>
      </c>
      <c r="AA229" s="3" t="s">
        <v>2376</v>
      </c>
      <c r="AB229" s="3" t="s">
        <v>2377</v>
      </c>
      <c r="AC229" s="3" t="s">
        <v>2378</v>
      </c>
      <c r="AD229" s="3" t="s">
        <v>2379</v>
      </c>
      <c r="AE229" s="3" t="s">
        <v>2380</v>
      </c>
      <c r="AF229" s="3" t="s">
        <v>2381</v>
      </c>
      <c r="AG229" s="3" t="s">
        <v>2382</v>
      </c>
      <c r="AH229" s="3" t="s">
        <v>2383</v>
      </c>
      <c r="AI229" s="3" t="s">
        <v>2384</v>
      </c>
      <c r="AJ229" s="3" t="s">
        <v>2385</v>
      </c>
      <c r="AK229" s="3">
        <v>0</v>
      </c>
      <c r="AL229" s="11">
        <v>500</v>
      </c>
      <c r="AM229" s="11">
        <v>105</v>
      </c>
    </row>
    <row r="230" spans="1:39">
      <c r="A230" s="3">
        <v>52046</v>
      </c>
      <c r="B230" s="3" t="s">
        <v>2367</v>
      </c>
      <c r="C230" s="6" t="s">
        <v>2368</v>
      </c>
      <c r="D230" s="6" t="str">
        <f t="shared" si="65"/>
        <v>5204</v>
      </c>
      <c r="E230" s="14" t="str">
        <f t="shared" si="66"/>
        <v>5</v>
      </c>
      <c r="F230" s="14" t="str">
        <f t="shared" si="67"/>
        <v>6</v>
      </c>
      <c r="G230" s="14">
        <v>52046</v>
      </c>
      <c r="H230" s="16">
        <v>0</v>
      </c>
      <c r="I230" s="14" t="str">
        <f t="shared" si="68"/>
        <v>2</v>
      </c>
      <c r="J230" s="16">
        <f t="shared" si="69"/>
        <v>5</v>
      </c>
      <c r="K230" s="16"/>
      <c r="L230" s="7">
        <f t="shared" si="70"/>
        <v>52046</v>
      </c>
      <c r="M230" s="7">
        <f t="shared" si="71"/>
        <v>52046</v>
      </c>
      <c r="N230" s="7" t="s">
        <v>2386</v>
      </c>
      <c r="O230" s="16" t="s">
        <v>2386</v>
      </c>
      <c r="P230" s="14">
        <v>52045</v>
      </c>
      <c r="Q230" s="14">
        <f t="shared" si="72"/>
        <v>52046</v>
      </c>
      <c r="R230" s="16" t="s">
        <v>158</v>
      </c>
      <c r="S230" s="3">
        <v>2</v>
      </c>
      <c r="T230" s="3" t="s">
        <v>2387</v>
      </c>
      <c r="U230" s="3" t="s">
        <v>2388</v>
      </c>
      <c r="V230" s="3" t="s">
        <v>2389</v>
      </c>
      <c r="W230" s="3" t="s">
        <v>2390</v>
      </c>
      <c r="X230" s="3" t="s">
        <v>2391</v>
      </c>
      <c r="Y230" s="3" t="s">
        <v>2392</v>
      </c>
      <c r="Z230" s="3" t="s">
        <v>2393</v>
      </c>
      <c r="AA230" s="3" t="s">
        <v>2394</v>
      </c>
      <c r="AB230" s="3" t="s">
        <v>2395</v>
      </c>
      <c r="AC230" s="3" t="s">
        <v>2396</v>
      </c>
      <c r="AD230" s="3" t="s">
        <v>2397</v>
      </c>
      <c r="AE230" s="3" t="s">
        <v>2398</v>
      </c>
      <c r="AF230" s="3" t="s">
        <v>2381</v>
      </c>
      <c r="AG230" s="3" t="s">
        <v>2382</v>
      </c>
      <c r="AH230" s="3" t="s">
        <v>2383</v>
      </c>
      <c r="AI230" s="3" t="s">
        <v>2384</v>
      </c>
      <c r="AJ230" s="3" t="s">
        <v>2385</v>
      </c>
      <c r="AK230" s="3">
        <v>0</v>
      </c>
      <c r="AL230" s="11">
        <v>500</v>
      </c>
      <c r="AM230" s="11">
        <v>120</v>
      </c>
    </row>
    <row r="231" spans="1:39" s="11" customFormat="1">
      <c r="A231" s="11">
        <v>52055</v>
      </c>
      <c r="B231" s="11" t="s">
        <v>2399</v>
      </c>
      <c r="C231" s="12" t="s">
        <v>2400</v>
      </c>
      <c r="D231" s="12">
        <v>5205</v>
      </c>
      <c r="E231" s="11">
        <v>5</v>
      </c>
      <c r="F231" s="11" t="s">
        <v>203</v>
      </c>
      <c r="G231" s="11" t="s">
        <v>37</v>
      </c>
      <c r="H231" s="16">
        <v>4</v>
      </c>
      <c r="I231" s="11">
        <v>2</v>
      </c>
      <c r="J231" s="11">
        <v>4</v>
      </c>
      <c r="K231" s="11" t="s">
        <v>2401</v>
      </c>
      <c r="L231" s="11">
        <v>52055</v>
      </c>
      <c r="M231" s="11">
        <v>52055</v>
      </c>
      <c r="N231" s="11" t="s">
        <v>37</v>
      </c>
      <c r="P231" s="11" t="s">
        <v>37</v>
      </c>
      <c r="Q231" s="11">
        <v>52055</v>
      </c>
      <c r="R231" s="11" t="s">
        <v>139</v>
      </c>
      <c r="S231" s="11">
        <v>52055002</v>
      </c>
      <c r="T231" s="11">
        <v>52055012</v>
      </c>
      <c r="U231" s="11" t="s">
        <v>2402</v>
      </c>
      <c r="V231" s="11" t="s">
        <v>2403</v>
      </c>
      <c r="W231" s="11" t="s">
        <v>2404</v>
      </c>
      <c r="X231" s="11" t="s">
        <v>2405</v>
      </c>
      <c r="Y231" s="11" t="s">
        <v>2406</v>
      </c>
      <c r="Z231" s="11" t="s">
        <v>2407</v>
      </c>
      <c r="AA231" s="23" t="s">
        <v>2408</v>
      </c>
      <c r="AB231" s="23" t="s">
        <v>2409</v>
      </c>
      <c r="AC231" s="11" t="s">
        <v>2410</v>
      </c>
      <c r="AD231" s="23" t="s">
        <v>2411</v>
      </c>
      <c r="AE231" s="23" t="s">
        <v>2412</v>
      </c>
      <c r="AF231" s="11" t="s">
        <v>2413</v>
      </c>
      <c r="AG231" s="11" t="s">
        <v>2414</v>
      </c>
      <c r="AH231" s="11" t="s">
        <v>2415</v>
      </c>
      <c r="AI231" s="11" t="s">
        <v>2416</v>
      </c>
      <c r="AJ231" s="11" t="s">
        <v>2417</v>
      </c>
      <c r="AK231" s="11">
        <v>1</v>
      </c>
      <c r="AL231" s="11">
        <v>500</v>
      </c>
      <c r="AM231" s="11">
        <v>105</v>
      </c>
    </row>
    <row r="232" spans="1:39" s="11" customFormat="1">
      <c r="A232" s="11">
        <v>52056</v>
      </c>
      <c r="B232" s="11" t="s">
        <v>2399</v>
      </c>
      <c r="C232" s="12" t="s">
        <v>2400</v>
      </c>
      <c r="D232" s="12">
        <v>5205</v>
      </c>
      <c r="E232" s="11">
        <v>5</v>
      </c>
      <c r="F232" s="11" t="s">
        <v>220</v>
      </c>
      <c r="G232" s="11">
        <v>52056</v>
      </c>
      <c r="H232" s="16">
        <v>0</v>
      </c>
      <c r="I232" s="11">
        <v>2</v>
      </c>
      <c r="J232" s="11">
        <v>5</v>
      </c>
      <c r="L232" s="11">
        <v>52056</v>
      </c>
      <c r="M232" s="11">
        <v>52056</v>
      </c>
      <c r="N232" s="11" t="s">
        <v>2418</v>
      </c>
      <c r="O232" s="11" t="s">
        <v>2418</v>
      </c>
      <c r="P232" s="11">
        <v>52055</v>
      </c>
      <c r="Q232" s="11">
        <v>52056</v>
      </c>
      <c r="R232" s="11" t="s">
        <v>158</v>
      </c>
      <c r="S232" s="11">
        <v>52056002</v>
      </c>
      <c r="T232" s="11">
        <v>52056012</v>
      </c>
      <c r="U232" s="11" t="s">
        <v>2419</v>
      </c>
      <c r="V232" s="11" t="s">
        <v>2420</v>
      </c>
      <c r="W232" s="11" t="s">
        <v>2421</v>
      </c>
      <c r="X232" s="11" t="s">
        <v>2422</v>
      </c>
      <c r="Y232" s="11" t="s">
        <v>2423</v>
      </c>
      <c r="Z232" s="11" t="s">
        <v>2424</v>
      </c>
      <c r="AA232" s="23" t="s">
        <v>2425</v>
      </c>
      <c r="AB232" s="23" t="s">
        <v>2426</v>
      </c>
      <c r="AC232" s="11" t="s">
        <v>2427</v>
      </c>
      <c r="AD232" s="23" t="s">
        <v>2428</v>
      </c>
      <c r="AE232" s="23" t="s">
        <v>2429</v>
      </c>
      <c r="AF232" s="11" t="s">
        <v>2413</v>
      </c>
      <c r="AG232" s="11" t="s">
        <v>2414</v>
      </c>
      <c r="AH232" s="11" t="s">
        <v>2415</v>
      </c>
      <c r="AI232" s="11" t="s">
        <v>2416</v>
      </c>
      <c r="AJ232" s="11" t="s">
        <v>2417</v>
      </c>
      <c r="AK232" s="11">
        <v>1</v>
      </c>
      <c r="AL232" s="11">
        <v>500</v>
      </c>
      <c r="AM232" s="11">
        <v>120</v>
      </c>
    </row>
    <row r="233" spans="1:39">
      <c r="A233" s="3">
        <v>53014</v>
      </c>
      <c r="B233" s="3" t="s">
        <v>2430</v>
      </c>
      <c r="C233" s="6" t="s">
        <v>2431</v>
      </c>
      <c r="D233" s="6" t="str">
        <f t="shared" si="65"/>
        <v>5301</v>
      </c>
      <c r="E233" s="16" t="str">
        <f t="shared" si="66"/>
        <v>5</v>
      </c>
      <c r="F233" s="16" t="str">
        <f t="shared" si="67"/>
        <v>4</v>
      </c>
      <c r="G233" s="16" t="s">
        <v>37</v>
      </c>
      <c r="H233" s="16">
        <v>0</v>
      </c>
      <c r="I233" s="16" t="str">
        <f>RIGHT(LEFT(A233,2),1)</f>
        <v>3</v>
      </c>
      <c r="J233" s="16">
        <f>F233-1</f>
        <v>3</v>
      </c>
      <c r="K233" s="16"/>
      <c r="L233" s="7">
        <f t="shared" ref="L233:L256" si="73">A233</f>
        <v>53014</v>
      </c>
      <c r="M233" s="7">
        <f t="shared" ref="M233:M256" si="74">A233</f>
        <v>53014</v>
      </c>
      <c r="N233" s="7" t="s">
        <v>37</v>
      </c>
      <c r="O233" s="16" t="s">
        <v>37</v>
      </c>
      <c r="P233" s="16" t="s">
        <v>37</v>
      </c>
      <c r="Q233" s="16">
        <f>A233</f>
        <v>53014</v>
      </c>
      <c r="R233" s="16" t="s">
        <v>73</v>
      </c>
      <c r="S233" s="3">
        <v>7</v>
      </c>
      <c r="T233" s="3" t="s">
        <v>2432</v>
      </c>
      <c r="U233" s="3" t="s">
        <v>2433</v>
      </c>
      <c r="V233" s="3" t="s">
        <v>2434</v>
      </c>
      <c r="W233" s="3" t="s">
        <v>2435</v>
      </c>
      <c r="X233" s="3" t="s">
        <v>2436</v>
      </c>
      <c r="Y233" s="3" t="s">
        <v>2437</v>
      </c>
      <c r="Z233" s="3" t="s">
        <v>2438</v>
      </c>
      <c r="AA233" s="3" t="s">
        <v>2439</v>
      </c>
      <c r="AB233" s="3" t="s">
        <v>2440</v>
      </c>
      <c r="AC233" s="3" t="s">
        <v>37</v>
      </c>
      <c r="AF233" s="3" t="s">
        <v>105</v>
      </c>
      <c r="AG233" s="3" t="s">
        <v>1227</v>
      </c>
      <c r="AH233" s="3" t="s">
        <v>2441</v>
      </c>
      <c r="AJ233" s="3" t="s">
        <v>2442</v>
      </c>
      <c r="AK233" s="3">
        <v>0</v>
      </c>
      <c r="AL233" s="11">
        <v>500</v>
      </c>
      <c r="AM233" s="11">
        <v>80</v>
      </c>
    </row>
    <row r="234" spans="1:39">
      <c r="A234" s="3">
        <v>53015</v>
      </c>
      <c r="B234" s="3" t="s">
        <v>2430</v>
      </c>
      <c r="C234" s="6" t="s">
        <v>2431</v>
      </c>
      <c r="D234" s="6" t="str">
        <f t="shared" si="65"/>
        <v>5301</v>
      </c>
      <c r="E234" s="16" t="str">
        <f t="shared" si="66"/>
        <v>5</v>
      </c>
      <c r="F234" s="16" t="str">
        <f t="shared" si="67"/>
        <v>5</v>
      </c>
      <c r="G234" s="16" t="s">
        <v>37</v>
      </c>
      <c r="H234" s="16">
        <v>3</v>
      </c>
      <c r="I234" s="16" t="str">
        <f>RIGHT(LEFT(A234,2),1)</f>
        <v>3</v>
      </c>
      <c r="J234" s="16">
        <f>F234-1</f>
        <v>4</v>
      </c>
      <c r="K234" s="16" t="s">
        <v>809</v>
      </c>
      <c r="L234" s="7">
        <f t="shared" si="73"/>
        <v>53015</v>
      </c>
      <c r="M234" s="7">
        <f t="shared" si="74"/>
        <v>53015</v>
      </c>
      <c r="N234" s="7" t="s">
        <v>37</v>
      </c>
      <c r="O234" s="16" t="s">
        <v>37</v>
      </c>
      <c r="P234" s="16" t="s">
        <v>37</v>
      </c>
      <c r="Q234" s="16">
        <f>A234</f>
        <v>53015</v>
      </c>
      <c r="R234" s="16" t="s">
        <v>87</v>
      </c>
      <c r="S234" s="3">
        <v>7</v>
      </c>
      <c r="T234" s="3" t="s">
        <v>2443</v>
      </c>
      <c r="U234" s="3" t="s">
        <v>2433</v>
      </c>
      <c r="V234" s="3" t="s">
        <v>2444</v>
      </c>
      <c r="W234" s="3" t="s">
        <v>2445</v>
      </c>
      <c r="X234" s="3" t="s">
        <v>2436</v>
      </c>
      <c r="Y234" s="3" t="s">
        <v>2446</v>
      </c>
      <c r="Z234" s="3" t="s">
        <v>2447</v>
      </c>
      <c r="AA234" s="3" t="s">
        <v>2439</v>
      </c>
      <c r="AB234" s="3" t="s">
        <v>2448</v>
      </c>
      <c r="AC234" s="3" t="s">
        <v>37</v>
      </c>
      <c r="AF234" s="3" t="s">
        <v>105</v>
      </c>
      <c r="AG234" s="3" t="s">
        <v>1227</v>
      </c>
      <c r="AH234" s="3" t="s">
        <v>2441</v>
      </c>
      <c r="AJ234" s="3" t="s">
        <v>2442</v>
      </c>
      <c r="AK234" s="3">
        <v>0</v>
      </c>
      <c r="AL234" s="11">
        <v>500</v>
      </c>
      <c r="AM234" s="11">
        <v>100</v>
      </c>
    </row>
    <row r="235" spans="1:39">
      <c r="A235" s="3">
        <v>53016</v>
      </c>
      <c r="B235" s="3" t="s">
        <v>2430</v>
      </c>
      <c r="C235" s="6" t="s">
        <v>2431</v>
      </c>
      <c r="D235" s="6" t="str">
        <f t="shared" si="65"/>
        <v>5301</v>
      </c>
      <c r="E235" s="14" t="str">
        <f t="shared" si="66"/>
        <v>5</v>
      </c>
      <c r="F235" s="14" t="str">
        <f t="shared" si="67"/>
        <v>6</v>
      </c>
      <c r="G235" s="14">
        <v>53016</v>
      </c>
      <c r="H235" s="16">
        <v>0</v>
      </c>
      <c r="I235" s="14" t="str">
        <f>RIGHT(LEFT(A235,2),1)</f>
        <v>3</v>
      </c>
      <c r="J235" s="16">
        <f>F235-1</f>
        <v>5</v>
      </c>
      <c r="K235" s="16"/>
      <c r="L235" s="7">
        <f t="shared" si="73"/>
        <v>53016</v>
      </c>
      <c r="M235" s="7">
        <f t="shared" si="74"/>
        <v>53016</v>
      </c>
      <c r="N235" s="7" t="s">
        <v>37</v>
      </c>
      <c r="O235" s="16" t="s">
        <v>37</v>
      </c>
      <c r="P235" s="14">
        <v>53015</v>
      </c>
      <c r="Q235" s="14">
        <f>A235</f>
        <v>53016</v>
      </c>
      <c r="R235" s="16" t="s">
        <v>158</v>
      </c>
      <c r="S235" s="3">
        <v>7</v>
      </c>
      <c r="T235" s="3" t="s">
        <v>2449</v>
      </c>
      <c r="U235" s="3" t="s">
        <v>2450</v>
      </c>
      <c r="V235" s="3" t="s">
        <v>2451</v>
      </c>
      <c r="W235" s="3" t="s">
        <v>2452</v>
      </c>
      <c r="X235" s="3" t="s">
        <v>2453</v>
      </c>
      <c r="Y235" s="3" t="s">
        <v>2454</v>
      </c>
      <c r="Z235" s="3" t="s">
        <v>2455</v>
      </c>
      <c r="AA235" s="3" t="s">
        <v>2456</v>
      </c>
      <c r="AB235" s="3" t="s">
        <v>2457</v>
      </c>
      <c r="AC235" s="3" t="s">
        <v>2458</v>
      </c>
      <c r="AD235" s="3" t="s">
        <v>2459</v>
      </c>
      <c r="AE235" s="3" t="s">
        <v>2460</v>
      </c>
      <c r="AF235" s="3" t="s">
        <v>105</v>
      </c>
      <c r="AG235" s="3" t="s">
        <v>1227</v>
      </c>
      <c r="AH235" s="3" t="s">
        <v>2441</v>
      </c>
      <c r="AI235" s="3" t="s">
        <v>1530</v>
      </c>
      <c r="AJ235" s="3" t="s">
        <v>2442</v>
      </c>
      <c r="AK235" s="3">
        <v>0</v>
      </c>
      <c r="AL235" s="11">
        <v>500</v>
      </c>
      <c r="AM235" s="11">
        <v>115</v>
      </c>
    </row>
    <row r="236" spans="1:39" s="11" customFormat="1" ht="21" customHeight="1">
      <c r="A236" s="11">
        <v>53025</v>
      </c>
      <c r="B236" s="11" t="s">
        <v>3724</v>
      </c>
      <c r="C236" s="12" t="s">
        <v>3725</v>
      </c>
      <c r="D236" s="12">
        <v>5302</v>
      </c>
      <c r="E236" s="11" t="s">
        <v>203</v>
      </c>
      <c r="F236" s="16" t="s">
        <v>203</v>
      </c>
      <c r="G236" s="16"/>
      <c r="H236" s="16">
        <v>4</v>
      </c>
      <c r="I236" s="11" t="s">
        <v>3430</v>
      </c>
      <c r="J236" s="11">
        <v>4</v>
      </c>
      <c r="K236" s="11" t="s">
        <v>2107</v>
      </c>
      <c r="L236" s="11">
        <v>53025</v>
      </c>
      <c r="M236" s="11">
        <v>53025</v>
      </c>
      <c r="N236" s="7" t="s">
        <v>37</v>
      </c>
      <c r="O236" s="16"/>
      <c r="P236" s="14" t="s">
        <v>37</v>
      </c>
      <c r="Q236" s="11">
        <v>53025</v>
      </c>
      <c r="R236" s="11" t="s">
        <v>139</v>
      </c>
      <c r="S236" s="11">
        <v>53025002</v>
      </c>
      <c r="T236" s="11">
        <v>53025012</v>
      </c>
      <c r="U236" s="11" t="s">
        <v>3726</v>
      </c>
      <c r="V236" s="11" t="s">
        <v>3911</v>
      </c>
      <c r="W236" s="11" t="s">
        <v>3771</v>
      </c>
      <c r="X236" s="11" t="s">
        <v>3727</v>
      </c>
      <c r="Y236" s="11" t="s">
        <v>3728</v>
      </c>
      <c r="Z236" s="11" t="s">
        <v>3746</v>
      </c>
      <c r="AA236" s="11" t="s">
        <v>3729</v>
      </c>
      <c r="AB236" s="11" t="s">
        <v>3730</v>
      </c>
      <c r="AC236" s="11" t="s">
        <v>3747</v>
      </c>
      <c r="AD236" s="11" t="s">
        <v>3731</v>
      </c>
      <c r="AE236" s="11" t="s">
        <v>3732</v>
      </c>
      <c r="AF236" s="11" t="s">
        <v>3733</v>
      </c>
      <c r="AG236" s="11" t="s">
        <v>3734</v>
      </c>
      <c r="AH236" s="11" t="s">
        <v>3735</v>
      </c>
      <c r="AI236" s="11" t="s">
        <v>3736</v>
      </c>
      <c r="AJ236" s="3" t="s">
        <v>3737</v>
      </c>
      <c r="AK236" s="11">
        <v>1</v>
      </c>
      <c r="AL236" s="11">
        <v>500</v>
      </c>
      <c r="AM236" s="11">
        <v>105</v>
      </c>
    </row>
    <row r="237" spans="1:39" s="11" customFormat="1" ht="21" customHeight="1">
      <c r="A237" s="11">
        <v>53026</v>
      </c>
      <c r="B237" s="11" t="s">
        <v>3724</v>
      </c>
      <c r="C237" s="12" t="s">
        <v>3725</v>
      </c>
      <c r="D237" s="12">
        <v>5302</v>
      </c>
      <c r="E237" s="11" t="s">
        <v>203</v>
      </c>
      <c r="F237" s="14" t="s">
        <v>220</v>
      </c>
      <c r="G237" s="14">
        <v>53026</v>
      </c>
      <c r="H237" s="14">
        <v>0</v>
      </c>
      <c r="I237" s="11" t="s">
        <v>3430</v>
      </c>
      <c r="J237" s="11">
        <v>5</v>
      </c>
      <c r="K237" s="11" t="s">
        <v>2107</v>
      </c>
      <c r="L237" s="11">
        <v>53026</v>
      </c>
      <c r="M237" s="11">
        <v>53026</v>
      </c>
      <c r="N237" s="7" t="s">
        <v>3738</v>
      </c>
      <c r="O237" s="7" t="s">
        <v>3738</v>
      </c>
      <c r="P237" s="14">
        <v>53025</v>
      </c>
      <c r="Q237" s="11">
        <v>53026</v>
      </c>
      <c r="R237" s="11" t="s">
        <v>158</v>
      </c>
      <c r="S237" s="11">
        <v>53026002</v>
      </c>
      <c r="T237" s="11">
        <v>53026012</v>
      </c>
      <c r="U237" s="11" t="s">
        <v>3739</v>
      </c>
      <c r="V237" s="11" t="s">
        <v>3912</v>
      </c>
      <c r="W237" s="11" t="s">
        <v>3750</v>
      </c>
      <c r="X237" s="11" t="s">
        <v>3740</v>
      </c>
      <c r="Y237" s="11" t="s">
        <v>3741</v>
      </c>
      <c r="Z237" s="11" t="s">
        <v>3748</v>
      </c>
      <c r="AA237" s="11" t="s">
        <v>3742</v>
      </c>
      <c r="AB237" s="11" t="s">
        <v>3743</v>
      </c>
      <c r="AC237" s="11" t="s">
        <v>3749</v>
      </c>
      <c r="AD237" s="11" t="s">
        <v>3744</v>
      </c>
      <c r="AE237" s="11" t="s">
        <v>3745</v>
      </c>
      <c r="AF237" s="11" t="s">
        <v>3733</v>
      </c>
      <c r="AG237" s="11" t="s">
        <v>3734</v>
      </c>
      <c r="AH237" s="11" t="s">
        <v>3735</v>
      </c>
      <c r="AI237" s="11" t="s">
        <v>3736</v>
      </c>
      <c r="AJ237" s="3" t="s">
        <v>3737</v>
      </c>
      <c r="AK237" s="11">
        <v>1</v>
      </c>
      <c r="AL237" s="11">
        <v>500</v>
      </c>
      <c r="AM237" s="11">
        <v>120</v>
      </c>
    </row>
    <row r="238" spans="1:39" s="11" customFormat="1">
      <c r="A238" s="11">
        <v>55015</v>
      </c>
      <c r="B238" s="11" t="s">
        <v>2461</v>
      </c>
      <c r="C238" s="12" t="s">
        <v>2462</v>
      </c>
      <c r="D238" s="12" t="str">
        <f t="shared" si="65"/>
        <v>5501</v>
      </c>
      <c r="E238" s="11" t="str">
        <f t="shared" si="66"/>
        <v>5</v>
      </c>
      <c r="F238" s="11" t="str">
        <f t="shared" si="67"/>
        <v>5</v>
      </c>
      <c r="G238" s="11" t="s">
        <v>37</v>
      </c>
      <c r="H238" s="16">
        <v>4</v>
      </c>
      <c r="I238" s="30">
        <v>4</v>
      </c>
      <c r="J238" s="11">
        <f>F238-1</f>
        <v>4</v>
      </c>
      <c r="K238" s="11" t="s">
        <v>522</v>
      </c>
      <c r="L238" s="11">
        <f t="shared" si="73"/>
        <v>55015</v>
      </c>
      <c r="M238" s="11">
        <f t="shared" si="74"/>
        <v>55015</v>
      </c>
      <c r="O238" s="11" t="s">
        <v>37</v>
      </c>
      <c r="P238" s="14" t="s">
        <v>37</v>
      </c>
      <c r="Q238" s="11">
        <f>A238</f>
        <v>55015</v>
      </c>
      <c r="R238" s="11" t="s">
        <v>139</v>
      </c>
      <c r="S238" s="3">
        <v>14</v>
      </c>
      <c r="T238" s="11">
        <v>55015012</v>
      </c>
      <c r="U238" s="11" t="s">
        <v>2463</v>
      </c>
      <c r="V238" s="11" t="s">
        <v>2464</v>
      </c>
      <c r="W238" s="11" t="s">
        <v>2465</v>
      </c>
      <c r="X238" s="11" t="s">
        <v>2466</v>
      </c>
      <c r="Y238" s="11" t="s">
        <v>2467</v>
      </c>
      <c r="Z238" s="11" t="s">
        <v>2468</v>
      </c>
      <c r="AA238" s="11" t="s">
        <v>2469</v>
      </c>
      <c r="AB238" s="11" t="s">
        <v>2470</v>
      </c>
      <c r="AC238" s="11" t="s">
        <v>2471</v>
      </c>
      <c r="AD238" s="11" t="s">
        <v>2472</v>
      </c>
      <c r="AE238" s="11" t="s">
        <v>2473</v>
      </c>
      <c r="AF238" s="11" t="s">
        <v>2474</v>
      </c>
      <c r="AG238" s="11" t="s">
        <v>2475</v>
      </c>
      <c r="AH238" s="11" t="s">
        <v>2476</v>
      </c>
      <c r="AI238" s="11" t="s">
        <v>2477</v>
      </c>
      <c r="AJ238" s="3" t="s">
        <v>2478</v>
      </c>
      <c r="AK238" s="3">
        <v>0</v>
      </c>
      <c r="AL238" s="11">
        <v>500</v>
      </c>
      <c r="AM238" s="11">
        <v>105</v>
      </c>
    </row>
    <row r="239" spans="1:39" s="11" customFormat="1">
      <c r="A239" s="11">
        <v>55016</v>
      </c>
      <c r="B239" s="11" t="s">
        <v>2461</v>
      </c>
      <c r="C239" s="12" t="s">
        <v>2462</v>
      </c>
      <c r="D239" s="12" t="str">
        <f t="shared" si="65"/>
        <v>5501</v>
      </c>
      <c r="E239" s="11" t="str">
        <f t="shared" si="66"/>
        <v>5</v>
      </c>
      <c r="F239" s="11" t="str">
        <f t="shared" si="67"/>
        <v>6</v>
      </c>
      <c r="G239" s="11">
        <v>55016</v>
      </c>
      <c r="H239" s="16">
        <v>0</v>
      </c>
      <c r="I239" s="30">
        <v>4</v>
      </c>
      <c r="J239" s="11">
        <f>F239-1</f>
        <v>5</v>
      </c>
      <c r="L239" s="11">
        <f t="shared" si="73"/>
        <v>55016</v>
      </c>
      <c r="M239" s="11">
        <f t="shared" si="74"/>
        <v>55016</v>
      </c>
      <c r="N239" s="11" t="s">
        <v>2479</v>
      </c>
      <c r="O239" s="11" t="s">
        <v>2479</v>
      </c>
      <c r="P239" s="14">
        <v>55015</v>
      </c>
      <c r="Q239" s="11">
        <f>A239</f>
        <v>55016</v>
      </c>
      <c r="R239" s="11" t="s">
        <v>158</v>
      </c>
      <c r="S239" s="3">
        <v>14</v>
      </c>
      <c r="T239" s="11">
        <v>55016012</v>
      </c>
      <c r="U239" s="11" t="s">
        <v>2480</v>
      </c>
      <c r="V239" s="11" t="s">
        <v>2481</v>
      </c>
      <c r="W239" s="11" t="s">
        <v>2482</v>
      </c>
      <c r="X239" s="11" t="s">
        <v>2483</v>
      </c>
      <c r="Y239" s="11" t="s">
        <v>2484</v>
      </c>
      <c r="Z239" s="11" t="s">
        <v>2485</v>
      </c>
      <c r="AA239" s="11" t="s">
        <v>2486</v>
      </c>
      <c r="AB239" s="11" t="s">
        <v>2487</v>
      </c>
      <c r="AC239" s="11" t="s">
        <v>2488</v>
      </c>
      <c r="AD239" s="11" t="s">
        <v>2489</v>
      </c>
      <c r="AE239" s="11" t="s">
        <v>2490</v>
      </c>
      <c r="AF239" s="11" t="s">
        <v>2474</v>
      </c>
      <c r="AG239" s="11" t="s">
        <v>2475</v>
      </c>
      <c r="AH239" s="11" t="s">
        <v>2476</v>
      </c>
      <c r="AI239" s="11" t="s">
        <v>2477</v>
      </c>
      <c r="AJ239" s="3" t="s">
        <v>2478</v>
      </c>
      <c r="AK239" s="3">
        <v>0</v>
      </c>
      <c r="AL239" s="11">
        <v>500</v>
      </c>
      <c r="AM239" s="11">
        <v>120</v>
      </c>
    </row>
    <row r="240" spans="1:39" s="11" customFormat="1">
      <c r="A240" s="11">
        <v>55025</v>
      </c>
      <c r="B240" s="11" t="s">
        <v>2491</v>
      </c>
      <c r="C240" s="12" t="s">
        <v>2492</v>
      </c>
      <c r="D240" s="12" t="str">
        <f t="shared" si="65"/>
        <v>5502</v>
      </c>
      <c r="E240" s="11">
        <v>5</v>
      </c>
      <c r="F240" s="11">
        <v>5</v>
      </c>
      <c r="G240" s="11" t="s">
        <v>37</v>
      </c>
      <c r="H240" s="16">
        <v>4</v>
      </c>
      <c r="I240" s="30">
        <v>5</v>
      </c>
      <c r="J240" s="11">
        <v>4</v>
      </c>
      <c r="K240" s="11" t="s">
        <v>867</v>
      </c>
      <c r="L240" s="11">
        <f t="shared" si="73"/>
        <v>55025</v>
      </c>
      <c r="M240" s="11">
        <f t="shared" si="74"/>
        <v>55025</v>
      </c>
      <c r="P240" s="14"/>
      <c r="Q240" s="11">
        <v>55025</v>
      </c>
      <c r="R240" s="11" t="s">
        <v>139</v>
      </c>
      <c r="S240" s="3">
        <v>17</v>
      </c>
      <c r="T240" s="11">
        <v>55025012</v>
      </c>
      <c r="U240" s="11" t="s">
        <v>2493</v>
      </c>
      <c r="V240" s="11" t="s">
        <v>3949</v>
      </c>
      <c r="W240" s="11" t="s">
        <v>2494</v>
      </c>
      <c r="X240" s="11" t="s">
        <v>2495</v>
      </c>
      <c r="Y240" s="11" t="s">
        <v>2496</v>
      </c>
      <c r="Z240" s="11" t="s">
        <v>2497</v>
      </c>
      <c r="AA240" s="11" t="s">
        <v>2498</v>
      </c>
      <c r="AB240" s="11" t="s">
        <v>2499</v>
      </c>
      <c r="AC240" s="11" t="s">
        <v>2500</v>
      </c>
      <c r="AD240" s="11" t="s">
        <v>2501</v>
      </c>
      <c r="AE240" s="11" t="s">
        <v>2502</v>
      </c>
      <c r="AF240" s="11" t="s">
        <v>2503</v>
      </c>
      <c r="AG240" s="11" t="s">
        <v>2504</v>
      </c>
      <c r="AH240" s="11" t="s">
        <v>2505</v>
      </c>
      <c r="AI240" s="11" t="s">
        <v>2506</v>
      </c>
      <c r="AJ240" s="3" t="s">
        <v>2507</v>
      </c>
      <c r="AK240" s="3">
        <v>0</v>
      </c>
      <c r="AL240" s="11">
        <v>500</v>
      </c>
      <c r="AM240" s="11">
        <v>105</v>
      </c>
    </row>
    <row r="241" spans="1:39" s="11" customFormat="1">
      <c r="A241" s="11">
        <v>55026</v>
      </c>
      <c r="B241" s="11" t="s">
        <v>2491</v>
      </c>
      <c r="C241" s="12" t="s">
        <v>2492</v>
      </c>
      <c r="D241" s="12" t="str">
        <f t="shared" si="65"/>
        <v>5502</v>
      </c>
      <c r="E241" s="11">
        <v>5</v>
      </c>
      <c r="F241" s="11">
        <v>6</v>
      </c>
      <c r="G241" s="11">
        <v>55026</v>
      </c>
      <c r="H241" s="16">
        <v>0</v>
      </c>
      <c r="I241" s="30">
        <v>5</v>
      </c>
      <c r="J241" s="11">
        <v>5</v>
      </c>
      <c r="L241" s="11">
        <f t="shared" si="73"/>
        <v>55026</v>
      </c>
      <c r="M241" s="11">
        <f t="shared" si="74"/>
        <v>55026</v>
      </c>
      <c r="N241" s="11" t="s">
        <v>2508</v>
      </c>
      <c r="O241" s="11" t="s">
        <v>2508</v>
      </c>
      <c r="P241" s="14">
        <v>55025</v>
      </c>
      <c r="Q241" s="11">
        <v>55026</v>
      </c>
      <c r="R241" s="11" t="s">
        <v>158</v>
      </c>
      <c r="S241" s="3">
        <v>17</v>
      </c>
      <c r="T241" s="11">
        <v>55026012</v>
      </c>
      <c r="U241" s="11" t="s">
        <v>2509</v>
      </c>
      <c r="V241" s="11" t="s">
        <v>3950</v>
      </c>
      <c r="W241" s="11" t="s">
        <v>2510</v>
      </c>
      <c r="X241" s="11" t="s">
        <v>2511</v>
      </c>
      <c r="Y241" s="11" t="s">
        <v>2512</v>
      </c>
      <c r="Z241" s="11" t="s">
        <v>2513</v>
      </c>
      <c r="AA241" s="11" t="s">
        <v>2514</v>
      </c>
      <c r="AB241" s="11" t="s">
        <v>2515</v>
      </c>
      <c r="AC241" s="11" t="s">
        <v>2516</v>
      </c>
      <c r="AD241" s="11" t="s">
        <v>2517</v>
      </c>
      <c r="AE241" s="11" t="s">
        <v>2518</v>
      </c>
      <c r="AF241" s="11" t="s">
        <v>2503</v>
      </c>
      <c r="AG241" s="11" t="s">
        <v>2504</v>
      </c>
      <c r="AH241" s="11" t="s">
        <v>2505</v>
      </c>
      <c r="AI241" s="11" t="s">
        <v>2506</v>
      </c>
      <c r="AJ241" s="3" t="s">
        <v>2507</v>
      </c>
      <c r="AK241" s="3">
        <v>0</v>
      </c>
      <c r="AL241" s="11">
        <v>500</v>
      </c>
      <c r="AM241" s="11">
        <v>120</v>
      </c>
    </row>
    <row r="242" spans="1:39" s="11" customFormat="1" ht="21" customHeight="1">
      <c r="A242" s="11">
        <v>55035</v>
      </c>
      <c r="B242" s="11" t="s">
        <v>3941</v>
      </c>
      <c r="C242" s="12" t="s">
        <v>3913</v>
      </c>
      <c r="D242" s="12">
        <v>5503</v>
      </c>
      <c r="E242" s="11">
        <v>5</v>
      </c>
      <c r="F242" s="16" t="s">
        <v>203</v>
      </c>
      <c r="G242" s="16"/>
      <c r="H242" s="16">
        <v>4</v>
      </c>
      <c r="I242" s="11" t="s">
        <v>203</v>
      </c>
      <c r="J242" s="11">
        <v>4</v>
      </c>
      <c r="K242" s="11" t="s">
        <v>1363</v>
      </c>
      <c r="L242" s="11">
        <v>55035</v>
      </c>
      <c r="M242" s="11">
        <v>55035</v>
      </c>
      <c r="N242" s="7" t="s">
        <v>37</v>
      </c>
      <c r="O242" s="16"/>
      <c r="P242" s="14" t="s">
        <v>37</v>
      </c>
      <c r="Q242" s="11">
        <v>55035</v>
      </c>
      <c r="R242" s="11" t="s">
        <v>139</v>
      </c>
      <c r="S242" s="11">
        <v>55035002</v>
      </c>
      <c r="T242" s="11">
        <v>55035012</v>
      </c>
      <c r="U242" s="11" t="s">
        <v>3914</v>
      </c>
      <c r="V242" s="11" t="s">
        <v>3937</v>
      </c>
      <c r="W242" s="11" t="s">
        <v>3922</v>
      </c>
      <c r="X242" s="11" t="s">
        <v>3915</v>
      </c>
      <c r="Y242" s="11" t="s">
        <v>3933</v>
      </c>
      <c r="Z242" s="11" t="s">
        <v>3923</v>
      </c>
      <c r="AA242" s="11" t="s">
        <v>3916</v>
      </c>
      <c r="AB242" s="11" t="s">
        <v>3938</v>
      </c>
      <c r="AC242" s="11" t="s">
        <v>4049</v>
      </c>
      <c r="AD242" s="11" t="s">
        <v>3917</v>
      </c>
      <c r="AE242" s="11" t="s">
        <v>3934</v>
      </c>
      <c r="AF242" s="11" t="s">
        <v>3924</v>
      </c>
      <c r="AG242" s="11" t="s">
        <v>3925</v>
      </c>
      <c r="AH242" s="11" t="s">
        <v>3926</v>
      </c>
      <c r="AI242" s="11" t="s">
        <v>3927</v>
      </c>
      <c r="AJ242" s="3" t="s">
        <v>3928</v>
      </c>
      <c r="AK242" s="11">
        <v>1</v>
      </c>
      <c r="AL242" s="11">
        <v>500</v>
      </c>
      <c r="AM242" s="11">
        <v>105</v>
      </c>
    </row>
    <row r="243" spans="1:39" s="11" customFormat="1" ht="21" customHeight="1">
      <c r="A243" s="11">
        <v>55036</v>
      </c>
      <c r="B243" s="11" t="s">
        <v>3941</v>
      </c>
      <c r="C243" s="12" t="s">
        <v>3913</v>
      </c>
      <c r="D243" s="12">
        <v>5503</v>
      </c>
      <c r="E243" s="11">
        <v>5</v>
      </c>
      <c r="F243" s="14" t="s">
        <v>220</v>
      </c>
      <c r="G243" s="14">
        <v>55036</v>
      </c>
      <c r="H243" s="14">
        <v>0</v>
      </c>
      <c r="I243" s="11" t="s">
        <v>203</v>
      </c>
      <c r="J243" s="11">
        <v>5</v>
      </c>
      <c r="K243" s="11" t="s">
        <v>1363</v>
      </c>
      <c r="L243" s="11">
        <v>55036</v>
      </c>
      <c r="M243" s="11">
        <v>55036</v>
      </c>
      <c r="N243" s="7" t="s">
        <v>3929</v>
      </c>
      <c r="O243" s="7" t="s">
        <v>3929</v>
      </c>
      <c r="P243" s="14">
        <v>55035</v>
      </c>
      <c r="Q243" s="11">
        <v>55036</v>
      </c>
      <c r="R243" s="11" t="s">
        <v>158</v>
      </c>
      <c r="S243" s="11">
        <v>55036002</v>
      </c>
      <c r="T243" s="11">
        <v>55036012</v>
      </c>
      <c r="U243" s="11" t="s">
        <v>3918</v>
      </c>
      <c r="V243" s="11" t="s">
        <v>3939</v>
      </c>
      <c r="W243" s="11" t="s">
        <v>3930</v>
      </c>
      <c r="X243" s="11" t="s">
        <v>3919</v>
      </c>
      <c r="Y243" s="11" t="s">
        <v>3935</v>
      </c>
      <c r="Z243" s="11" t="s">
        <v>3931</v>
      </c>
      <c r="AA243" s="11" t="s">
        <v>3920</v>
      </c>
      <c r="AB243" s="11" t="s">
        <v>3940</v>
      </c>
      <c r="AC243" s="11" t="s">
        <v>3932</v>
      </c>
      <c r="AD243" s="11" t="s">
        <v>3921</v>
      </c>
      <c r="AE243" s="11" t="s">
        <v>3936</v>
      </c>
      <c r="AF243" s="11" t="s">
        <v>3924</v>
      </c>
      <c r="AG243" s="11" t="s">
        <v>3925</v>
      </c>
      <c r="AH243" s="11" t="s">
        <v>3926</v>
      </c>
      <c r="AI243" s="11" t="s">
        <v>3927</v>
      </c>
      <c r="AJ243" s="3" t="s">
        <v>3928</v>
      </c>
      <c r="AK243" s="11">
        <v>1</v>
      </c>
      <c r="AL243" s="11">
        <v>500</v>
      </c>
      <c r="AM243" s="11">
        <v>120</v>
      </c>
    </row>
    <row r="244" spans="1:39">
      <c r="A244" s="3">
        <v>61014</v>
      </c>
      <c r="B244" s="3" t="s">
        <v>2519</v>
      </c>
      <c r="C244" s="6" t="s">
        <v>2520</v>
      </c>
      <c r="D244" s="6" t="str">
        <f t="shared" si="65"/>
        <v>6101</v>
      </c>
      <c r="E244" s="16" t="str">
        <f t="shared" si="66"/>
        <v>6</v>
      </c>
      <c r="F244" s="16" t="str">
        <f t="shared" si="67"/>
        <v>4</v>
      </c>
      <c r="G244" s="16" t="s">
        <v>37</v>
      </c>
      <c r="H244" s="16">
        <v>0</v>
      </c>
      <c r="I244" s="16" t="str">
        <f t="shared" ref="I244:I256" si="75">RIGHT(LEFT(A244,2),1)</f>
        <v>1</v>
      </c>
      <c r="J244" s="16">
        <f t="shared" ref="J244:J256" si="76">F244-1</f>
        <v>3</v>
      </c>
      <c r="K244" s="16"/>
      <c r="L244" s="7">
        <f t="shared" si="73"/>
        <v>61014</v>
      </c>
      <c r="M244" s="7">
        <f t="shared" si="74"/>
        <v>61014</v>
      </c>
      <c r="N244" s="7" t="s">
        <v>37</v>
      </c>
      <c r="O244" s="16" t="s">
        <v>37</v>
      </c>
      <c r="P244" s="14" t="s">
        <v>37</v>
      </c>
      <c r="Q244" s="16">
        <f t="shared" ref="Q244:Q256" si="77">A244</f>
        <v>61014</v>
      </c>
      <c r="R244" s="16" t="s">
        <v>73</v>
      </c>
      <c r="S244" s="3">
        <v>5</v>
      </c>
      <c r="T244" s="3" t="s">
        <v>2521</v>
      </c>
      <c r="U244" s="3" t="s">
        <v>2522</v>
      </c>
      <c r="V244" s="22" t="s">
        <v>2523</v>
      </c>
      <c r="W244" s="3" t="s">
        <v>2524</v>
      </c>
      <c r="X244" s="3" t="s">
        <v>2525</v>
      </c>
      <c r="Y244" s="22" t="s">
        <v>2526</v>
      </c>
      <c r="Z244" s="3" t="s">
        <v>2527</v>
      </c>
      <c r="AA244" s="3" t="s">
        <v>2528</v>
      </c>
      <c r="AB244" s="22" t="s">
        <v>2529</v>
      </c>
      <c r="AC244" s="3" t="s">
        <v>37</v>
      </c>
      <c r="AF244" s="3" t="s">
        <v>1936</v>
      </c>
      <c r="AG244" s="3" t="s">
        <v>2530</v>
      </c>
      <c r="AH244" s="3" t="s">
        <v>508</v>
      </c>
      <c r="AJ244" s="3" t="s">
        <v>2531</v>
      </c>
      <c r="AK244" s="3">
        <v>0</v>
      </c>
      <c r="AL244" s="11">
        <v>500</v>
      </c>
      <c r="AM244" s="11">
        <v>70</v>
      </c>
    </row>
    <row r="245" spans="1:39">
      <c r="A245" s="3">
        <v>61015</v>
      </c>
      <c r="B245" s="3" t="s">
        <v>2519</v>
      </c>
      <c r="C245" s="6" t="s">
        <v>2520</v>
      </c>
      <c r="D245" s="6" t="str">
        <f t="shared" si="65"/>
        <v>6101</v>
      </c>
      <c r="E245" s="16" t="str">
        <f t="shared" si="66"/>
        <v>6</v>
      </c>
      <c r="F245" s="16" t="str">
        <f t="shared" si="67"/>
        <v>5</v>
      </c>
      <c r="G245" s="16" t="s">
        <v>37</v>
      </c>
      <c r="H245" s="16">
        <v>2</v>
      </c>
      <c r="I245" s="16" t="str">
        <f t="shared" si="75"/>
        <v>1</v>
      </c>
      <c r="J245" s="16">
        <f t="shared" si="76"/>
        <v>4</v>
      </c>
      <c r="K245" s="16" t="s">
        <v>2532</v>
      </c>
      <c r="L245" s="7">
        <f t="shared" si="73"/>
        <v>61015</v>
      </c>
      <c r="M245" s="7">
        <f t="shared" si="74"/>
        <v>61015</v>
      </c>
      <c r="N245" s="7" t="s">
        <v>37</v>
      </c>
      <c r="O245" s="16" t="s">
        <v>37</v>
      </c>
      <c r="P245" s="14" t="s">
        <v>37</v>
      </c>
      <c r="Q245" s="16">
        <f t="shared" si="77"/>
        <v>61015</v>
      </c>
      <c r="R245" s="16" t="s">
        <v>87</v>
      </c>
      <c r="S245" s="3">
        <v>5</v>
      </c>
      <c r="T245" s="3" t="s">
        <v>2533</v>
      </c>
      <c r="U245" s="3" t="s">
        <v>2522</v>
      </c>
      <c r="V245" s="22" t="s">
        <v>2534</v>
      </c>
      <c r="W245" s="3" t="s">
        <v>2535</v>
      </c>
      <c r="X245" s="3" t="s">
        <v>2525</v>
      </c>
      <c r="Y245" s="22" t="s">
        <v>2536</v>
      </c>
      <c r="Z245" s="3" t="s">
        <v>2537</v>
      </c>
      <c r="AA245" s="3" t="s">
        <v>2528</v>
      </c>
      <c r="AB245" s="22" t="s">
        <v>2529</v>
      </c>
      <c r="AC245" s="3" t="s">
        <v>37</v>
      </c>
      <c r="AF245" s="3" t="s">
        <v>1936</v>
      </c>
      <c r="AG245" s="3" t="s">
        <v>2530</v>
      </c>
      <c r="AH245" s="3" t="s">
        <v>508</v>
      </c>
      <c r="AJ245" s="3" t="s">
        <v>2531</v>
      </c>
      <c r="AK245" s="3">
        <v>0</v>
      </c>
      <c r="AL245" s="11">
        <v>500</v>
      </c>
      <c r="AM245" s="11">
        <v>90</v>
      </c>
    </row>
    <row r="246" spans="1:39">
      <c r="A246" s="3">
        <v>61025</v>
      </c>
      <c r="B246" s="3" t="s">
        <v>2538</v>
      </c>
      <c r="C246" s="6" t="s">
        <v>4065</v>
      </c>
      <c r="D246" s="6" t="str">
        <f t="shared" si="65"/>
        <v>6102</v>
      </c>
      <c r="E246" s="16" t="str">
        <f t="shared" si="66"/>
        <v>6</v>
      </c>
      <c r="F246" s="16" t="str">
        <f t="shared" si="67"/>
        <v>5</v>
      </c>
      <c r="G246" s="16" t="s">
        <v>37</v>
      </c>
      <c r="H246" s="16">
        <v>4</v>
      </c>
      <c r="I246" s="16" t="str">
        <f t="shared" si="75"/>
        <v>1</v>
      </c>
      <c r="J246" s="16">
        <f t="shared" si="76"/>
        <v>4</v>
      </c>
      <c r="K246" s="16" t="s">
        <v>86</v>
      </c>
      <c r="L246" s="7">
        <f t="shared" si="73"/>
        <v>61025</v>
      </c>
      <c r="M246" s="7">
        <f t="shared" si="74"/>
        <v>61025</v>
      </c>
      <c r="N246" s="7" t="s">
        <v>37</v>
      </c>
      <c r="O246" s="16" t="s">
        <v>37</v>
      </c>
      <c r="P246" s="16" t="s">
        <v>37</v>
      </c>
      <c r="Q246" s="16">
        <f t="shared" si="77"/>
        <v>61025</v>
      </c>
      <c r="R246" s="16" t="s">
        <v>139</v>
      </c>
      <c r="S246" s="11">
        <v>20</v>
      </c>
      <c r="T246" s="3" t="s">
        <v>2540</v>
      </c>
      <c r="U246" s="3" t="s">
        <v>2541</v>
      </c>
      <c r="V246" s="3" t="s">
        <v>2542</v>
      </c>
      <c r="W246" s="3" t="s">
        <v>2543</v>
      </c>
      <c r="X246" s="3" t="s">
        <v>2544</v>
      </c>
      <c r="Y246" s="3" t="s">
        <v>2545</v>
      </c>
      <c r="Z246" s="3" t="s">
        <v>2546</v>
      </c>
      <c r="AA246" s="3" t="s">
        <v>2547</v>
      </c>
      <c r="AB246" s="3" t="s">
        <v>2548</v>
      </c>
      <c r="AC246" s="3" t="s">
        <v>2549</v>
      </c>
      <c r="AD246" s="3" t="s">
        <v>2550</v>
      </c>
      <c r="AE246" s="3" t="s">
        <v>2551</v>
      </c>
      <c r="AF246" s="3" t="s">
        <v>2552</v>
      </c>
      <c r="AG246" s="3" t="s">
        <v>2553</v>
      </c>
      <c r="AH246" s="3" t="s">
        <v>2554</v>
      </c>
      <c r="AI246" s="3" t="s">
        <v>2555</v>
      </c>
      <c r="AJ246" s="3" t="s">
        <v>2556</v>
      </c>
      <c r="AK246" s="3">
        <v>0</v>
      </c>
      <c r="AL246" s="11">
        <v>500</v>
      </c>
      <c r="AM246" s="11">
        <v>105</v>
      </c>
    </row>
    <row r="247" spans="1:39">
      <c r="A247" s="3">
        <v>61026</v>
      </c>
      <c r="B247" s="3" t="s">
        <v>2538</v>
      </c>
      <c r="C247" s="6" t="s">
        <v>4065</v>
      </c>
      <c r="D247" s="6" t="str">
        <f t="shared" si="65"/>
        <v>6102</v>
      </c>
      <c r="E247" s="14" t="str">
        <f t="shared" si="66"/>
        <v>6</v>
      </c>
      <c r="F247" s="14" t="str">
        <f t="shared" si="67"/>
        <v>6</v>
      </c>
      <c r="G247" s="14">
        <v>61026</v>
      </c>
      <c r="H247" s="16">
        <v>0</v>
      </c>
      <c r="I247" s="14" t="str">
        <f t="shared" si="75"/>
        <v>1</v>
      </c>
      <c r="J247" s="16">
        <f t="shared" si="76"/>
        <v>5</v>
      </c>
      <c r="K247" s="16"/>
      <c r="L247" s="7">
        <f t="shared" si="73"/>
        <v>61026</v>
      </c>
      <c r="M247" s="7">
        <f t="shared" si="74"/>
        <v>61026</v>
      </c>
      <c r="N247" s="7" t="s">
        <v>2557</v>
      </c>
      <c r="O247" s="16" t="s">
        <v>2557</v>
      </c>
      <c r="P247" s="14">
        <v>61025</v>
      </c>
      <c r="Q247" s="14">
        <f t="shared" si="77"/>
        <v>61026</v>
      </c>
      <c r="R247" s="16" t="s">
        <v>158</v>
      </c>
      <c r="S247" s="11">
        <v>20</v>
      </c>
      <c r="T247" s="3" t="s">
        <v>2558</v>
      </c>
      <c r="U247" s="3" t="s">
        <v>2559</v>
      </c>
      <c r="V247" s="3" t="s">
        <v>2560</v>
      </c>
      <c r="W247" s="3" t="s">
        <v>2561</v>
      </c>
      <c r="X247" s="3" t="s">
        <v>2562</v>
      </c>
      <c r="Y247" s="3" t="s">
        <v>2563</v>
      </c>
      <c r="Z247" s="3" t="s">
        <v>2564</v>
      </c>
      <c r="AA247" s="3" t="s">
        <v>2565</v>
      </c>
      <c r="AB247" s="3" t="s">
        <v>2566</v>
      </c>
      <c r="AC247" s="3" t="s">
        <v>2567</v>
      </c>
      <c r="AD247" s="3" t="s">
        <v>2568</v>
      </c>
      <c r="AE247" s="3" t="s">
        <v>2569</v>
      </c>
      <c r="AF247" s="3" t="s">
        <v>2552</v>
      </c>
      <c r="AG247" s="3" t="s">
        <v>2553</v>
      </c>
      <c r="AH247" s="3" t="s">
        <v>2554</v>
      </c>
      <c r="AI247" s="3" t="s">
        <v>2555</v>
      </c>
      <c r="AJ247" s="3" t="s">
        <v>2556</v>
      </c>
      <c r="AK247" s="3">
        <v>0</v>
      </c>
      <c r="AL247" s="11">
        <v>500</v>
      </c>
      <c r="AM247" s="11">
        <v>120</v>
      </c>
    </row>
    <row r="248" spans="1:39">
      <c r="A248" s="3">
        <v>62014</v>
      </c>
      <c r="B248" s="3" t="s">
        <v>2570</v>
      </c>
      <c r="C248" s="6" t="s">
        <v>2570</v>
      </c>
      <c r="D248" s="6" t="str">
        <f t="shared" si="65"/>
        <v>6201</v>
      </c>
      <c r="E248" s="16" t="str">
        <f t="shared" si="66"/>
        <v>6</v>
      </c>
      <c r="F248" s="16" t="str">
        <f t="shared" si="67"/>
        <v>4</v>
      </c>
      <c r="G248" s="16" t="s">
        <v>37</v>
      </c>
      <c r="H248" s="16">
        <v>0</v>
      </c>
      <c r="I248" s="16" t="str">
        <f t="shared" si="75"/>
        <v>2</v>
      </c>
      <c r="J248" s="16">
        <f t="shared" si="76"/>
        <v>3</v>
      </c>
      <c r="K248" s="16"/>
      <c r="L248" s="7">
        <f t="shared" si="73"/>
        <v>62014</v>
      </c>
      <c r="M248" s="7">
        <f t="shared" si="74"/>
        <v>62014</v>
      </c>
      <c r="N248" s="7" t="s">
        <v>37</v>
      </c>
      <c r="O248" s="16" t="s">
        <v>37</v>
      </c>
      <c r="P248" s="16" t="s">
        <v>37</v>
      </c>
      <c r="Q248" s="16">
        <f t="shared" si="77"/>
        <v>62014</v>
      </c>
      <c r="R248" s="16" t="s">
        <v>73</v>
      </c>
      <c r="S248" s="3">
        <v>7</v>
      </c>
      <c r="T248" s="3" t="s">
        <v>2571</v>
      </c>
      <c r="U248" s="3" t="s">
        <v>2572</v>
      </c>
      <c r="V248" s="3" t="s">
        <v>2573</v>
      </c>
      <c r="W248" s="3" t="s">
        <v>2574</v>
      </c>
      <c r="X248" s="3" t="s">
        <v>2575</v>
      </c>
      <c r="Y248" s="3" t="s">
        <v>2576</v>
      </c>
      <c r="Z248" s="3" t="s">
        <v>2577</v>
      </c>
      <c r="AA248" s="3" t="s">
        <v>2578</v>
      </c>
      <c r="AB248" s="3" t="s">
        <v>2579</v>
      </c>
      <c r="AC248" s="3" t="s">
        <v>37</v>
      </c>
      <c r="AF248" s="3" t="s">
        <v>2580</v>
      </c>
      <c r="AG248" s="3" t="s">
        <v>2581</v>
      </c>
      <c r="AH248" s="3" t="s">
        <v>1891</v>
      </c>
      <c r="AJ248" s="3" t="s">
        <v>2582</v>
      </c>
      <c r="AK248" s="3">
        <v>0</v>
      </c>
      <c r="AL248" s="11">
        <v>500</v>
      </c>
      <c r="AM248" s="11">
        <v>80</v>
      </c>
    </row>
    <row r="249" spans="1:39">
      <c r="A249" s="3">
        <v>62015</v>
      </c>
      <c r="B249" s="3" t="s">
        <v>2570</v>
      </c>
      <c r="C249" s="6" t="s">
        <v>2570</v>
      </c>
      <c r="D249" s="6" t="str">
        <f t="shared" si="65"/>
        <v>6201</v>
      </c>
      <c r="E249" s="16" t="str">
        <f t="shared" si="66"/>
        <v>6</v>
      </c>
      <c r="F249" s="16" t="str">
        <f t="shared" si="67"/>
        <v>5</v>
      </c>
      <c r="G249" s="16" t="s">
        <v>37</v>
      </c>
      <c r="H249" s="16">
        <v>3</v>
      </c>
      <c r="I249" s="16" t="str">
        <f t="shared" si="75"/>
        <v>2</v>
      </c>
      <c r="J249" s="16">
        <f t="shared" si="76"/>
        <v>4</v>
      </c>
      <c r="K249" s="16" t="s">
        <v>371</v>
      </c>
      <c r="L249" s="7">
        <f t="shared" si="73"/>
        <v>62015</v>
      </c>
      <c r="M249" s="7">
        <f t="shared" si="74"/>
        <v>62015</v>
      </c>
      <c r="N249" s="7" t="s">
        <v>37</v>
      </c>
      <c r="O249" s="16" t="s">
        <v>37</v>
      </c>
      <c r="P249" s="16" t="s">
        <v>37</v>
      </c>
      <c r="Q249" s="16">
        <f t="shared" si="77"/>
        <v>62015</v>
      </c>
      <c r="R249" s="16" t="s">
        <v>87</v>
      </c>
      <c r="S249" s="3">
        <v>7</v>
      </c>
      <c r="T249" s="3" t="s">
        <v>2583</v>
      </c>
      <c r="U249" s="3" t="s">
        <v>2572</v>
      </c>
      <c r="V249" s="3" t="s">
        <v>2584</v>
      </c>
      <c r="W249" s="3" t="s">
        <v>2585</v>
      </c>
      <c r="X249" s="3" t="s">
        <v>2575</v>
      </c>
      <c r="Y249" s="3" t="s">
        <v>2586</v>
      </c>
      <c r="Z249" s="3" t="s">
        <v>2587</v>
      </c>
      <c r="AA249" s="3" t="s">
        <v>2578</v>
      </c>
      <c r="AB249" s="3" t="s">
        <v>2588</v>
      </c>
      <c r="AC249" s="3" t="s">
        <v>37</v>
      </c>
      <c r="AF249" s="3" t="s">
        <v>2580</v>
      </c>
      <c r="AG249" s="3" t="s">
        <v>2581</v>
      </c>
      <c r="AH249" s="3" t="s">
        <v>1891</v>
      </c>
      <c r="AJ249" s="3" t="s">
        <v>2582</v>
      </c>
      <c r="AK249" s="3">
        <v>0</v>
      </c>
      <c r="AL249" s="11">
        <v>500</v>
      </c>
      <c r="AM249" s="11">
        <v>100</v>
      </c>
    </row>
    <row r="250" spans="1:39">
      <c r="A250" s="3">
        <v>62016</v>
      </c>
      <c r="B250" s="3" t="s">
        <v>2570</v>
      </c>
      <c r="C250" s="6" t="s">
        <v>2570</v>
      </c>
      <c r="D250" s="6" t="str">
        <f t="shared" si="65"/>
        <v>6201</v>
      </c>
      <c r="E250" s="14" t="str">
        <f t="shared" si="66"/>
        <v>6</v>
      </c>
      <c r="F250" s="14" t="str">
        <f t="shared" si="67"/>
        <v>6</v>
      </c>
      <c r="G250" s="14">
        <v>62016</v>
      </c>
      <c r="H250" s="16">
        <v>0</v>
      </c>
      <c r="I250" s="14" t="str">
        <f t="shared" si="75"/>
        <v>2</v>
      </c>
      <c r="J250" s="16">
        <f t="shared" si="76"/>
        <v>5</v>
      </c>
      <c r="K250" s="16"/>
      <c r="L250" s="7">
        <f t="shared" si="73"/>
        <v>62016</v>
      </c>
      <c r="M250" s="7">
        <f t="shared" si="74"/>
        <v>62016</v>
      </c>
      <c r="N250" s="7" t="s">
        <v>37</v>
      </c>
      <c r="O250" s="16" t="s">
        <v>37</v>
      </c>
      <c r="P250" s="14">
        <v>62015</v>
      </c>
      <c r="Q250" s="14">
        <f t="shared" si="77"/>
        <v>62016</v>
      </c>
      <c r="R250" s="16" t="s">
        <v>158</v>
      </c>
      <c r="S250" s="3">
        <v>7</v>
      </c>
      <c r="T250" s="3" t="s">
        <v>2589</v>
      </c>
      <c r="U250" s="3" t="s">
        <v>2590</v>
      </c>
      <c r="V250" s="3" t="s">
        <v>2591</v>
      </c>
      <c r="W250" s="3" t="s">
        <v>2592</v>
      </c>
      <c r="X250" s="3" t="s">
        <v>2593</v>
      </c>
      <c r="Y250" s="3" t="s">
        <v>2594</v>
      </c>
      <c r="Z250" s="3" t="s">
        <v>2595</v>
      </c>
      <c r="AA250" s="3" t="s">
        <v>2596</v>
      </c>
      <c r="AB250" s="3" t="s">
        <v>2597</v>
      </c>
      <c r="AC250" s="3" t="s">
        <v>2598</v>
      </c>
      <c r="AD250" s="3" t="s">
        <v>2459</v>
      </c>
      <c r="AE250" s="3" t="s">
        <v>2599</v>
      </c>
      <c r="AF250" s="3" t="s">
        <v>2580</v>
      </c>
      <c r="AG250" s="3" t="s">
        <v>2581</v>
      </c>
      <c r="AH250" s="3" t="s">
        <v>1891</v>
      </c>
      <c r="AI250" s="3" t="s">
        <v>1530</v>
      </c>
      <c r="AJ250" s="3" t="s">
        <v>2582</v>
      </c>
      <c r="AK250" s="3">
        <v>0</v>
      </c>
      <c r="AL250" s="11">
        <v>500</v>
      </c>
      <c r="AM250" s="11">
        <v>115</v>
      </c>
    </row>
    <row r="251" spans="1:39">
      <c r="A251" s="3">
        <v>62025</v>
      </c>
      <c r="B251" s="3" t="s">
        <v>3563</v>
      </c>
      <c r="C251" s="6" t="s">
        <v>3564</v>
      </c>
      <c r="D251" s="6">
        <v>6202</v>
      </c>
      <c r="E251" s="14">
        <v>6</v>
      </c>
      <c r="F251" s="14" t="s">
        <v>203</v>
      </c>
      <c r="H251" s="16">
        <v>4</v>
      </c>
      <c r="I251" s="14">
        <v>2</v>
      </c>
      <c r="J251" s="16">
        <v>4</v>
      </c>
      <c r="K251" s="16" t="s">
        <v>1363</v>
      </c>
      <c r="L251" s="7">
        <v>62025</v>
      </c>
      <c r="M251" s="7">
        <v>62025</v>
      </c>
      <c r="N251" s="7" t="s">
        <v>37</v>
      </c>
      <c r="O251" s="16"/>
      <c r="P251" s="14" t="s">
        <v>37</v>
      </c>
      <c r="Q251" s="14">
        <v>62025</v>
      </c>
      <c r="R251" s="16" t="s">
        <v>139</v>
      </c>
      <c r="S251" s="3">
        <v>62025002</v>
      </c>
      <c r="T251" s="3">
        <v>62025012</v>
      </c>
      <c r="U251" s="3" t="s">
        <v>3565</v>
      </c>
      <c r="V251" s="3" t="s">
        <v>3590</v>
      </c>
      <c r="W251" s="3" t="s">
        <v>3582</v>
      </c>
      <c r="X251" s="3" t="s">
        <v>3566</v>
      </c>
      <c r="Y251" s="3" t="s">
        <v>3567</v>
      </c>
      <c r="Z251" s="3" t="s">
        <v>3583</v>
      </c>
      <c r="AA251" s="3" t="s">
        <v>3568</v>
      </c>
      <c r="AB251" s="3" t="s">
        <v>3591</v>
      </c>
      <c r="AC251" s="3" t="s">
        <v>3584</v>
      </c>
      <c r="AD251" s="3" t="s">
        <v>3569</v>
      </c>
      <c r="AE251" s="3" t="s">
        <v>3570</v>
      </c>
      <c r="AF251" s="3" t="s">
        <v>3571</v>
      </c>
      <c r="AG251" s="3" t="s">
        <v>3572</v>
      </c>
      <c r="AH251" s="3" t="s">
        <v>3573</v>
      </c>
      <c r="AI251" s="3" t="s">
        <v>3574</v>
      </c>
      <c r="AJ251" s="3" t="s">
        <v>3575</v>
      </c>
      <c r="AK251" s="3">
        <v>1</v>
      </c>
      <c r="AL251" s="11">
        <v>500</v>
      </c>
      <c r="AM251" s="11">
        <v>105</v>
      </c>
    </row>
    <row r="252" spans="1:39">
      <c r="A252" s="3">
        <v>62026</v>
      </c>
      <c r="B252" s="3" t="s">
        <v>3563</v>
      </c>
      <c r="C252" s="6" t="s">
        <v>3564</v>
      </c>
      <c r="D252" s="6">
        <v>6202</v>
      </c>
      <c r="E252" s="14">
        <v>6</v>
      </c>
      <c r="F252" s="14" t="s">
        <v>220</v>
      </c>
      <c r="G252" s="14">
        <v>62026</v>
      </c>
      <c r="H252" s="16">
        <v>0</v>
      </c>
      <c r="I252" s="14">
        <v>2</v>
      </c>
      <c r="J252" s="16">
        <v>5</v>
      </c>
      <c r="K252" s="16" t="s">
        <v>1363</v>
      </c>
      <c r="L252" s="7">
        <v>62026</v>
      </c>
      <c r="M252" s="7">
        <v>62026</v>
      </c>
      <c r="N252" s="7" t="s">
        <v>3576</v>
      </c>
      <c r="O252" s="16" t="s">
        <v>3576</v>
      </c>
      <c r="P252" s="14">
        <v>62025</v>
      </c>
      <c r="Q252" s="14">
        <v>62026</v>
      </c>
      <c r="R252" s="16" t="s">
        <v>158</v>
      </c>
      <c r="S252" s="3">
        <v>62026002</v>
      </c>
      <c r="T252" s="3">
        <v>62026012</v>
      </c>
      <c r="U252" s="3" t="s">
        <v>3577</v>
      </c>
      <c r="V252" s="3" t="s">
        <v>3592</v>
      </c>
      <c r="W252" s="3" t="s">
        <v>3585</v>
      </c>
      <c r="X252" s="3" t="s">
        <v>3578</v>
      </c>
      <c r="Y252" s="3" t="s">
        <v>3579</v>
      </c>
      <c r="Z252" s="3" t="s">
        <v>3586</v>
      </c>
      <c r="AA252" s="3" t="s">
        <v>3580</v>
      </c>
      <c r="AB252" s="3" t="s">
        <v>3593</v>
      </c>
      <c r="AC252" s="3" t="s">
        <v>3587</v>
      </c>
      <c r="AD252" s="3" t="s">
        <v>3581</v>
      </c>
      <c r="AE252" s="3" t="s">
        <v>3600</v>
      </c>
      <c r="AF252" s="3" t="s">
        <v>3571</v>
      </c>
      <c r="AG252" s="3" t="s">
        <v>3572</v>
      </c>
      <c r="AH252" s="3" t="s">
        <v>3573</v>
      </c>
      <c r="AI252" s="3" t="s">
        <v>3574</v>
      </c>
      <c r="AJ252" s="3" t="s">
        <v>3575</v>
      </c>
      <c r="AK252" s="3">
        <v>1</v>
      </c>
      <c r="AL252" s="11">
        <v>500</v>
      </c>
      <c r="AM252" s="11">
        <v>120</v>
      </c>
    </row>
    <row r="253" spans="1:39">
      <c r="A253" s="3">
        <v>63014</v>
      </c>
      <c r="B253" s="3" t="s">
        <v>2600</v>
      </c>
      <c r="C253" s="6" t="s">
        <v>2601</v>
      </c>
      <c r="D253" s="6" t="str">
        <f t="shared" si="65"/>
        <v>6301</v>
      </c>
      <c r="E253" s="16" t="str">
        <f t="shared" si="66"/>
        <v>6</v>
      </c>
      <c r="F253" s="16" t="str">
        <f t="shared" si="67"/>
        <v>4</v>
      </c>
      <c r="G253" s="16" t="s">
        <v>37</v>
      </c>
      <c r="H253" s="16">
        <v>0</v>
      </c>
      <c r="I253" s="16" t="str">
        <f t="shared" si="75"/>
        <v>3</v>
      </c>
      <c r="J253" s="16">
        <f t="shared" si="76"/>
        <v>3</v>
      </c>
      <c r="K253" s="16"/>
      <c r="L253" s="7">
        <f t="shared" si="73"/>
        <v>63014</v>
      </c>
      <c r="M253" s="7">
        <f t="shared" si="74"/>
        <v>63014</v>
      </c>
      <c r="N253" s="7" t="s">
        <v>37</v>
      </c>
      <c r="O253" s="16" t="s">
        <v>37</v>
      </c>
      <c r="P253" s="16" t="s">
        <v>37</v>
      </c>
      <c r="Q253" s="16">
        <f t="shared" si="77"/>
        <v>63014</v>
      </c>
      <c r="R253" s="16" t="s">
        <v>73</v>
      </c>
      <c r="S253" s="3">
        <v>6</v>
      </c>
      <c r="T253" s="3" t="s">
        <v>2602</v>
      </c>
      <c r="U253" s="3" t="s">
        <v>2603</v>
      </c>
      <c r="V253" s="19" t="s">
        <v>2604</v>
      </c>
      <c r="W253" s="3" t="s">
        <v>2605</v>
      </c>
      <c r="X253" s="3" t="s">
        <v>2606</v>
      </c>
      <c r="Y253" s="19" t="s">
        <v>2607</v>
      </c>
      <c r="Z253" s="3" t="s">
        <v>2608</v>
      </c>
      <c r="AA253" s="3" t="s">
        <v>2609</v>
      </c>
      <c r="AB253" s="19" t="s">
        <v>2610</v>
      </c>
      <c r="AC253" s="3" t="s">
        <v>37</v>
      </c>
      <c r="AF253" s="3" t="s">
        <v>1936</v>
      </c>
      <c r="AG253" s="3" t="s">
        <v>2530</v>
      </c>
      <c r="AH253" s="3" t="s">
        <v>462</v>
      </c>
      <c r="AJ253" s="3" t="s">
        <v>2611</v>
      </c>
      <c r="AK253" s="3">
        <v>0</v>
      </c>
      <c r="AL253" s="11">
        <v>500</v>
      </c>
      <c r="AM253" s="11">
        <v>70</v>
      </c>
    </row>
    <row r="254" spans="1:39">
      <c r="A254" s="3">
        <v>63015</v>
      </c>
      <c r="B254" s="3" t="s">
        <v>2600</v>
      </c>
      <c r="C254" s="6" t="s">
        <v>2601</v>
      </c>
      <c r="D254" s="6" t="str">
        <f t="shared" si="65"/>
        <v>6301</v>
      </c>
      <c r="E254" s="16" t="str">
        <f t="shared" si="66"/>
        <v>6</v>
      </c>
      <c r="F254" s="16" t="str">
        <f t="shared" si="67"/>
        <v>5</v>
      </c>
      <c r="G254" s="16" t="s">
        <v>37</v>
      </c>
      <c r="H254" s="16">
        <v>2</v>
      </c>
      <c r="I254" s="16" t="str">
        <f t="shared" si="75"/>
        <v>3</v>
      </c>
      <c r="J254" s="16">
        <f t="shared" si="76"/>
        <v>4</v>
      </c>
      <c r="K254" s="16" t="s">
        <v>946</v>
      </c>
      <c r="L254" s="7">
        <f t="shared" si="73"/>
        <v>63015</v>
      </c>
      <c r="M254" s="7">
        <f t="shared" si="74"/>
        <v>63015</v>
      </c>
      <c r="N254" s="7" t="s">
        <v>37</v>
      </c>
      <c r="O254" s="16" t="s">
        <v>37</v>
      </c>
      <c r="P254" s="16" t="s">
        <v>37</v>
      </c>
      <c r="Q254" s="16">
        <f t="shared" si="77"/>
        <v>63015</v>
      </c>
      <c r="R254" s="16" t="s">
        <v>87</v>
      </c>
      <c r="S254" s="3">
        <v>6</v>
      </c>
      <c r="T254" s="3" t="s">
        <v>2612</v>
      </c>
      <c r="U254" s="3" t="s">
        <v>2603</v>
      </c>
      <c r="V254" s="19" t="s">
        <v>2613</v>
      </c>
      <c r="W254" s="3" t="s">
        <v>2614</v>
      </c>
      <c r="X254" s="3" t="s">
        <v>2606</v>
      </c>
      <c r="Y254" s="19" t="s">
        <v>2615</v>
      </c>
      <c r="Z254" s="3" t="s">
        <v>2616</v>
      </c>
      <c r="AA254" s="3" t="s">
        <v>2609</v>
      </c>
      <c r="AB254" s="19" t="s">
        <v>2617</v>
      </c>
      <c r="AC254" s="3" t="s">
        <v>37</v>
      </c>
      <c r="AF254" s="3" t="s">
        <v>1936</v>
      </c>
      <c r="AG254" s="3" t="s">
        <v>2530</v>
      </c>
      <c r="AH254" s="3" t="s">
        <v>462</v>
      </c>
      <c r="AJ254" s="3" t="s">
        <v>2611</v>
      </c>
      <c r="AK254" s="3">
        <v>0</v>
      </c>
      <c r="AL254" s="11">
        <v>500</v>
      </c>
      <c r="AM254" s="11">
        <v>90</v>
      </c>
    </row>
    <row r="255" spans="1:39">
      <c r="A255" s="3">
        <v>63025</v>
      </c>
      <c r="B255" s="3" t="s">
        <v>2618</v>
      </c>
      <c r="C255" s="6" t="s">
        <v>2619</v>
      </c>
      <c r="D255" s="6" t="str">
        <f t="shared" si="65"/>
        <v>6302</v>
      </c>
      <c r="E255" s="16" t="str">
        <f t="shared" si="66"/>
        <v>6</v>
      </c>
      <c r="F255" s="16" t="str">
        <f t="shared" si="67"/>
        <v>5</v>
      </c>
      <c r="G255" s="16" t="s">
        <v>37</v>
      </c>
      <c r="H255" s="16">
        <v>4</v>
      </c>
      <c r="I255" s="16" t="str">
        <f t="shared" si="75"/>
        <v>3</v>
      </c>
      <c r="J255" s="16">
        <f t="shared" si="76"/>
        <v>4</v>
      </c>
      <c r="K255" s="16" t="s">
        <v>946</v>
      </c>
      <c r="L255" s="7">
        <f t="shared" si="73"/>
        <v>63025</v>
      </c>
      <c r="M255" s="7">
        <f t="shared" si="74"/>
        <v>63025</v>
      </c>
      <c r="N255" s="7" t="s">
        <v>37</v>
      </c>
      <c r="O255" s="16" t="s">
        <v>37</v>
      </c>
      <c r="P255" s="16" t="s">
        <v>37</v>
      </c>
      <c r="Q255" s="16">
        <f t="shared" si="77"/>
        <v>63025</v>
      </c>
      <c r="R255" s="16" t="s">
        <v>139</v>
      </c>
      <c r="S255" s="3">
        <v>6</v>
      </c>
      <c r="T255" s="3" t="s">
        <v>2620</v>
      </c>
      <c r="U255" s="3" t="s">
        <v>2621</v>
      </c>
      <c r="V255" s="3" t="s">
        <v>2622</v>
      </c>
      <c r="W255" s="3" t="s">
        <v>2623</v>
      </c>
      <c r="X255" s="3" t="s">
        <v>2624</v>
      </c>
      <c r="Y255" s="3" t="s">
        <v>2625</v>
      </c>
      <c r="Z255" s="3" t="s">
        <v>2626</v>
      </c>
      <c r="AA255" s="3" t="s">
        <v>2627</v>
      </c>
      <c r="AB255" s="3" t="s">
        <v>2628</v>
      </c>
      <c r="AC255" s="3" t="s">
        <v>2629</v>
      </c>
      <c r="AD255" s="3" t="s">
        <v>2630</v>
      </c>
      <c r="AE255" s="3" t="s">
        <v>2631</v>
      </c>
      <c r="AF255" s="3" t="s">
        <v>2632</v>
      </c>
      <c r="AG255" s="3" t="s">
        <v>2633</v>
      </c>
      <c r="AH255" s="3" t="s">
        <v>2634</v>
      </c>
      <c r="AI255" s="3" t="s">
        <v>2635</v>
      </c>
      <c r="AJ255" s="3" t="s">
        <v>2636</v>
      </c>
      <c r="AK255" s="3">
        <v>0</v>
      </c>
      <c r="AL255" s="11">
        <v>500</v>
      </c>
      <c r="AM255" s="11">
        <v>105</v>
      </c>
    </row>
    <row r="256" spans="1:39">
      <c r="A256" s="3">
        <v>63026</v>
      </c>
      <c r="B256" s="3" t="s">
        <v>2618</v>
      </c>
      <c r="C256" s="6" t="s">
        <v>2619</v>
      </c>
      <c r="D256" s="6" t="str">
        <f t="shared" si="65"/>
        <v>6302</v>
      </c>
      <c r="E256" s="14" t="str">
        <f t="shared" si="66"/>
        <v>6</v>
      </c>
      <c r="F256" s="14" t="str">
        <f t="shared" si="67"/>
        <v>6</v>
      </c>
      <c r="G256" s="14">
        <v>63026</v>
      </c>
      <c r="H256" s="16">
        <v>0</v>
      </c>
      <c r="I256" s="14" t="str">
        <f t="shared" si="75"/>
        <v>3</v>
      </c>
      <c r="J256" s="16">
        <f t="shared" si="76"/>
        <v>5</v>
      </c>
      <c r="K256" s="16"/>
      <c r="L256" s="7">
        <f t="shared" si="73"/>
        <v>63026</v>
      </c>
      <c r="M256" s="7">
        <f t="shared" si="74"/>
        <v>63026</v>
      </c>
      <c r="N256" s="7" t="s">
        <v>2637</v>
      </c>
      <c r="O256" s="16" t="s">
        <v>2637</v>
      </c>
      <c r="P256" s="14">
        <v>63025</v>
      </c>
      <c r="Q256" s="14">
        <f t="shared" si="77"/>
        <v>63026</v>
      </c>
      <c r="R256" s="16" t="s">
        <v>158</v>
      </c>
      <c r="S256" s="3">
        <v>6</v>
      </c>
      <c r="T256" s="3" t="s">
        <v>2638</v>
      </c>
      <c r="U256" s="3" t="s">
        <v>2639</v>
      </c>
      <c r="V256" s="3" t="s">
        <v>2640</v>
      </c>
      <c r="W256" s="3" t="s">
        <v>2641</v>
      </c>
      <c r="X256" s="3" t="s">
        <v>2642</v>
      </c>
      <c r="Y256" s="3" t="s">
        <v>2643</v>
      </c>
      <c r="Z256" s="3" t="s">
        <v>2644</v>
      </c>
      <c r="AA256" s="3" t="s">
        <v>2645</v>
      </c>
      <c r="AB256" s="3" t="s">
        <v>2646</v>
      </c>
      <c r="AC256" s="3" t="s">
        <v>2647</v>
      </c>
      <c r="AD256" s="3" t="s">
        <v>2648</v>
      </c>
      <c r="AE256" s="3" t="s">
        <v>2649</v>
      </c>
      <c r="AF256" s="3" t="s">
        <v>2632</v>
      </c>
      <c r="AG256" s="3" t="s">
        <v>2633</v>
      </c>
      <c r="AH256" s="3" t="s">
        <v>2634</v>
      </c>
      <c r="AI256" s="3" t="s">
        <v>2635</v>
      </c>
      <c r="AJ256" s="3" t="s">
        <v>2636</v>
      </c>
      <c r="AK256" s="3">
        <v>0</v>
      </c>
      <c r="AL256" s="11">
        <v>500</v>
      </c>
      <c r="AM256" s="11">
        <v>120</v>
      </c>
    </row>
    <row r="257" spans="1:39">
      <c r="A257" s="3">
        <v>63035</v>
      </c>
      <c r="B257" s="3" t="s">
        <v>2650</v>
      </c>
      <c r="C257" s="6" t="s">
        <v>2651</v>
      </c>
      <c r="D257" s="6">
        <v>6303</v>
      </c>
      <c r="E257" s="14">
        <v>6</v>
      </c>
      <c r="F257" s="14" t="s">
        <v>203</v>
      </c>
      <c r="G257" s="14" t="s">
        <v>37</v>
      </c>
      <c r="H257" s="16">
        <v>4</v>
      </c>
      <c r="I257" s="14">
        <v>3</v>
      </c>
      <c r="J257" s="16">
        <v>4</v>
      </c>
      <c r="K257" s="16" t="s">
        <v>2652</v>
      </c>
      <c r="L257" s="7">
        <v>63035</v>
      </c>
      <c r="M257" s="7">
        <v>63035</v>
      </c>
      <c r="N257" s="7" t="s">
        <v>37</v>
      </c>
      <c r="O257" s="16"/>
      <c r="P257" s="14" t="s">
        <v>37</v>
      </c>
      <c r="Q257" s="14">
        <v>63035</v>
      </c>
      <c r="R257" s="16" t="s">
        <v>139</v>
      </c>
      <c r="S257" s="3">
        <v>63035002</v>
      </c>
      <c r="T257" s="3">
        <v>63035012</v>
      </c>
      <c r="U257" s="3" t="s">
        <v>2653</v>
      </c>
      <c r="V257" s="3" t="s">
        <v>2654</v>
      </c>
      <c r="W257" s="3" t="s">
        <v>2655</v>
      </c>
      <c r="X257" s="3" t="s">
        <v>2656</v>
      </c>
      <c r="Y257" s="3" t="s">
        <v>2657</v>
      </c>
      <c r="Z257" s="3" t="s">
        <v>2658</v>
      </c>
      <c r="AA257" s="3" t="s">
        <v>2659</v>
      </c>
      <c r="AB257" s="3" t="s">
        <v>2660</v>
      </c>
      <c r="AC257" s="3" t="s">
        <v>2661</v>
      </c>
      <c r="AD257" s="3" t="s">
        <v>2662</v>
      </c>
      <c r="AE257" s="3" t="s">
        <v>2663</v>
      </c>
      <c r="AF257" s="3" t="s">
        <v>2664</v>
      </c>
      <c r="AG257" s="3" t="s">
        <v>2665</v>
      </c>
      <c r="AH257" s="3" t="s">
        <v>2666</v>
      </c>
      <c r="AI257" s="3" t="s">
        <v>2667</v>
      </c>
      <c r="AJ257" s="3" t="s">
        <v>2668</v>
      </c>
      <c r="AK257" s="3">
        <v>1</v>
      </c>
      <c r="AL257" s="11">
        <v>500</v>
      </c>
      <c r="AM257" s="11">
        <v>105</v>
      </c>
    </row>
    <row r="258" spans="1:39">
      <c r="A258" s="3">
        <v>63036</v>
      </c>
      <c r="B258" s="3" t="s">
        <v>2650</v>
      </c>
      <c r="C258" s="6" t="s">
        <v>2651</v>
      </c>
      <c r="D258" s="6">
        <v>6303</v>
      </c>
      <c r="E258" s="14">
        <v>6</v>
      </c>
      <c r="F258" s="14" t="s">
        <v>220</v>
      </c>
      <c r="G258" s="14">
        <v>63036</v>
      </c>
      <c r="H258" s="16">
        <v>0</v>
      </c>
      <c r="I258" s="14">
        <v>3</v>
      </c>
      <c r="J258" s="16">
        <v>5</v>
      </c>
      <c r="K258" s="16" t="s">
        <v>2652</v>
      </c>
      <c r="L258" s="7">
        <v>63036</v>
      </c>
      <c r="M258" s="7">
        <v>63036</v>
      </c>
      <c r="N258" s="7" t="s">
        <v>2669</v>
      </c>
      <c r="O258" s="16" t="s">
        <v>2669</v>
      </c>
      <c r="P258" s="14">
        <v>63035</v>
      </c>
      <c r="Q258" s="14">
        <v>63036</v>
      </c>
      <c r="R258" s="16" t="s">
        <v>158</v>
      </c>
      <c r="S258" s="3">
        <v>63036002</v>
      </c>
      <c r="T258" s="3">
        <v>63036012</v>
      </c>
      <c r="U258" s="3" t="s">
        <v>2670</v>
      </c>
      <c r="V258" s="3" t="s">
        <v>2671</v>
      </c>
      <c r="W258" s="3" t="s">
        <v>2672</v>
      </c>
      <c r="X258" s="3" t="s">
        <v>2673</v>
      </c>
      <c r="Y258" s="3" t="s">
        <v>2674</v>
      </c>
      <c r="Z258" s="3" t="s">
        <v>2675</v>
      </c>
      <c r="AA258" s="3" t="s">
        <v>2676</v>
      </c>
      <c r="AB258" s="3" t="s">
        <v>2677</v>
      </c>
      <c r="AC258" s="3" t="s">
        <v>2678</v>
      </c>
      <c r="AD258" s="3" t="s">
        <v>2679</v>
      </c>
      <c r="AE258" s="3" t="s">
        <v>2680</v>
      </c>
      <c r="AF258" s="3" t="s">
        <v>2664</v>
      </c>
      <c r="AG258" s="3" t="s">
        <v>2665</v>
      </c>
      <c r="AH258" s="3" t="s">
        <v>2666</v>
      </c>
      <c r="AI258" s="3" t="s">
        <v>2667</v>
      </c>
      <c r="AJ258" s="3" t="s">
        <v>2668</v>
      </c>
      <c r="AK258" s="3">
        <v>1</v>
      </c>
      <c r="AL258" s="11">
        <v>500</v>
      </c>
      <c r="AM258" s="11">
        <v>120</v>
      </c>
    </row>
    <row r="259" spans="1:39">
      <c r="A259" s="3">
        <v>64013</v>
      </c>
      <c r="B259" s="3" t="s">
        <v>2681</v>
      </c>
      <c r="C259" s="6" t="s">
        <v>2682</v>
      </c>
      <c r="D259" s="6" t="str">
        <f t="shared" si="65"/>
        <v>6401</v>
      </c>
      <c r="E259" s="16" t="str">
        <f t="shared" si="66"/>
        <v>6</v>
      </c>
      <c r="F259" s="16" t="str">
        <f t="shared" si="67"/>
        <v>3</v>
      </c>
      <c r="G259" s="16" t="s">
        <v>37</v>
      </c>
      <c r="H259" s="16">
        <v>0</v>
      </c>
      <c r="I259" s="16" t="str">
        <f>RIGHT(LEFT(A259,2),1)</f>
        <v>4</v>
      </c>
      <c r="J259" s="16">
        <f>F259-1</f>
        <v>2</v>
      </c>
      <c r="K259" s="16"/>
      <c r="L259" s="7">
        <f>A259</f>
        <v>64013</v>
      </c>
      <c r="M259" s="7">
        <f>A259</f>
        <v>64013</v>
      </c>
      <c r="N259" s="7" t="s">
        <v>37</v>
      </c>
      <c r="O259" s="16" t="s">
        <v>37</v>
      </c>
      <c r="P259" s="14" t="s">
        <v>37</v>
      </c>
      <c r="Q259" s="16">
        <f>A259</f>
        <v>64013</v>
      </c>
      <c r="R259" s="16" t="s">
        <v>46</v>
      </c>
      <c r="S259" s="3">
        <v>5</v>
      </c>
      <c r="T259" s="3" t="s">
        <v>2683</v>
      </c>
      <c r="U259" s="3" t="s">
        <v>2684</v>
      </c>
      <c r="V259" s="19" t="s">
        <v>2685</v>
      </c>
      <c r="W259" s="3" t="s">
        <v>2686</v>
      </c>
      <c r="X259" s="3" t="s">
        <v>2687</v>
      </c>
      <c r="Y259" s="19" t="s">
        <v>2688</v>
      </c>
      <c r="Z259" s="3" t="s">
        <v>37</v>
      </c>
      <c r="AF259" s="3" t="s">
        <v>1936</v>
      </c>
      <c r="AG259" s="3" t="s">
        <v>2530</v>
      </c>
      <c r="AJ259" s="3" t="s">
        <v>2689</v>
      </c>
      <c r="AK259" s="3">
        <v>0</v>
      </c>
      <c r="AL259" s="11">
        <v>500</v>
      </c>
      <c r="AM259" s="11">
        <v>45</v>
      </c>
    </row>
    <row r="260" spans="1:39" ht="34.5">
      <c r="A260" s="3">
        <v>64025</v>
      </c>
      <c r="B260" s="3" t="s">
        <v>2690</v>
      </c>
      <c r="C260" s="6" t="s">
        <v>2691</v>
      </c>
      <c r="D260" s="6">
        <v>6402</v>
      </c>
      <c r="E260" s="16">
        <v>6</v>
      </c>
      <c r="F260" s="16" t="s">
        <v>203</v>
      </c>
      <c r="G260" s="16" t="s">
        <v>37</v>
      </c>
      <c r="H260" s="16">
        <v>4</v>
      </c>
      <c r="I260" s="16">
        <v>4</v>
      </c>
      <c r="J260" s="16">
        <v>4</v>
      </c>
      <c r="K260" s="16" t="s">
        <v>465</v>
      </c>
      <c r="L260" s="7">
        <v>64025</v>
      </c>
      <c r="M260" s="7">
        <v>64025</v>
      </c>
      <c r="N260" s="7" t="s">
        <v>37</v>
      </c>
      <c r="O260" s="16"/>
      <c r="P260" s="14" t="s">
        <v>37</v>
      </c>
      <c r="Q260" s="16">
        <v>64025</v>
      </c>
      <c r="R260" s="16" t="s">
        <v>139</v>
      </c>
      <c r="S260" s="3">
        <v>64025002</v>
      </c>
      <c r="T260" s="3">
        <v>64025012</v>
      </c>
      <c r="U260" s="3" t="s">
        <v>2692</v>
      </c>
      <c r="V260" s="19" t="s">
        <v>2693</v>
      </c>
      <c r="W260" s="3" t="s">
        <v>2694</v>
      </c>
      <c r="X260" s="3" t="s">
        <v>2695</v>
      </c>
      <c r="Y260" s="19" t="s">
        <v>3974</v>
      </c>
      <c r="Z260" s="3" t="s">
        <v>2696</v>
      </c>
      <c r="AA260" s="3" t="s">
        <v>2697</v>
      </c>
      <c r="AB260" s="3" t="s">
        <v>2698</v>
      </c>
      <c r="AC260" s="3" t="s">
        <v>2699</v>
      </c>
      <c r="AD260" s="3" t="s">
        <v>2700</v>
      </c>
      <c r="AE260" s="3" t="s">
        <v>2701</v>
      </c>
      <c r="AF260" s="3" t="s">
        <v>2702</v>
      </c>
      <c r="AG260" s="3" t="s">
        <v>2703</v>
      </c>
      <c r="AH260" s="3" t="s">
        <v>2704</v>
      </c>
      <c r="AI260" s="3" t="s">
        <v>2705</v>
      </c>
      <c r="AJ260" s="3" t="s">
        <v>2706</v>
      </c>
      <c r="AK260" s="3">
        <v>1</v>
      </c>
      <c r="AL260" s="11">
        <v>500</v>
      </c>
      <c r="AM260" s="11">
        <v>105</v>
      </c>
    </row>
    <row r="261" spans="1:39" ht="34.5">
      <c r="A261" s="3">
        <v>64026</v>
      </c>
      <c r="B261" s="3" t="s">
        <v>2690</v>
      </c>
      <c r="C261" s="6" t="s">
        <v>2691</v>
      </c>
      <c r="D261" s="6">
        <v>6402</v>
      </c>
      <c r="E261" s="16">
        <v>6</v>
      </c>
      <c r="F261" s="16" t="s">
        <v>220</v>
      </c>
      <c r="G261" s="16">
        <v>64026</v>
      </c>
      <c r="H261" s="16">
        <v>0</v>
      </c>
      <c r="I261" s="16">
        <v>4</v>
      </c>
      <c r="J261" s="16">
        <v>5</v>
      </c>
      <c r="K261" s="16"/>
      <c r="L261" s="7">
        <v>64026</v>
      </c>
      <c r="M261" s="7">
        <v>64026</v>
      </c>
      <c r="N261" s="7" t="s">
        <v>2707</v>
      </c>
      <c r="O261" s="16" t="s">
        <v>2707</v>
      </c>
      <c r="P261" s="14">
        <v>64025</v>
      </c>
      <c r="Q261" s="16">
        <v>64026</v>
      </c>
      <c r="R261" s="16" t="s">
        <v>158</v>
      </c>
      <c r="S261" s="3">
        <v>64026002</v>
      </c>
      <c r="T261" s="3">
        <v>64026012</v>
      </c>
      <c r="U261" s="3" t="s">
        <v>2708</v>
      </c>
      <c r="V261" s="19" t="s">
        <v>2709</v>
      </c>
      <c r="W261" s="3" t="s">
        <v>2710</v>
      </c>
      <c r="X261" s="3" t="s">
        <v>2711</v>
      </c>
      <c r="Y261" s="19" t="s">
        <v>3975</v>
      </c>
      <c r="Z261" s="3" t="s">
        <v>2712</v>
      </c>
      <c r="AA261" s="3" t="s">
        <v>2713</v>
      </c>
      <c r="AB261" s="3" t="s">
        <v>2714</v>
      </c>
      <c r="AC261" s="3" t="s">
        <v>2715</v>
      </c>
      <c r="AD261" s="3" t="s">
        <v>2716</v>
      </c>
      <c r="AE261" s="3" t="s">
        <v>2717</v>
      </c>
      <c r="AF261" s="3" t="s">
        <v>2702</v>
      </c>
      <c r="AG261" s="3" t="s">
        <v>2703</v>
      </c>
      <c r="AH261" s="3" t="s">
        <v>2704</v>
      </c>
      <c r="AI261" s="3" t="s">
        <v>2705</v>
      </c>
      <c r="AJ261" s="3" t="s">
        <v>2706</v>
      </c>
      <c r="AK261" s="3">
        <v>1</v>
      </c>
      <c r="AL261" s="11">
        <v>500</v>
      </c>
      <c r="AM261" s="11">
        <v>120</v>
      </c>
    </row>
    <row r="262" spans="1:39">
      <c r="A262" s="3">
        <v>65015</v>
      </c>
      <c r="B262" s="3" t="s">
        <v>2718</v>
      </c>
      <c r="C262" s="3" t="s">
        <v>2719</v>
      </c>
      <c r="D262" s="3" t="str">
        <f t="shared" si="65"/>
        <v>6501</v>
      </c>
      <c r="E262" s="14" t="str">
        <f t="shared" si="66"/>
        <v>6</v>
      </c>
      <c r="F262" s="14" t="str">
        <f t="shared" si="67"/>
        <v>5</v>
      </c>
      <c r="G262" s="14" t="s">
        <v>37</v>
      </c>
      <c r="H262" s="16">
        <v>4</v>
      </c>
      <c r="I262" s="14" t="str">
        <f>RIGHT(LEFT(A262,2),1)</f>
        <v>5</v>
      </c>
      <c r="J262" s="14">
        <f>F262-1</f>
        <v>4</v>
      </c>
      <c r="K262" s="14" t="s">
        <v>2720</v>
      </c>
      <c r="L262" s="7">
        <f>A262</f>
        <v>65015</v>
      </c>
      <c r="M262" s="7">
        <f>A262</f>
        <v>65015</v>
      </c>
      <c r="N262" s="7" t="s">
        <v>37</v>
      </c>
      <c r="O262" s="16" t="s">
        <v>37</v>
      </c>
      <c r="P262" s="14" t="s">
        <v>37</v>
      </c>
      <c r="Q262" s="14">
        <f>A262</f>
        <v>65015</v>
      </c>
      <c r="R262" s="16" t="s">
        <v>139</v>
      </c>
      <c r="S262" s="3">
        <v>15</v>
      </c>
      <c r="T262" s="3">
        <v>65015012</v>
      </c>
      <c r="U262" s="3" t="s">
        <v>2721</v>
      </c>
      <c r="V262" s="3" t="s">
        <v>3942</v>
      </c>
      <c r="W262" s="3" t="s">
        <v>2722</v>
      </c>
      <c r="X262" s="3" t="s">
        <v>2723</v>
      </c>
      <c r="Y262" s="3" t="s">
        <v>2724</v>
      </c>
      <c r="Z262" s="3" t="s">
        <v>3946</v>
      </c>
      <c r="AA262" s="3" t="s">
        <v>2725</v>
      </c>
      <c r="AB262" s="3" t="s">
        <v>3944</v>
      </c>
      <c r="AC262" s="3" t="s">
        <v>2726</v>
      </c>
      <c r="AD262" s="3" t="s">
        <v>2727</v>
      </c>
      <c r="AE262" s="3" t="s">
        <v>2728</v>
      </c>
      <c r="AF262" s="3" t="s">
        <v>2729</v>
      </c>
      <c r="AG262" s="3" t="s">
        <v>2730</v>
      </c>
      <c r="AH262" s="3" t="s">
        <v>2731</v>
      </c>
      <c r="AI262" s="3" t="s">
        <v>2732</v>
      </c>
      <c r="AJ262" s="3" t="s">
        <v>2733</v>
      </c>
      <c r="AK262" s="3">
        <v>0</v>
      </c>
      <c r="AL262" s="11">
        <v>500</v>
      </c>
      <c r="AM262" s="11">
        <v>105</v>
      </c>
    </row>
    <row r="263" spans="1:39">
      <c r="A263" s="3">
        <v>65016</v>
      </c>
      <c r="B263" s="3" t="s">
        <v>2718</v>
      </c>
      <c r="C263" s="3" t="s">
        <v>2719</v>
      </c>
      <c r="D263" s="3" t="str">
        <f t="shared" si="65"/>
        <v>6501</v>
      </c>
      <c r="E263" s="14" t="str">
        <f t="shared" si="66"/>
        <v>6</v>
      </c>
      <c r="F263" s="14" t="str">
        <f t="shared" si="67"/>
        <v>6</v>
      </c>
      <c r="G263" s="14">
        <v>65016</v>
      </c>
      <c r="H263" s="16">
        <v>0</v>
      </c>
      <c r="I263" s="14" t="str">
        <f>RIGHT(LEFT(A263,2),1)</f>
        <v>5</v>
      </c>
      <c r="J263" s="14">
        <f>F263-1</f>
        <v>5</v>
      </c>
      <c r="L263" s="7">
        <f>A263</f>
        <v>65016</v>
      </c>
      <c r="M263" s="7">
        <f>A263</f>
        <v>65016</v>
      </c>
      <c r="N263" s="7" t="s">
        <v>2734</v>
      </c>
      <c r="O263" s="16" t="s">
        <v>2734</v>
      </c>
      <c r="P263" s="14">
        <v>65015</v>
      </c>
      <c r="Q263" s="14">
        <f>A263</f>
        <v>65016</v>
      </c>
      <c r="R263" s="16" t="s">
        <v>158</v>
      </c>
      <c r="S263" s="3">
        <v>15</v>
      </c>
      <c r="T263" s="3">
        <v>65016012</v>
      </c>
      <c r="U263" s="3" t="s">
        <v>2735</v>
      </c>
      <c r="V263" s="3" t="s">
        <v>3943</v>
      </c>
      <c r="W263" s="3" t="s">
        <v>2736</v>
      </c>
      <c r="X263" s="3" t="s">
        <v>2737</v>
      </c>
      <c r="Y263" s="3" t="s">
        <v>2738</v>
      </c>
      <c r="Z263" s="3" t="s">
        <v>3947</v>
      </c>
      <c r="AA263" s="3" t="s">
        <v>2739</v>
      </c>
      <c r="AB263" s="3" t="s">
        <v>3945</v>
      </c>
      <c r="AC263" s="3" t="s">
        <v>2740</v>
      </c>
      <c r="AD263" s="3" t="s">
        <v>2741</v>
      </c>
      <c r="AE263" s="3" t="s">
        <v>2742</v>
      </c>
      <c r="AF263" s="3" t="s">
        <v>2729</v>
      </c>
      <c r="AG263" s="3" t="s">
        <v>2730</v>
      </c>
      <c r="AH263" s="3" t="s">
        <v>2731</v>
      </c>
      <c r="AI263" s="3" t="s">
        <v>2732</v>
      </c>
      <c r="AJ263" s="3" t="s">
        <v>2733</v>
      </c>
      <c r="AK263" s="3">
        <v>0</v>
      </c>
      <c r="AL263" s="11">
        <v>500</v>
      </c>
      <c r="AM263" s="11">
        <v>120</v>
      </c>
    </row>
    <row r="264" spans="1:39">
      <c r="A264" s="3">
        <v>61035</v>
      </c>
      <c r="B264" s="3" t="s">
        <v>3881</v>
      </c>
      <c r="C264" s="3" t="s">
        <v>3882</v>
      </c>
      <c r="D264" s="3" t="s">
        <v>3883</v>
      </c>
      <c r="E264" s="14" t="s">
        <v>220</v>
      </c>
      <c r="F264" s="14" t="s">
        <v>203</v>
      </c>
      <c r="H264" s="14">
        <v>4</v>
      </c>
      <c r="I264" s="14" t="s">
        <v>3420</v>
      </c>
      <c r="J264" s="14">
        <v>4</v>
      </c>
      <c r="K264" s="14" t="s">
        <v>1363</v>
      </c>
      <c r="L264" s="7">
        <v>61035</v>
      </c>
      <c r="M264" s="7">
        <v>61035</v>
      </c>
      <c r="N264" s="7" t="s">
        <v>37</v>
      </c>
      <c r="P264" s="14" t="s">
        <v>37</v>
      </c>
      <c r="Q264" s="14">
        <v>61035</v>
      </c>
      <c r="R264" s="14" t="s">
        <v>139</v>
      </c>
      <c r="S264" s="3">
        <v>61035002</v>
      </c>
      <c r="T264" s="3">
        <v>61035012</v>
      </c>
      <c r="U264" s="3" t="s">
        <v>3884</v>
      </c>
      <c r="V264" s="3" t="s">
        <v>4124</v>
      </c>
      <c r="W264" s="3" t="s">
        <v>3885</v>
      </c>
      <c r="X264" s="3" t="s">
        <v>3886</v>
      </c>
      <c r="Y264" s="3" t="s">
        <v>3887</v>
      </c>
      <c r="Z264" s="3" t="s">
        <v>3888</v>
      </c>
      <c r="AA264" s="3" t="s">
        <v>3889</v>
      </c>
      <c r="AB264" s="3" t="s">
        <v>3890</v>
      </c>
      <c r="AC264" s="3" t="s">
        <v>3891</v>
      </c>
      <c r="AD264" s="3" t="s">
        <v>3892</v>
      </c>
      <c r="AE264" s="3" t="s">
        <v>3893</v>
      </c>
      <c r="AF264" s="3" t="s">
        <v>3894</v>
      </c>
      <c r="AG264" s="3" t="s">
        <v>3895</v>
      </c>
      <c r="AH264" s="3" t="s">
        <v>3896</v>
      </c>
      <c r="AI264" s="3" t="s">
        <v>3897</v>
      </c>
      <c r="AJ264" s="15" t="s">
        <v>3910</v>
      </c>
      <c r="AK264" s="3">
        <v>1</v>
      </c>
      <c r="AL264" s="3">
        <v>500</v>
      </c>
      <c r="AM264" s="3">
        <v>105</v>
      </c>
    </row>
    <row r="265" spans="1:39">
      <c r="A265" s="3">
        <v>61036</v>
      </c>
      <c r="B265" s="3" t="s">
        <v>3881</v>
      </c>
      <c r="C265" s="3" t="s">
        <v>3882</v>
      </c>
      <c r="D265" s="3" t="s">
        <v>3883</v>
      </c>
      <c r="E265" s="14" t="s">
        <v>220</v>
      </c>
      <c r="F265" s="14" t="s">
        <v>220</v>
      </c>
      <c r="G265" s="14">
        <v>61036</v>
      </c>
      <c r="H265" s="14">
        <v>0</v>
      </c>
      <c r="I265" s="14" t="s">
        <v>3420</v>
      </c>
      <c r="J265" s="14">
        <v>5</v>
      </c>
      <c r="K265" s="14" t="s">
        <v>1363</v>
      </c>
      <c r="L265" s="7">
        <v>61036</v>
      </c>
      <c r="M265" s="7">
        <v>61036</v>
      </c>
      <c r="N265" s="7" t="s">
        <v>3899</v>
      </c>
      <c r="O265" s="14" t="s">
        <v>3899</v>
      </c>
      <c r="P265" s="14">
        <v>61035</v>
      </c>
      <c r="Q265" s="14">
        <v>61036</v>
      </c>
      <c r="R265" s="14" t="s">
        <v>158</v>
      </c>
      <c r="S265" s="3">
        <v>61036002</v>
      </c>
      <c r="T265" s="3">
        <v>61036012</v>
      </c>
      <c r="U265" s="3" t="s">
        <v>3900</v>
      </c>
      <c r="V265" s="3" t="s">
        <v>4125</v>
      </c>
      <c r="W265" s="3" t="s">
        <v>3901</v>
      </c>
      <c r="X265" s="3" t="s">
        <v>3902</v>
      </c>
      <c r="Y265" s="3" t="s">
        <v>3903</v>
      </c>
      <c r="Z265" s="3" t="s">
        <v>3904</v>
      </c>
      <c r="AA265" s="3" t="s">
        <v>3905</v>
      </c>
      <c r="AB265" s="3" t="s">
        <v>3906</v>
      </c>
      <c r="AC265" s="3" t="s">
        <v>3907</v>
      </c>
      <c r="AD265" s="3" t="s">
        <v>3908</v>
      </c>
      <c r="AE265" s="3" t="s">
        <v>3909</v>
      </c>
      <c r="AF265" s="3" t="s">
        <v>3894</v>
      </c>
      <c r="AG265" s="3" t="s">
        <v>3895</v>
      </c>
      <c r="AH265" s="3" t="s">
        <v>3896</v>
      </c>
      <c r="AI265" s="3" t="s">
        <v>3897</v>
      </c>
      <c r="AJ265" s="15" t="s">
        <v>3898</v>
      </c>
      <c r="AK265" s="3">
        <v>1</v>
      </c>
      <c r="AL265" s="3">
        <v>500</v>
      </c>
      <c r="AM265" s="3">
        <v>120</v>
      </c>
    </row>
    <row r="266" spans="1:39" s="52" customFormat="1" ht="21" customHeight="1">
      <c r="A266" s="52">
        <v>71015</v>
      </c>
      <c r="B266" s="52" t="s">
        <v>4065</v>
      </c>
      <c r="C266" s="53" t="s">
        <v>4095</v>
      </c>
      <c r="D266" s="53">
        <v>7101</v>
      </c>
      <c r="E266" s="52" t="s">
        <v>4067</v>
      </c>
      <c r="F266" s="54" t="s">
        <v>203</v>
      </c>
      <c r="G266" s="54"/>
      <c r="H266" s="54">
        <v>4</v>
      </c>
      <c r="I266" s="52" t="s">
        <v>3420</v>
      </c>
      <c r="J266" s="52">
        <v>4</v>
      </c>
      <c r="K266" s="52" t="s">
        <v>1363</v>
      </c>
      <c r="L266" s="10" t="s">
        <v>4066</v>
      </c>
      <c r="M266" s="52">
        <v>71015</v>
      </c>
      <c r="N266" s="10" t="s">
        <v>37</v>
      </c>
      <c r="O266" s="54"/>
      <c r="P266" s="55" t="s">
        <v>37</v>
      </c>
      <c r="Q266" s="52">
        <v>71015</v>
      </c>
      <c r="R266" s="52" t="s">
        <v>139</v>
      </c>
      <c r="S266" s="52" t="s">
        <v>4079</v>
      </c>
      <c r="T266" s="52">
        <v>71015012</v>
      </c>
      <c r="U266" s="3" t="s">
        <v>4069</v>
      </c>
      <c r="V266" s="3" t="s">
        <v>4096</v>
      </c>
      <c r="W266" s="3" t="s">
        <v>4070</v>
      </c>
      <c r="X266" s="3" t="s">
        <v>4071</v>
      </c>
      <c r="Y266" s="3" t="s">
        <v>4072</v>
      </c>
      <c r="Z266" s="3" t="s">
        <v>4073</v>
      </c>
      <c r="AA266" s="3" t="s">
        <v>2547</v>
      </c>
      <c r="AB266" s="3" t="s">
        <v>4097</v>
      </c>
      <c r="AC266" s="3" t="s">
        <v>4094</v>
      </c>
      <c r="AD266" s="3" t="s">
        <v>4074</v>
      </c>
      <c r="AE266" s="3" t="s">
        <v>4104</v>
      </c>
      <c r="AF266" s="3" t="s">
        <v>4075</v>
      </c>
      <c r="AG266" s="3" t="s">
        <v>4076</v>
      </c>
      <c r="AH266" s="3" t="s">
        <v>4077</v>
      </c>
      <c r="AI266" s="3" t="s">
        <v>4078</v>
      </c>
      <c r="AJ266" s="15" t="s">
        <v>4068</v>
      </c>
      <c r="AK266" s="52">
        <v>1</v>
      </c>
      <c r="AL266" s="52">
        <v>500</v>
      </c>
      <c r="AM266" s="52">
        <v>105</v>
      </c>
    </row>
    <row r="267" spans="1:39" s="52" customFormat="1" ht="21" customHeight="1">
      <c r="A267" s="52">
        <v>71016</v>
      </c>
      <c r="B267" s="52" t="s">
        <v>4065</v>
      </c>
      <c r="C267" s="53" t="s">
        <v>4095</v>
      </c>
      <c r="D267" s="53">
        <v>7101</v>
      </c>
      <c r="E267" s="52" t="s">
        <v>4067</v>
      </c>
      <c r="F267" s="55" t="s">
        <v>220</v>
      </c>
      <c r="G267" s="55">
        <v>71016</v>
      </c>
      <c r="H267" s="55">
        <v>0</v>
      </c>
      <c r="I267" s="52" t="s">
        <v>3420</v>
      </c>
      <c r="J267" s="52">
        <v>5</v>
      </c>
      <c r="K267" s="52" t="s">
        <v>1363</v>
      </c>
      <c r="L267" s="10" t="s">
        <v>4066</v>
      </c>
      <c r="M267" s="52">
        <v>71016</v>
      </c>
      <c r="N267" s="10" t="s">
        <v>4066</v>
      </c>
      <c r="O267" s="10" t="s">
        <v>4066</v>
      </c>
      <c r="P267" s="14">
        <v>61025</v>
      </c>
      <c r="Q267" s="52">
        <v>71016</v>
      </c>
      <c r="R267" s="52" t="s">
        <v>158</v>
      </c>
      <c r="S267" s="52" t="s">
        <v>4079</v>
      </c>
      <c r="T267" s="52">
        <v>71016012</v>
      </c>
      <c r="U267" s="3" t="s">
        <v>4069</v>
      </c>
      <c r="V267" s="3" t="s">
        <v>4096</v>
      </c>
      <c r="W267" s="3" t="s">
        <v>4070</v>
      </c>
      <c r="X267" s="3" t="s">
        <v>4071</v>
      </c>
      <c r="Y267" s="3" t="s">
        <v>4072</v>
      </c>
      <c r="Z267" s="3" t="s">
        <v>4073</v>
      </c>
      <c r="AA267" s="3" t="s">
        <v>2547</v>
      </c>
      <c r="AB267" s="3" t="s">
        <v>4097</v>
      </c>
      <c r="AC267" s="3" t="s">
        <v>4094</v>
      </c>
      <c r="AD267" s="3" t="s">
        <v>4074</v>
      </c>
      <c r="AE267" s="3" t="s">
        <v>4104</v>
      </c>
      <c r="AF267" s="3" t="s">
        <v>4075</v>
      </c>
      <c r="AG267" s="3" t="s">
        <v>4076</v>
      </c>
      <c r="AH267" s="3" t="s">
        <v>4077</v>
      </c>
      <c r="AI267" s="3" t="s">
        <v>4078</v>
      </c>
      <c r="AJ267" s="15" t="s">
        <v>4068</v>
      </c>
      <c r="AK267" s="52">
        <v>1</v>
      </c>
      <c r="AL267" s="52">
        <v>500</v>
      </c>
      <c r="AM267" s="52">
        <v>120</v>
      </c>
    </row>
    <row r="268" spans="1:39" ht="18.75" customHeight="1"/>
  </sheetData>
  <autoFilter ref="AM1:AM265" xr:uid="{00000000-0001-0000-0000-000000000000}"/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1"/>
  <sheetViews>
    <sheetView topLeftCell="C1" workbookViewId="0">
      <selection activeCell="N1" sqref="N1:O1048576"/>
    </sheetView>
  </sheetViews>
  <sheetFormatPr defaultRowHeight="17.25"/>
  <cols>
    <col min="1" max="1" width="10.875" style="3" customWidth="1"/>
    <col min="2" max="2" width="12.75" style="14" customWidth="1"/>
    <col min="23" max="23" width="10.875" style="3" customWidth="1"/>
    <col min="24" max="24" width="12.75" style="14" customWidth="1"/>
    <col min="26" max="26" width="12.75" style="14" customWidth="1"/>
    <col min="27" max="27" width="10.875" style="3" customWidth="1"/>
    <col min="32" max="32" width="10.875" style="3" customWidth="1"/>
    <col min="33" max="33" width="16.25" style="3" customWidth="1"/>
  </cols>
  <sheetData>
    <row r="1" spans="1:33" ht="18">
      <c r="A1" s="5" t="s">
        <v>0</v>
      </c>
      <c r="B1" s="5" t="s">
        <v>3661</v>
      </c>
      <c r="G1" s="39" t="s">
        <v>3848</v>
      </c>
      <c r="H1" s="39"/>
      <c r="I1" s="39"/>
      <c r="J1" s="39"/>
      <c r="K1" s="39" t="s">
        <v>3845</v>
      </c>
      <c r="L1" s="39" t="s">
        <v>3844</v>
      </c>
      <c r="M1" s="39"/>
      <c r="N1" s="39" t="s">
        <v>3661</v>
      </c>
      <c r="O1" s="39" t="s">
        <v>3846</v>
      </c>
      <c r="Q1" s="39" t="s">
        <v>3845</v>
      </c>
      <c r="R1" s="39" t="s">
        <v>3842</v>
      </c>
      <c r="T1" s="39" t="s">
        <v>3661</v>
      </c>
      <c r="U1" s="39" t="s">
        <v>3847</v>
      </c>
      <c r="W1" s="5" t="s">
        <v>0</v>
      </c>
      <c r="X1" s="5" t="s">
        <v>3661</v>
      </c>
      <c r="Z1" s="5" t="s">
        <v>3661</v>
      </c>
      <c r="AA1" s="5" t="s">
        <v>0</v>
      </c>
      <c r="AF1" s="5" t="s">
        <v>0</v>
      </c>
      <c r="AG1" s="5" t="s">
        <v>3843</v>
      </c>
    </row>
    <row r="2" spans="1:33">
      <c r="A2" s="3">
        <v>11011</v>
      </c>
      <c r="B2">
        <v>0</v>
      </c>
      <c r="C2" s="40">
        <v>1</v>
      </c>
      <c r="D2">
        <f>VLOOKUP(C2,K:L,2,0)</f>
        <v>15</v>
      </c>
      <c r="E2">
        <f>VLOOKUP(B2,N:O,2,0)</f>
        <v>5</v>
      </c>
      <c r="F2">
        <f>D2+E2</f>
        <v>20</v>
      </c>
      <c r="G2">
        <f>F2*2</f>
        <v>40</v>
      </c>
      <c r="H2">
        <v>0</v>
      </c>
      <c r="K2">
        <v>1</v>
      </c>
      <c r="L2">
        <v>15</v>
      </c>
      <c r="N2">
        <v>0</v>
      </c>
      <c r="O2">
        <v>5</v>
      </c>
      <c r="Q2">
        <v>1</v>
      </c>
      <c r="R2">
        <v>30</v>
      </c>
      <c r="T2">
        <v>0</v>
      </c>
      <c r="U2">
        <v>10</v>
      </c>
      <c r="W2" s="3">
        <v>11011</v>
      </c>
      <c r="X2" s="16">
        <v>0</v>
      </c>
      <c r="Y2" t="str">
        <f>LEFT(W2,4)</f>
        <v>1101</v>
      </c>
      <c r="Z2" s="16">
        <v>0</v>
      </c>
      <c r="AA2" s="3">
        <v>11011</v>
      </c>
      <c r="AB2" t="str">
        <f>LEFT(AA2,4)</f>
        <v>1101</v>
      </c>
      <c r="AC2">
        <f>VLOOKUP(AB2,Y:Z,2,0)</f>
        <v>0</v>
      </c>
      <c r="AF2" s="3">
        <v>11011</v>
      </c>
      <c r="AG2" s="11">
        <v>20</v>
      </c>
    </row>
    <row r="3" spans="1:33">
      <c r="A3" s="3">
        <v>11023</v>
      </c>
      <c r="B3">
        <v>0</v>
      </c>
      <c r="C3" s="40">
        <v>3</v>
      </c>
      <c r="D3">
        <f t="shared" ref="D3:D66" si="0">VLOOKUP(C3,K:L,2,0)</f>
        <v>40</v>
      </c>
      <c r="E3">
        <f t="shared" ref="E3:E66" si="1">VLOOKUP(B3,N:O,2,0)</f>
        <v>5</v>
      </c>
      <c r="F3">
        <f t="shared" ref="F3:F66" si="2">D3+E3</f>
        <v>45</v>
      </c>
      <c r="G3">
        <f t="shared" ref="G3:G66" si="3">F3*2</f>
        <v>90</v>
      </c>
      <c r="H3">
        <v>0</v>
      </c>
      <c r="K3">
        <v>2</v>
      </c>
      <c r="L3">
        <v>25</v>
      </c>
      <c r="N3">
        <v>1</v>
      </c>
      <c r="O3">
        <v>10</v>
      </c>
      <c r="Q3">
        <v>2</v>
      </c>
      <c r="R3">
        <v>50</v>
      </c>
      <c r="T3">
        <v>1</v>
      </c>
      <c r="U3">
        <v>20</v>
      </c>
      <c r="W3" s="3">
        <v>11023</v>
      </c>
      <c r="X3" s="16">
        <v>0</v>
      </c>
      <c r="Y3" t="str">
        <f t="shared" ref="Y3:Y66" si="4">LEFT(W3,4)</f>
        <v>1102</v>
      </c>
      <c r="Z3" s="16">
        <v>0</v>
      </c>
      <c r="AA3" s="3">
        <v>11023</v>
      </c>
      <c r="AB3" t="str">
        <f t="shared" ref="AB3:AB66" si="5">LEFT(AA3,4)</f>
        <v>1102</v>
      </c>
      <c r="AC3">
        <f t="shared" ref="AC3:AC66" si="6">VLOOKUP(AB3,Y:Z,2,0)</f>
        <v>0</v>
      </c>
      <c r="AF3" s="3">
        <v>11023</v>
      </c>
      <c r="AG3" s="11">
        <v>45</v>
      </c>
    </row>
    <row r="4" spans="1:33">
      <c r="A4" s="3">
        <v>11033</v>
      </c>
      <c r="B4">
        <v>0</v>
      </c>
      <c r="C4" s="40">
        <v>3</v>
      </c>
      <c r="D4">
        <f t="shared" si="0"/>
        <v>40</v>
      </c>
      <c r="E4">
        <f t="shared" si="1"/>
        <v>5</v>
      </c>
      <c r="F4">
        <f t="shared" si="2"/>
        <v>45</v>
      </c>
      <c r="G4">
        <f t="shared" si="3"/>
        <v>90</v>
      </c>
      <c r="H4">
        <v>0</v>
      </c>
      <c r="K4">
        <v>3</v>
      </c>
      <c r="L4">
        <v>40</v>
      </c>
      <c r="N4">
        <v>2</v>
      </c>
      <c r="O4">
        <v>15</v>
      </c>
      <c r="Q4">
        <v>3</v>
      </c>
      <c r="R4">
        <v>80</v>
      </c>
      <c r="T4">
        <v>2</v>
      </c>
      <c r="U4">
        <v>40</v>
      </c>
      <c r="W4" s="3">
        <v>11033</v>
      </c>
      <c r="X4" s="16">
        <v>0</v>
      </c>
      <c r="Y4" t="str">
        <f t="shared" si="4"/>
        <v>1103</v>
      </c>
      <c r="Z4" s="16">
        <v>0</v>
      </c>
      <c r="AA4" s="3">
        <v>11033</v>
      </c>
      <c r="AB4" t="str">
        <f t="shared" si="5"/>
        <v>1103</v>
      </c>
      <c r="AC4">
        <f t="shared" si="6"/>
        <v>0</v>
      </c>
      <c r="AF4" s="3">
        <v>11033</v>
      </c>
      <c r="AG4" s="11">
        <v>45</v>
      </c>
    </row>
    <row r="5" spans="1:33">
      <c r="A5" s="3">
        <v>11044</v>
      </c>
      <c r="B5">
        <v>0</v>
      </c>
      <c r="C5" s="40">
        <v>4</v>
      </c>
      <c r="D5">
        <f t="shared" si="0"/>
        <v>55</v>
      </c>
      <c r="E5">
        <f t="shared" si="1"/>
        <v>5</v>
      </c>
      <c r="F5">
        <f t="shared" si="2"/>
        <v>60</v>
      </c>
      <c r="G5">
        <f t="shared" si="3"/>
        <v>120</v>
      </c>
      <c r="H5">
        <v>0</v>
      </c>
      <c r="K5">
        <v>4</v>
      </c>
      <c r="L5">
        <v>55</v>
      </c>
      <c r="N5">
        <v>3</v>
      </c>
      <c r="O5">
        <v>25</v>
      </c>
      <c r="Q5">
        <v>4</v>
      </c>
      <c r="R5">
        <v>110</v>
      </c>
      <c r="T5">
        <v>3</v>
      </c>
      <c r="U5">
        <v>75</v>
      </c>
      <c r="W5" s="3">
        <v>11044</v>
      </c>
      <c r="X5" s="16">
        <v>0</v>
      </c>
      <c r="Y5" t="str">
        <f t="shared" si="4"/>
        <v>1104</v>
      </c>
      <c r="Z5" s="16">
        <v>0</v>
      </c>
      <c r="AA5" s="3">
        <v>11044</v>
      </c>
      <c r="AB5" t="str">
        <f t="shared" si="5"/>
        <v>1104</v>
      </c>
      <c r="AC5">
        <f t="shared" si="6"/>
        <v>0</v>
      </c>
      <c r="AF5" s="3">
        <v>11044</v>
      </c>
      <c r="AG5" s="11">
        <v>60</v>
      </c>
    </row>
    <row r="6" spans="1:33">
      <c r="A6" s="3">
        <v>11045</v>
      </c>
      <c r="B6">
        <v>0</v>
      </c>
      <c r="C6" s="40">
        <v>5</v>
      </c>
      <c r="D6">
        <f t="shared" si="0"/>
        <v>75</v>
      </c>
      <c r="E6">
        <f t="shared" si="1"/>
        <v>5</v>
      </c>
      <c r="F6">
        <f t="shared" si="2"/>
        <v>80</v>
      </c>
      <c r="G6">
        <f t="shared" si="3"/>
        <v>160</v>
      </c>
      <c r="H6">
        <v>0</v>
      </c>
      <c r="K6">
        <v>5</v>
      </c>
      <c r="L6">
        <v>75</v>
      </c>
      <c r="N6">
        <v>4</v>
      </c>
      <c r="O6">
        <v>30</v>
      </c>
      <c r="Q6">
        <v>5</v>
      </c>
      <c r="R6">
        <v>150</v>
      </c>
      <c r="T6">
        <v>4</v>
      </c>
      <c r="U6">
        <v>100</v>
      </c>
      <c r="W6" s="3">
        <v>11045</v>
      </c>
      <c r="X6" s="16">
        <v>1</v>
      </c>
      <c r="Y6" t="str">
        <f t="shared" si="4"/>
        <v>1104</v>
      </c>
      <c r="Z6" s="16">
        <v>1</v>
      </c>
      <c r="AA6" s="3">
        <v>11045</v>
      </c>
      <c r="AB6" t="str">
        <f t="shared" si="5"/>
        <v>1104</v>
      </c>
      <c r="AC6">
        <f t="shared" si="6"/>
        <v>0</v>
      </c>
      <c r="AF6" s="3">
        <v>11045</v>
      </c>
      <c r="AG6" s="11">
        <v>80</v>
      </c>
    </row>
    <row r="7" spans="1:33">
      <c r="A7" s="3">
        <v>11054</v>
      </c>
      <c r="B7">
        <v>0</v>
      </c>
      <c r="C7" s="40">
        <v>4</v>
      </c>
      <c r="D7">
        <f t="shared" si="0"/>
        <v>55</v>
      </c>
      <c r="E7">
        <f t="shared" si="1"/>
        <v>5</v>
      </c>
      <c r="F7">
        <f t="shared" si="2"/>
        <v>60</v>
      </c>
      <c r="G7">
        <f t="shared" si="3"/>
        <v>120</v>
      </c>
      <c r="H7">
        <v>0</v>
      </c>
      <c r="K7">
        <v>6</v>
      </c>
      <c r="L7">
        <v>90</v>
      </c>
      <c r="Q7">
        <v>6</v>
      </c>
      <c r="R7">
        <v>200</v>
      </c>
      <c r="W7" s="3">
        <v>11054</v>
      </c>
      <c r="X7" s="16">
        <v>0</v>
      </c>
      <c r="Y7" t="str">
        <f t="shared" si="4"/>
        <v>1105</v>
      </c>
      <c r="Z7" s="16">
        <v>0</v>
      </c>
      <c r="AA7" s="3">
        <v>11054</v>
      </c>
      <c r="AB7" t="str">
        <f t="shared" si="5"/>
        <v>1105</v>
      </c>
      <c r="AC7">
        <f t="shared" si="6"/>
        <v>0</v>
      </c>
      <c r="AF7" s="3">
        <v>11054</v>
      </c>
      <c r="AG7" s="11">
        <v>60</v>
      </c>
    </row>
    <row r="8" spans="1:33">
      <c r="A8" s="3">
        <v>11055</v>
      </c>
      <c r="B8">
        <v>0</v>
      </c>
      <c r="C8" s="40">
        <v>5</v>
      </c>
      <c r="D8">
        <f t="shared" si="0"/>
        <v>75</v>
      </c>
      <c r="E8">
        <f t="shared" si="1"/>
        <v>5</v>
      </c>
      <c r="F8">
        <f t="shared" si="2"/>
        <v>80</v>
      </c>
      <c r="G8">
        <f t="shared" si="3"/>
        <v>160</v>
      </c>
      <c r="H8">
        <v>0</v>
      </c>
      <c r="W8" s="3">
        <v>11055</v>
      </c>
      <c r="X8" s="16">
        <v>1</v>
      </c>
      <c r="Y8" t="str">
        <f t="shared" si="4"/>
        <v>1105</v>
      </c>
      <c r="Z8" s="16">
        <v>1</v>
      </c>
      <c r="AA8" s="3">
        <v>11055</v>
      </c>
      <c r="AB8" t="str">
        <f t="shared" si="5"/>
        <v>1105</v>
      </c>
      <c r="AC8">
        <f t="shared" si="6"/>
        <v>0</v>
      </c>
      <c r="AF8" s="3">
        <v>11055</v>
      </c>
      <c r="AG8" s="11">
        <v>80</v>
      </c>
    </row>
    <row r="9" spans="1:33">
      <c r="A9" s="3">
        <v>11064</v>
      </c>
      <c r="B9">
        <v>0</v>
      </c>
      <c r="C9" s="40">
        <v>4</v>
      </c>
      <c r="D9">
        <f t="shared" si="0"/>
        <v>55</v>
      </c>
      <c r="E9">
        <f t="shared" si="1"/>
        <v>5</v>
      </c>
      <c r="F9">
        <f t="shared" si="2"/>
        <v>60</v>
      </c>
      <c r="G9">
        <f t="shared" si="3"/>
        <v>120</v>
      </c>
      <c r="H9">
        <v>0</v>
      </c>
      <c r="W9" s="3">
        <v>11064</v>
      </c>
      <c r="X9" s="16">
        <v>0</v>
      </c>
      <c r="Y9" t="str">
        <f t="shared" si="4"/>
        <v>1106</v>
      </c>
      <c r="Z9" s="16">
        <v>0</v>
      </c>
      <c r="AA9" s="3">
        <v>11064</v>
      </c>
      <c r="AB9" t="str">
        <f t="shared" si="5"/>
        <v>1106</v>
      </c>
      <c r="AC9">
        <f t="shared" si="6"/>
        <v>0</v>
      </c>
      <c r="AF9" s="3">
        <v>11064</v>
      </c>
      <c r="AG9" s="11">
        <v>60</v>
      </c>
    </row>
    <row r="10" spans="1:33">
      <c r="A10" s="3">
        <v>11065</v>
      </c>
      <c r="B10">
        <v>0</v>
      </c>
      <c r="C10" s="40">
        <v>5</v>
      </c>
      <c r="D10">
        <f t="shared" si="0"/>
        <v>75</v>
      </c>
      <c r="E10">
        <f t="shared" si="1"/>
        <v>5</v>
      </c>
      <c r="F10">
        <f t="shared" si="2"/>
        <v>80</v>
      </c>
      <c r="G10">
        <f t="shared" si="3"/>
        <v>160</v>
      </c>
      <c r="H10">
        <v>0</v>
      </c>
      <c r="W10" s="3">
        <v>11065</v>
      </c>
      <c r="X10" s="16">
        <v>1</v>
      </c>
      <c r="Y10" t="str">
        <f t="shared" si="4"/>
        <v>1106</v>
      </c>
      <c r="Z10" s="16">
        <v>1</v>
      </c>
      <c r="AA10" s="3">
        <v>11065</v>
      </c>
      <c r="AB10" t="str">
        <f t="shared" si="5"/>
        <v>1106</v>
      </c>
      <c r="AC10">
        <f t="shared" si="6"/>
        <v>0</v>
      </c>
      <c r="AF10" s="3">
        <v>11065</v>
      </c>
      <c r="AG10" s="11">
        <v>80</v>
      </c>
    </row>
    <row r="11" spans="1:33">
      <c r="A11" s="3">
        <v>11075</v>
      </c>
      <c r="B11">
        <v>3</v>
      </c>
      <c r="C11" s="40">
        <v>5</v>
      </c>
      <c r="D11">
        <f t="shared" si="0"/>
        <v>75</v>
      </c>
      <c r="E11">
        <f t="shared" si="1"/>
        <v>25</v>
      </c>
      <c r="F11">
        <f t="shared" si="2"/>
        <v>100</v>
      </c>
      <c r="G11">
        <f t="shared" si="3"/>
        <v>200</v>
      </c>
      <c r="H11">
        <v>3</v>
      </c>
      <c r="W11" s="3">
        <v>11075</v>
      </c>
      <c r="X11" s="16">
        <v>3</v>
      </c>
      <c r="Y11" t="str">
        <f t="shared" si="4"/>
        <v>1107</v>
      </c>
      <c r="Z11" s="16">
        <v>3</v>
      </c>
      <c r="AA11" s="3">
        <v>11075</v>
      </c>
      <c r="AB11" t="str">
        <f t="shared" si="5"/>
        <v>1107</v>
      </c>
      <c r="AC11">
        <f t="shared" si="6"/>
        <v>3</v>
      </c>
      <c r="AF11" s="3">
        <v>11075</v>
      </c>
      <c r="AG11" s="11">
        <v>100</v>
      </c>
    </row>
    <row r="12" spans="1:33">
      <c r="A12" s="3">
        <v>11076</v>
      </c>
      <c r="B12">
        <v>3</v>
      </c>
      <c r="C12" s="40">
        <v>6</v>
      </c>
      <c r="D12">
        <f t="shared" si="0"/>
        <v>90</v>
      </c>
      <c r="E12">
        <f t="shared" si="1"/>
        <v>25</v>
      </c>
      <c r="F12">
        <f t="shared" si="2"/>
        <v>115</v>
      </c>
      <c r="G12">
        <f t="shared" si="3"/>
        <v>230</v>
      </c>
      <c r="H12">
        <v>3</v>
      </c>
      <c r="W12" s="3">
        <v>11076</v>
      </c>
      <c r="X12" s="16">
        <v>0</v>
      </c>
      <c r="Y12" t="str">
        <f t="shared" si="4"/>
        <v>1107</v>
      </c>
      <c r="Z12" s="16">
        <v>0</v>
      </c>
      <c r="AA12" s="3">
        <v>11076</v>
      </c>
      <c r="AB12" t="str">
        <f t="shared" si="5"/>
        <v>1107</v>
      </c>
      <c r="AC12">
        <f t="shared" si="6"/>
        <v>3</v>
      </c>
      <c r="AF12" s="3">
        <v>11076</v>
      </c>
      <c r="AG12" s="11">
        <v>115</v>
      </c>
    </row>
    <row r="13" spans="1:33">
      <c r="A13" s="3">
        <v>11085</v>
      </c>
      <c r="B13">
        <v>3</v>
      </c>
      <c r="C13" s="40">
        <v>5</v>
      </c>
      <c r="D13">
        <f t="shared" si="0"/>
        <v>75</v>
      </c>
      <c r="E13">
        <f t="shared" si="1"/>
        <v>25</v>
      </c>
      <c r="F13">
        <f t="shared" si="2"/>
        <v>100</v>
      </c>
      <c r="G13">
        <f t="shared" si="3"/>
        <v>200</v>
      </c>
      <c r="H13">
        <v>3</v>
      </c>
      <c r="W13" s="3">
        <v>11085</v>
      </c>
      <c r="X13" s="16">
        <v>3</v>
      </c>
      <c r="Y13" t="str">
        <f t="shared" si="4"/>
        <v>1108</v>
      </c>
      <c r="Z13" s="16">
        <v>3</v>
      </c>
      <c r="AA13" s="3">
        <v>11085</v>
      </c>
      <c r="AB13" t="str">
        <f t="shared" si="5"/>
        <v>1108</v>
      </c>
      <c r="AC13">
        <f t="shared" si="6"/>
        <v>3</v>
      </c>
      <c r="AF13" s="3">
        <v>11085</v>
      </c>
      <c r="AG13" s="11">
        <v>100</v>
      </c>
    </row>
    <row r="14" spans="1:33">
      <c r="A14" s="3">
        <v>11086</v>
      </c>
      <c r="B14">
        <v>3</v>
      </c>
      <c r="C14" s="40">
        <v>6</v>
      </c>
      <c r="D14">
        <f t="shared" si="0"/>
        <v>90</v>
      </c>
      <c r="E14">
        <f t="shared" si="1"/>
        <v>25</v>
      </c>
      <c r="F14">
        <f t="shared" si="2"/>
        <v>115</v>
      </c>
      <c r="G14">
        <f t="shared" si="3"/>
        <v>230</v>
      </c>
      <c r="H14">
        <v>3</v>
      </c>
      <c r="W14" s="3">
        <v>11086</v>
      </c>
      <c r="X14" s="16">
        <v>0</v>
      </c>
      <c r="Y14" t="str">
        <f t="shared" si="4"/>
        <v>1108</v>
      </c>
      <c r="Z14" s="16">
        <v>0</v>
      </c>
      <c r="AA14" s="3">
        <v>11086</v>
      </c>
      <c r="AB14" t="str">
        <f t="shared" si="5"/>
        <v>1108</v>
      </c>
      <c r="AC14">
        <f t="shared" si="6"/>
        <v>3</v>
      </c>
      <c r="AF14" s="3">
        <v>11086</v>
      </c>
      <c r="AG14" s="11">
        <v>115</v>
      </c>
    </row>
    <row r="15" spans="1:33">
      <c r="A15" s="3">
        <v>11095</v>
      </c>
      <c r="B15">
        <v>4</v>
      </c>
      <c r="C15" s="40">
        <v>5</v>
      </c>
      <c r="D15">
        <f t="shared" si="0"/>
        <v>75</v>
      </c>
      <c r="E15">
        <f t="shared" si="1"/>
        <v>30</v>
      </c>
      <c r="F15">
        <f t="shared" si="2"/>
        <v>105</v>
      </c>
      <c r="G15">
        <f t="shared" si="3"/>
        <v>210</v>
      </c>
      <c r="H15">
        <v>4</v>
      </c>
      <c r="W15" s="3">
        <v>11095</v>
      </c>
      <c r="X15" s="16">
        <v>4</v>
      </c>
      <c r="Y15" t="str">
        <f t="shared" si="4"/>
        <v>1109</v>
      </c>
      <c r="Z15" s="16">
        <v>4</v>
      </c>
      <c r="AA15" s="3">
        <v>11095</v>
      </c>
      <c r="AB15" t="str">
        <f t="shared" si="5"/>
        <v>1109</v>
      </c>
      <c r="AC15">
        <f t="shared" si="6"/>
        <v>4</v>
      </c>
      <c r="AF15" s="3">
        <v>11095</v>
      </c>
      <c r="AG15" s="11">
        <v>105</v>
      </c>
    </row>
    <row r="16" spans="1:33">
      <c r="A16" s="3">
        <v>11096</v>
      </c>
      <c r="B16">
        <v>4</v>
      </c>
      <c r="C16" s="40">
        <v>6</v>
      </c>
      <c r="D16">
        <f t="shared" si="0"/>
        <v>90</v>
      </c>
      <c r="E16">
        <f t="shared" si="1"/>
        <v>30</v>
      </c>
      <c r="F16">
        <f t="shared" si="2"/>
        <v>120</v>
      </c>
      <c r="G16">
        <f t="shared" si="3"/>
        <v>240</v>
      </c>
      <c r="H16">
        <v>4</v>
      </c>
      <c r="W16" s="3">
        <v>11096</v>
      </c>
      <c r="X16" s="16">
        <v>0</v>
      </c>
      <c r="Y16" t="str">
        <f t="shared" si="4"/>
        <v>1109</v>
      </c>
      <c r="Z16" s="16">
        <v>0</v>
      </c>
      <c r="AA16" s="3">
        <v>11096</v>
      </c>
      <c r="AB16" t="str">
        <f t="shared" si="5"/>
        <v>1109</v>
      </c>
      <c r="AC16">
        <f t="shared" si="6"/>
        <v>4</v>
      </c>
      <c r="AF16" s="3">
        <v>11096</v>
      </c>
      <c r="AG16" s="11">
        <v>120</v>
      </c>
    </row>
    <row r="17" spans="1:33">
      <c r="A17" s="3">
        <v>11105</v>
      </c>
      <c r="B17">
        <v>4</v>
      </c>
      <c r="C17" s="40">
        <v>5</v>
      </c>
      <c r="D17">
        <f t="shared" si="0"/>
        <v>75</v>
      </c>
      <c r="E17">
        <f t="shared" si="1"/>
        <v>30</v>
      </c>
      <c r="F17">
        <f t="shared" si="2"/>
        <v>105</v>
      </c>
      <c r="G17">
        <f>F17*2</f>
        <v>210</v>
      </c>
      <c r="H17">
        <v>4</v>
      </c>
      <c r="W17" s="3">
        <v>11105</v>
      </c>
      <c r="X17" s="16">
        <v>4</v>
      </c>
      <c r="Y17" t="str">
        <f t="shared" si="4"/>
        <v>1110</v>
      </c>
      <c r="Z17" s="16">
        <v>4</v>
      </c>
      <c r="AA17" s="3">
        <v>11105</v>
      </c>
      <c r="AB17" t="str">
        <f t="shared" si="5"/>
        <v>1110</v>
      </c>
      <c r="AC17">
        <f t="shared" si="6"/>
        <v>4</v>
      </c>
      <c r="AF17" s="3">
        <v>11105</v>
      </c>
      <c r="AG17" s="11">
        <v>105</v>
      </c>
    </row>
    <row r="18" spans="1:33">
      <c r="A18" s="3">
        <v>11106</v>
      </c>
      <c r="B18">
        <v>4</v>
      </c>
      <c r="C18" s="40">
        <v>6</v>
      </c>
      <c r="D18">
        <f t="shared" si="0"/>
        <v>90</v>
      </c>
      <c r="E18">
        <f t="shared" si="1"/>
        <v>30</v>
      </c>
      <c r="F18">
        <f t="shared" si="2"/>
        <v>120</v>
      </c>
      <c r="G18">
        <f t="shared" si="3"/>
        <v>240</v>
      </c>
      <c r="H18">
        <v>4</v>
      </c>
      <c r="W18" s="3">
        <v>11106</v>
      </c>
      <c r="X18" s="16">
        <v>0</v>
      </c>
      <c r="Y18" t="str">
        <f t="shared" si="4"/>
        <v>1110</v>
      </c>
      <c r="Z18" s="16">
        <v>0</v>
      </c>
      <c r="AA18" s="3">
        <v>11106</v>
      </c>
      <c r="AB18" t="str">
        <f t="shared" si="5"/>
        <v>1110</v>
      </c>
      <c r="AC18">
        <f t="shared" si="6"/>
        <v>4</v>
      </c>
      <c r="AF18" s="3">
        <v>11106</v>
      </c>
      <c r="AG18" s="11">
        <v>120</v>
      </c>
    </row>
    <row r="19" spans="1:33">
      <c r="A19" s="3">
        <v>12013</v>
      </c>
      <c r="B19">
        <v>0</v>
      </c>
      <c r="C19" s="40">
        <v>3</v>
      </c>
      <c r="D19">
        <f t="shared" si="0"/>
        <v>40</v>
      </c>
      <c r="E19">
        <f t="shared" si="1"/>
        <v>5</v>
      </c>
      <c r="F19">
        <f t="shared" si="2"/>
        <v>45</v>
      </c>
      <c r="G19">
        <f t="shared" si="3"/>
        <v>90</v>
      </c>
      <c r="H19">
        <v>0</v>
      </c>
      <c r="W19" s="3">
        <v>12013</v>
      </c>
      <c r="X19" s="16">
        <v>0</v>
      </c>
      <c r="Y19" t="str">
        <f t="shared" si="4"/>
        <v>1201</v>
      </c>
      <c r="Z19" s="16">
        <v>0</v>
      </c>
      <c r="AA19" s="3">
        <v>12013</v>
      </c>
      <c r="AB19" t="str">
        <f t="shared" si="5"/>
        <v>1201</v>
      </c>
      <c r="AC19">
        <f t="shared" si="6"/>
        <v>0</v>
      </c>
      <c r="AF19" s="3">
        <v>12013</v>
      </c>
      <c r="AG19" s="11">
        <v>45</v>
      </c>
    </row>
    <row r="20" spans="1:33">
      <c r="A20" s="3">
        <v>12024</v>
      </c>
      <c r="B20">
        <v>0</v>
      </c>
      <c r="C20" s="40">
        <v>4</v>
      </c>
      <c r="D20">
        <f t="shared" si="0"/>
        <v>55</v>
      </c>
      <c r="E20">
        <f t="shared" si="1"/>
        <v>5</v>
      </c>
      <c r="F20">
        <f t="shared" si="2"/>
        <v>60</v>
      </c>
      <c r="G20">
        <f t="shared" si="3"/>
        <v>120</v>
      </c>
      <c r="H20">
        <v>0</v>
      </c>
      <c r="W20" s="3">
        <v>12024</v>
      </c>
      <c r="X20" s="16">
        <v>0</v>
      </c>
      <c r="Y20" t="str">
        <f t="shared" si="4"/>
        <v>1202</v>
      </c>
      <c r="Z20" s="16">
        <v>0</v>
      </c>
      <c r="AA20" s="3">
        <v>12024</v>
      </c>
      <c r="AB20" t="str">
        <f t="shared" si="5"/>
        <v>1202</v>
      </c>
      <c r="AC20">
        <f t="shared" si="6"/>
        <v>0</v>
      </c>
      <c r="AF20" s="3">
        <v>12024</v>
      </c>
      <c r="AG20" s="11">
        <v>60</v>
      </c>
    </row>
    <row r="21" spans="1:33">
      <c r="A21" s="3">
        <v>12025</v>
      </c>
      <c r="B21">
        <v>0</v>
      </c>
      <c r="C21" s="40">
        <v>5</v>
      </c>
      <c r="D21">
        <f t="shared" si="0"/>
        <v>75</v>
      </c>
      <c r="E21">
        <f t="shared" si="1"/>
        <v>5</v>
      </c>
      <c r="F21">
        <f t="shared" si="2"/>
        <v>80</v>
      </c>
      <c r="G21">
        <f t="shared" si="3"/>
        <v>160</v>
      </c>
      <c r="H21">
        <v>0</v>
      </c>
      <c r="W21" s="3">
        <v>12025</v>
      </c>
      <c r="X21" s="16">
        <v>2</v>
      </c>
      <c r="Y21" t="str">
        <f t="shared" si="4"/>
        <v>1202</v>
      </c>
      <c r="Z21" s="16">
        <v>2</v>
      </c>
      <c r="AA21" s="3">
        <v>12025</v>
      </c>
      <c r="AB21" t="str">
        <f t="shared" si="5"/>
        <v>1202</v>
      </c>
      <c r="AC21">
        <f t="shared" si="6"/>
        <v>0</v>
      </c>
      <c r="AF21" s="3">
        <v>12025</v>
      </c>
      <c r="AG21" s="11">
        <v>80</v>
      </c>
    </row>
    <row r="22" spans="1:33">
      <c r="A22" s="3">
        <v>12026</v>
      </c>
      <c r="B22">
        <v>0</v>
      </c>
      <c r="C22" s="40">
        <v>6</v>
      </c>
      <c r="D22">
        <f t="shared" si="0"/>
        <v>90</v>
      </c>
      <c r="E22">
        <f t="shared" si="1"/>
        <v>5</v>
      </c>
      <c r="F22">
        <f t="shared" si="2"/>
        <v>95</v>
      </c>
      <c r="G22">
        <f t="shared" si="3"/>
        <v>190</v>
      </c>
      <c r="H22">
        <v>0</v>
      </c>
      <c r="W22" s="3">
        <v>12026</v>
      </c>
      <c r="X22" s="16">
        <v>0</v>
      </c>
      <c r="Y22" t="str">
        <f t="shared" si="4"/>
        <v>1202</v>
      </c>
      <c r="Z22" s="16">
        <v>0</v>
      </c>
      <c r="AA22" s="3">
        <v>12026</v>
      </c>
      <c r="AB22" t="str">
        <f t="shared" si="5"/>
        <v>1202</v>
      </c>
      <c r="AC22">
        <f t="shared" si="6"/>
        <v>0</v>
      </c>
      <c r="AF22" s="3">
        <v>12026</v>
      </c>
      <c r="AG22" s="11">
        <v>95</v>
      </c>
    </row>
    <row r="23" spans="1:33">
      <c r="A23" s="3">
        <v>12035</v>
      </c>
      <c r="B23">
        <v>3</v>
      </c>
      <c r="C23" s="40">
        <v>5</v>
      </c>
      <c r="D23">
        <f t="shared" si="0"/>
        <v>75</v>
      </c>
      <c r="E23">
        <f t="shared" si="1"/>
        <v>25</v>
      </c>
      <c r="F23">
        <f t="shared" si="2"/>
        <v>100</v>
      </c>
      <c r="G23">
        <f t="shared" si="3"/>
        <v>200</v>
      </c>
      <c r="H23">
        <v>3</v>
      </c>
      <c r="W23" s="3">
        <v>12035</v>
      </c>
      <c r="X23" s="16">
        <v>3</v>
      </c>
      <c r="Y23" t="str">
        <f t="shared" si="4"/>
        <v>1203</v>
      </c>
      <c r="Z23" s="16">
        <v>3</v>
      </c>
      <c r="AA23" s="3">
        <v>12035</v>
      </c>
      <c r="AB23" t="str">
        <f t="shared" si="5"/>
        <v>1203</v>
      </c>
      <c r="AC23">
        <f t="shared" si="6"/>
        <v>3</v>
      </c>
      <c r="AF23" s="3">
        <v>12035</v>
      </c>
      <c r="AG23" s="11">
        <v>100</v>
      </c>
    </row>
    <row r="24" spans="1:33">
      <c r="A24" s="13">
        <v>12036</v>
      </c>
      <c r="B24">
        <v>3</v>
      </c>
      <c r="C24" s="40">
        <v>6</v>
      </c>
      <c r="D24">
        <f t="shared" si="0"/>
        <v>90</v>
      </c>
      <c r="E24">
        <f t="shared" si="1"/>
        <v>25</v>
      </c>
      <c r="F24">
        <f t="shared" si="2"/>
        <v>115</v>
      </c>
      <c r="G24">
        <f t="shared" si="3"/>
        <v>230</v>
      </c>
      <c r="H24">
        <v>3</v>
      </c>
      <c r="W24" s="13">
        <v>12036</v>
      </c>
      <c r="X24" s="16">
        <v>0</v>
      </c>
      <c r="Y24" t="str">
        <f t="shared" si="4"/>
        <v>1203</v>
      </c>
      <c r="Z24" s="16">
        <v>0</v>
      </c>
      <c r="AA24" s="13">
        <v>12036</v>
      </c>
      <c r="AB24" t="str">
        <f t="shared" si="5"/>
        <v>1203</v>
      </c>
      <c r="AC24">
        <f t="shared" si="6"/>
        <v>3</v>
      </c>
      <c r="AF24" s="13">
        <v>12036</v>
      </c>
      <c r="AG24" s="11">
        <v>115</v>
      </c>
    </row>
    <row r="25" spans="1:33">
      <c r="A25" s="13">
        <v>12045</v>
      </c>
      <c r="B25">
        <v>3</v>
      </c>
      <c r="C25" s="40">
        <v>5</v>
      </c>
      <c r="D25">
        <f t="shared" si="0"/>
        <v>75</v>
      </c>
      <c r="E25">
        <f t="shared" si="1"/>
        <v>25</v>
      </c>
      <c r="F25">
        <f t="shared" si="2"/>
        <v>100</v>
      </c>
      <c r="G25">
        <f t="shared" si="3"/>
        <v>200</v>
      </c>
      <c r="H25">
        <v>3</v>
      </c>
      <c r="W25" s="13">
        <v>12045</v>
      </c>
      <c r="X25" s="16">
        <v>3</v>
      </c>
      <c r="Y25" t="str">
        <f t="shared" si="4"/>
        <v>1204</v>
      </c>
      <c r="Z25" s="16">
        <v>3</v>
      </c>
      <c r="AA25" s="13">
        <v>12045</v>
      </c>
      <c r="AB25" t="str">
        <f t="shared" si="5"/>
        <v>1204</v>
      </c>
      <c r="AC25">
        <f t="shared" si="6"/>
        <v>3</v>
      </c>
      <c r="AF25" s="13">
        <v>12045</v>
      </c>
      <c r="AG25" s="11">
        <v>100</v>
      </c>
    </row>
    <row r="26" spans="1:33">
      <c r="A26" s="13">
        <v>12046</v>
      </c>
      <c r="B26">
        <v>3</v>
      </c>
      <c r="C26" s="40">
        <v>6</v>
      </c>
      <c r="D26">
        <f t="shared" si="0"/>
        <v>90</v>
      </c>
      <c r="E26">
        <f t="shared" si="1"/>
        <v>25</v>
      </c>
      <c r="F26">
        <f t="shared" si="2"/>
        <v>115</v>
      </c>
      <c r="G26">
        <f t="shared" si="3"/>
        <v>230</v>
      </c>
      <c r="H26">
        <v>3</v>
      </c>
      <c r="W26" s="13">
        <v>12046</v>
      </c>
      <c r="X26" s="16">
        <v>0</v>
      </c>
      <c r="Y26" t="str">
        <f t="shared" si="4"/>
        <v>1204</v>
      </c>
      <c r="Z26" s="16">
        <v>0</v>
      </c>
      <c r="AA26" s="13">
        <v>12046</v>
      </c>
      <c r="AB26" t="str">
        <f t="shared" si="5"/>
        <v>1204</v>
      </c>
      <c r="AC26">
        <f t="shared" si="6"/>
        <v>3</v>
      </c>
      <c r="AF26" s="13">
        <v>12046</v>
      </c>
      <c r="AG26" s="11">
        <v>115</v>
      </c>
    </row>
    <row r="27" spans="1:33">
      <c r="A27" s="3">
        <v>13012</v>
      </c>
      <c r="B27">
        <v>0</v>
      </c>
      <c r="C27" s="40">
        <v>2</v>
      </c>
      <c r="D27">
        <f t="shared" si="0"/>
        <v>25</v>
      </c>
      <c r="E27">
        <f t="shared" si="1"/>
        <v>5</v>
      </c>
      <c r="F27">
        <f t="shared" si="2"/>
        <v>30</v>
      </c>
      <c r="G27">
        <f t="shared" si="3"/>
        <v>60</v>
      </c>
      <c r="H27">
        <v>0</v>
      </c>
      <c r="W27" s="3">
        <v>13012</v>
      </c>
      <c r="X27" s="16">
        <v>0</v>
      </c>
      <c r="Y27" t="str">
        <f t="shared" si="4"/>
        <v>1301</v>
      </c>
      <c r="Z27" s="16">
        <v>0</v>
      </c>
      <c r="AA27" s="3">
        <v>13012</v>
      </c>
      <c r="AB27" t="str">
        <f t="shared" si="5"/>
        <v>1301</v>
      </c>
      <c r="AC27">
        <f t="shared" si="6"/>
        <v>0</v>
      </c>
      <c r="AF27" s="3">
        <v>13012</v>
      </c>
      <c r="AG27" s="11">
        <v>30</v>
      </c>
    </row>
    <row r="28" spans="1:33">
      <c r="A28" s="3">
        <v>13023</v>
      </c>
      <c r="B28">
        <v>0</v>
      </c>
      <c r="C28" s="40">
        <v>3</v>
      </c>
      <c r="D28">
        <f t="shared" si="0"/>
        <v>40</v>
      </c>
      <c r="E28">
        <f t="shared" si="1"/>
        <v>5</v>
      </c>
      <c r="F28">
        <f t="shared" si="2"/>
        <v>45</v>
      </c>
      <c r="G28">
        <f t="shared" si="3"/>
        <v>90</v>
      </c>
      <c r="H28">
        <v>0</v>
      </c>
      <c r="W28" s="3">
        <v>13023</v>
      </c>
      <c r="X28" s="16">
        <v>0</v>
      </c>
      <c r="Y28" t="str">
        <f t="shared" si="4"/>
        <v>1302</v>
      </c>
      <c r="Z28" s="16">
        <v>0</v>
      </c>
      <c r="AA28" s="3">
        <v>13023</v>
      </c>
      <c r="AB28" t="str">
        <f t="shared" si="5"/>
        <v>1302</v>
      </c>
      <c r="AC28">
        <f t="shared" si="6"/>
        <v>0</v>
      </c>
      <c r="AF28" s="3">
        <v>13023</v>
      </c>
      <c r="AG28" s="11">
        <v>45</v>
      </c>
    </row>
    <row r="29" spans="1:33">
      <c r="A29" s="3">
        <v>13034</v>
      </c>
      <c r="B29">
        <v>0</v>
      </c>
      <c r="C29" s="40">
        <v>4</v>
      </c>
      <c r="D29">
        <f t="shared" si="0"/>
        <v>55</v>
      </c>
      <c r="E29">
        <f t="shared" si="1"/>
        <v>5</v>
      </c>
      <c r="F29">
        <f t="shared" si="2"/>
        <v>60</v>
      </c>
      <c r="G29">
        <f t="shared" si="3"/>
        <v>120</v>
      </c>
      <c r="H29">
        <v>0</v>
      </c>
      <c r="W29" s="3">
        <v>13034</v>
      </c>
      <c r="X29" s="16">
        <v>0</v>
      </c>
      <c r="Y29" t="str">
        <f t="shared" si="4"/>
        <v>1303</v>
      </c>
      <c r="Z29" s="16">
        <v>0</v>
      </c>
      <c r="AA29" s="3">
        <v>13034</v>
      </c>
      <c r="AB29" t="str">
        <f t="shared" si="5"/>
        <v>1303</v>
      </c>
      <c r="AC29">
        <f t="shared" si="6"/>
        <v>0</v>
      </c>
      <c r="AF29" s="3">
        <v>13034</v>
      </c>
      <c r="AG29" s="11">
        <v>60</v>
      </c>
    </row>
    <row r="30" spans="1:33">
      <c r="A30" s="3">
        <v>13035</v>
      </c>
      <c r="B30">
        <v>0</v>
      </c>
      <c r="C30" s="40">
        <v>5</v>
      </c>
      <c r="D30">
        <f t="shared" si="0"/>
        <v>75</v>
      </c>
      <c r="E30">
        <f t="shared" si="1"/>
        <v>5</v>
      </c>
      <c r="F30">
        <f t="shared" si="2"/>
        <v>80</v>
      </c>
      <c r="G30">
        <f t="shared" si="3"/>
        <v>160</v>
      </c>
      <c r="H30">
        <v>0</v>
      </c>
      <c r="W30" s="3">
        <v>13035</v>
      </c>
      <c r="X30" s="16">
        <v>2</v>
      </c>
      <c r="Y30" t="str">
        <f t="shared" si="4"/>
        <v>1303</v>
      </c>
      <c r="Z30" s="16">
        <v>2</v>
      </c>
      <c r="AA30" s="3">
        <v>13035</v>
      </c>
      <c r="AB30" t="str">
        <f t="shared" si="5"/>
        <v>1303</v>
      </c>
      <c r="AC30">
        <f t="shared" si="6"/>
        <v>0</v>
      </c>
      <c r="AF30" s="3">
        <v>13035</v>
      </c>
      <c r="AG30" s="11">
        <v>80</v>
      </c>
    </row>
    <row r="31" spans="1:33">
      <c r="A31" s="3">
        <v>13036</v>
      </c>
      <c r="B31">
        <v>0</v>
      </c>
      <c r="C31" s="40">
        <v>6</v>
      </c>
      <c r="D31">
        <f t="shared" si="0"/>
        <v>90</v>
      </c>
      <c r="E31">
        <f t="shared" si="1"/>
        <v>5</v>
      </c>
      <c r="F31">
        <f t="shared" si="2"/>
        <v>95</v>
      </c>
      <c r="G31">
        <f t="shared" si="3"/>
        <v>190</v>
      </c>
      <c r="H31">
        <v>0</v>
      </c>
      <c r="W31" s="3">
        <v>13036</v>
      </c>
      <c r="X31" s="16">
        <v>0</v>
      </c>
      <c r="Y31" t="str">
        <f t="shared" si="4"/>
        <v>1303</v>
      </c>
      <c r="Z31" s="16">
        <v>0</v>
      </c>
      <c r="AA31" s="3">
        <v>13036</v>
      </c>
      <c r="AB31" t="str">
        <f t="shared" si="5"/>
        <v>1303</v>
      </c>
      <c r="AC31">
        <f t="shared" si="6"/>
        <v>0</v>
      </c>
      <c r="AF31" s="3">
        <v>13036</v>
      </c>
      <c r="AG31" s="11">
        <v>95</v>
      </c>
    </row>
    <row r="32" spans="1:33">
      <c r="A32" s="3">
        <v>13045</v>
      </c>
      <c r="B32">
        <v>3</v>
      </c>
      <c r="C32" s="40">
        <v>5</v>
      </c>
      <c r="D32">
        <f t="shared" si="0"/>
        <v>75</v>
      </c>
      <c r="E32">
        <f t="shared" si="1"/>
        <v>25</v>
      </c>
      <c r="F32">
        <f t="shared" si="2"/>
        <v>100</v>
      </c>
      <c r="G32">
        <f t="shared" si="3"/>
        <v>200</v>
      </c>
      <c r="H32">
        <v>3</v>
      </c>
      <c r="W32" s="3">
        <v>13045</v>
      </c>
      <c r="X32" s="16">
        <v>3</v>
      </c>
      <c r="Y32" t="str">
        <f t="shared" si="4"/>
        <v>1304</v>
      </c>
      <c r="Z32" s="16">
        <v>3</v>
      </c>
      <c r="AA32" s="3">
        <v>13045</v>
      </c>
      <c r="AB32" t="str">
        <f t="shared" si="5"/>
        <v>1304</v>
      </c>
      <c r="AC32">
        <f t="shared" si="6"/>
        <v>3</v>
      </c>
      <c r="AF32" s="3">
        <v>13045</v>
      </c>
      <c r="AG32" s="11">
        <v>100</v>
      </c>
    </row>
    <row r="33" spans="1:33">
      <c r="A33" s="3">
        <v>13046</v>
      </c>
      <c r="B33">
        <v>3</v>
      </c>
      <c r="C33" s="40">
        <v>6</v>
      </c>
      <c r="D33">
        <f t="shared" si="0"/>
        <v>90</v>
      </c>
      <c r="E33">
        <f t="shared" si="1"/>
        <v>25</v>
      </c>
      <c r="F33">
        <f t="shared" si="2"/>
        <v>115</v>
      </c>
      <c r="G33">
        <f t="shared" si="3"/>
        <v>230</v>
      </c>
      <c r="H33">
        <v>3</v>
      </c>
      <c r="W33" s="3">
        <v>13046</v>
      </c>
      <c r="X33" s="16">
        <v>0</v>
      </c>
      <c r="Y33" t="str">
        <f t="shared" si="4"/>
        <v>1304</v>
      </c>
      <c r="Z33" s="16">
        <v>0</v>
      </c>
      <c r="AA33" s="3">
        <v>13046</v>
      </c>
      <c r="AB33" t="str">
        <f t="shared" si="5"/>
        <v>1304</v>
      </c>
      <c r="AC33">
        <f t="shared" si="6"/>
        <v>3</v>
      </c>
      <c r="AF33" s="3">
        <v>13046</v>
      </c>
      <c r="AG33" s="11">
        <v>115</v>
      </c>
    </row>
    <row r="34" spans="1:33">
      <c r="A34" s="3">
        <v>13055</v>
      </c>
      <c r="B34">
        <v>4</v>
      </c>
      <c r="C34" s="40">
        <v>5</v>
      </c>
      <c r="D34">
        <f t="shared" si="0"/>
        <v>75</v>
      </c>
      <c r="E34">
        <f t="shared" si="1"/>
        <v>30</v>
      </c>
      <c r="F34">
        <f t="shared" si="2"/>
        <v>105</v>
      </c>
      <c r="G34">
        <f t="shared" si="3"/>
        <v>210</v>
      </c>
      <c r="H34">
        <v>4</v>
      </c>
      <c r="W34" s="3">
        <v>13055</v>
      </c>
      <c r="X34" s="16">
        <v>4</v>
      </c>
      <c r="Y34" t="str">
        <f t="shared" si="4"/>
        <v>1305</v>
      </c>
      <c r="Z34" s="16">
        <v>4</v>
      </c>
      <c r="AA34" s="3">
        <v>13055</v>
      </c>
      <c r="AB34" t="str">
        <f t="shared" si="5"/>
        <v>1305</v>
      </c>
      <c r="AC34">
        <f t="shared" si="6"/>
        <v>4</v>
      </c>
      <c r="AF34" s="3">
        <v>13055</v>
      </c>
      <c r="AG34" s="11">
        <v>105</v>
      </c>
    </row>
    <row r="35" spans="1:33">
      <c r="A35" s="3">
        <v>13056</v>
      </c>
      <c r="B35">
        <v>4</v>
      </c>
      <c r="C35" s="40">
        <v>6</v>
      </c>
      <c r="D35">
        <f t="shared" si="0"/>
        <v>90</v>
      </c>
      <c r="E35">
        <f t="shared" si="1"/>
        <v>30</v>
      </c>
      <c r="F35">
        <f t="shared" si="2"/>
        <v>120</v>
      </c>
      <c r="G35">
        <f t="shared" si="3"/>
        <v>240</v>
      </c>
      <c r="H35">
        <v>4</v>
      </c>
      <c r="W35" s="3">
        <v>13056</v>
      </c>
      <c r="X35" s="16">
        <v>0</v>
      </c>
      <c r="Y35" t="str">
        <f t="shared" si="4"/>
        <v>1305</v>
      </c>
      <c r="Z35" s="16">
        <v>0</v>
      </c>
      <c r="AA35" s="3">
        <v>13056</v>
      </c>
      <c r="AB35" t="str">
        <f t="shared" si="5"/>
        <v>1305</v>
      </c>
      <c r="AC35">
        <f t="shared" si="6"/>
        <v>4</v>
      </c>
      <c r="AF35" s="3">
        <v>13056</v>
      </c>
      <c r="AG35" s="11">
        <v>120</v>
      </c>
    </row>
    <row r="36" spans="1:33">
      <c r="A36" s="3">
        <v>14013</v>
      </c>
      <c r="B36">
        <v>0</v>
      </c>
      <c r="C36" s="40">
        <v>3</v>
      </c>
      <c r="D36">
        <f t="shared" si="0"/>
        <v>40</v>
      </c>
      <c r="E36">
        <f t="shared" si="1"/>
        <v>5</v>
      </c>
      <c r="F36">
        <f t="shared" si="2"/>
        <v>45</v>
      </c>
      <c r="G36">
        <f t="shared" si="3"/>
        <v>90</v>
      </c>
      <c r="H36">
        <v>0</v>
      </c>
      <c r="W36" s="3">
        <v>14013</v>
      </c>
      <c r="X36" s="16">
        <v>0</v>
      </c>
      <c r="Y36" t="str">
        <f t="shared" si="4"/>
        <v>1401</v>
      </c>
      <c r="Z36" s="16">
        <v>0</v>
      </c>
      <c r="AA36" s="3">
        <v>14013</v>
      </c>
      <c r="AB36" t="str">
        <f t="shared" si="5"/>
        <v>1401</v>
      </c>
      <c r="AC36">
        <f t="shared" si="6"/>
        <v>0</v>
      </c>
      <c r="AF36" s="3">
        <v>14013</v>
      </c>
      <c r="AG36" s="11">
        <v>45</v>
      </c>
    </row>
    <row r="37" spans="1:33">
      <c r="A37" s="3">
        <v>14024</v>
      </c>
      <c r="B37">
        <v>0</v>
      </c>
      <c r="C37" s="40">
        <v>4</v>
      </c>
      <c r="D37">
        <f t="shared" si="0"/>
        <v>55</v>
      </c>
      <c r="E37">
        <f t="shared" si="1"/>
        <v>5</v>
      </c>
      <c r="F37">
        <f t="shared" si="2"/>
        <v>60</v>
      </c>
      <c r="G37">
        <f t="shared" si="3"/>
        <v>120</v>
      </c>
      <c r="H37">
        <v>0</v>
      </c>
      <c r="W37" s="3">
        <v>14024</v>
      </c>
      <c r="X37" s="16">
        <v>0</v>
      </c>
      <c r="Y37" t="str">
        <f t="shared" si="4"/>
        <v>1402</v>
      </c>
      <c r="Z37" s="16">
        <v>0</v>
      </c>
      <c r="AA37" s="3">
        <v>14024</v>
      </c>
      <c r="AB37" t="str">
        <f t="shared" si="5"/>
        <v>1402</v>
      </c>
      <c r="AC37">
        <f t="shared" si="6"/>
        <v>0</v>
      </c>
      <c r="AF37" s="3">
        <v>14024</v>
      </c>
      <c r="AG37" s="11">
        <v>60</v>
      </c>
    </row>
    <row r="38" spans="1:33">
      <c r="A38" s="3">
        <v>14025</v>
      </c>
      <c r="B38">
        <v>0</v>
      </c>
      <c r="C38" s="40">
        <v>5</v>
      </c>
      <c r="D38">
        <f t="shared" si="0"/>
        <v>75</v>
      </c>
      <c r="E38">
        <f t="shared" si="1"/>
        <v>5</v>
      </c>
      <c r="F38">
        <f t="shared" si="2"/>
        <v>80</v>
      </c>
      <c r="G38">
        <f t="shared" si="3"/>
        <v>160</v>
      </c>
      <c r="H38">
        <v>0</v>
      </c>
      <c r="W38" s="3">
        <v>14025</v>
      </c>
      <c r="X38" s="16">
        <v>2</v>
      </c>
      <c r="Y38" t="str">
        <f t="shared" si="4"/>
        <v>1402</v>
      </c>
      <c r="Z38" s="16">
        <v>2</v>
      </c>
      <c r="AA38" s="3">
        <v>14025</v>
      </c>
      <c r="AB38" t="str">
        <f t="shared" si="5"/>
        <v>1402</v>
      </c>
      <c r="AC38">
        <f t="shared" si="6"/>
        <v>0</v>
      </c>
      <c r="AF38" s="3">
        <v>14025</v>
      </c>
      <c r="AG38" s="11">
        <v>80</v>
      </c>
    </row>
    <row r="39" spans="1:33">
      <c r="A39" s="3">
        <v>14026</v>
      </c>
      <c r="B39">
        <v>0</v>
      </c>
      <c r="C39" s="40">
        <v>6</v>
      </c>
      <c r="D39">
        <f t="shared" si="0"/>
        <v>90</v>
      </c>
      <c r="E39">
        <f t="shared" si="1"/>
        <v>5</v>
      </c>
      <c r="F39">
        <f t="shared" si="2"/>
        <v>95</v>
      </c>
      <c r="G39">
        <f t="shared" si="3"/>
        <v>190</v>
      </c>
      <c r="H39">
        <v>0</v>
      </c>
      <c r="W39" s="3">
        <v>14026</v>
      </c>
      <c r="X39" s="16">
        <v>0</v>
      </c>
      <c r="Y39" t="str">
        <f t="shared" si="4"/>
        <v>1402</v>
      </c>
      <c r="Z39" s="16">
        <v>0</v>
      </c>
      <c r="AA39" s="3">
        <v>14026</v>
      </c>
      <c r="AB39" t="str">
        <f t="shared" si="5"/>
        <v>1402</v>
      </c>
      <c r="AC39">
        <f t="shared" si="6"/>
        <v>0</v>
      </c>
      <c r="AF39" s="3">
        <v>14026</v>
      </c>
      <c r="AG39" s="11">
        <v>95</v>
      </c>
    </row>
    <row r="40" spans="1:33">
      <c r="A40" s="3">
        <v>14035</v>
      </c>
      <c r="B40">
        <v>3</v>
      </c>
      <c r="C40" s="40">
        <v>5</v>
      </c>
      <c r="D40">
        <f t="shared" si="0"/>
        <v>75</v>
      </c>
      <c r="E40">
        <f t="shared" si="1"/>
        <v>25</v>
      </c>
      <c r="F40">
        <f t="shared" si="2"/>
        <v>100</v>
      </c>
      <c r="G40">
        <f t="shared" si="3"/>
        <v>200</v>
      </c>
      <c r="H40">
        <v>3</v>
      </c>
      <c r="W40" s="3">
        <v>14035</v>
      </c>
      <c r="X40" s="16">
        <v>3</v>
      </c>
      <c r="Y40" t="str">
        <f t="shared" si="4"/>
        <v>1403</v>
      </c>
      <c r="Z40" s="16">
        <v>3</v>
      </c>
      <c r="AA40" s="3">
        <v>14035</v>
      </c>
      <c r="AB40" t="str">
        <f t="shared" si="5"/>
        <v>1403</v>
      </c>
      <c r="AC40">
        <f t="shared" si="6"/>
        <v>3</v>
      </c>
      <c r="AF40" s="3">
        <v>14035</v>
      </c>
      <c r="AG40" s="11">
        <v>100</v>
      </c>
    </row>
    <row r="41" spans="1:33">
      <c r="A41" s="3">
        <v>14036</v>
      </c>
      <c r="B41">
        <v>3</v>
      </c>
      <c r="C41" s="40">
        <v>6</v>
      </c>
      <c r="D41">
        <f t="shared" si="0"/>
        <v>90</v>
      </c>
      <c r="E41">
        <f t="shared" si="1"/>
        <v>25</v>
      </c>
      <c r="F41">
        <f t="shared" si="2"/>
        <v>115</v>
      </c>
      <c r="G41">
        <f t="shared" si="3"/>
        <v>230</v>
      </c>
      <c r="H41">
        <v>3</v>
      </c>
      <c r="W41" s="3">
        <v>14036</v>
      </c>
      <c r="X41" s="16">
        <v>0</v>
      </c>
      <c r="Y41" t="str">
        <f t="shared" si="4"/>
        <v>1403</v>
      </c>
      <c r="Z41" s="16">
        <v>0</v>
      </c>
      <c r="AA41" s="3">
        <v>14036</v>
      </c>
      <c r="AB41" t="str">
        <f t="shared" si="5"/>
        <v>1403</v>
      </c>
      <c r="AC41">
        <f t="shared" si="6"/>
        <v>3</v>
      </c>
      <c r="AF41" s="3">
        <v>14036</v>
      </c>
      <c r="AG41" s="11">
        <v>115</v>
      </c>
    </row>
    <row r="42" spans="1:33">
      <c r="A42" s="3">
        <v>14045</v>
      </c>
      <c r="B42">
        <v>3</v>
      </c>
      <c r="C42" s="40">
        <v>5</v>
      </c>
      <c r="D42">
        <f t="shared" si="0"/>
        <v>75</v>
      </c>
      <c r="E42">
        <f t="shared" si="1"/>
        <v>25</v>
      </c>
      <c r="F42">
        <f t="shared" si="2"/>
        <v>100</v>
      </c>
      <c r="G42">
        <f t="shared" si="3"/>
        <v>200</v>
      </c>
      <c r="H42">
        <v>3</v>
      </c>
      <c r="W42" s="3">
        <v>14045</v>
      </c>
      <c r="X42" s="16">
        <v>3</v>
      </c>
      <c r="Y42" t="str">
        <f t="shared" si="4"/>
        <v>1404</v>
      </c>
      <c r="Z42" s="16">
        <v>3</v>
      </c>
      <c r="AA42" s="3">
        <v>14045</v>
      </c>
      <c r="AB42" t="str">
        <f t="shared" si="5"/>
        <v>1404</v>
      </c>
      <c r="AC42">
        <f t="shared" si="6"/>
        <v>3</v>
      </c>
      <c r="AF42" s="3">
        <v>14045</v>
      </c>
      <c r="AG42" s="11">
        <v>100</v>
      </c>
    </row>
    <row r="43" spans="1:33">
      <c r="A43" s="3">
        <v>14046</v>
      </c>
      <c r="B43">
        <v>3</v>
      </c>
      <c r="C43" s="40">
        <v>6</v>
      </c>
      <c r="D43">
        <f t="shared" si="0"/>
        <v>90</v>
      </c>
      <c r="E43">
        <f t="shared" si="1"/>
        <v>25</v>
      </c>
      <c r="F43">
        <f t="shared" si="2"/>
        <v>115</v>
      </c>
      <c r="G43">
        <f t="shared" si="3"/>
        <v>230</v>
      </c>
      <c r="H43">
        <v>3</v>
      </c>
      <c r="W43" s="3">
        <v>14046</v>
      </c>
      <c r="X43" s="16">
        <v>0</v>
      </c>
      <c r="Y43" t="str">
        <f t="shared" si="4"/>
        <v>1404</v>
      </c>
      <c r="Z43" s="16">
        <v>0</v>
      </c>
      <c r="AA43" s="3">
        <v>14046</v>
      </c>
      <c r="AB43" t="str">
        <f t="shared" si="5"/>
        <v>1404</v>
      </c>
      <c r="AC43">
        <f t="shared" si="6"/>
        <v>3</v>
      </c>
      <c r="AF43" s="3">
        <v>14046</v>
      </c>
      <c r="AG43" s="11">
        <v>115</v>
      </c>
    </row>
    <row r="44" spans="1:33">
      <c r="A44" s="11">
        <v>14055</v>
      </c>
      <c r="B44">
        <v>4</v>
      </c>
      <c r="C44" s="40">
        <v>5</v>
      </c>
      <c r="D44">
        <f t="shared" si="0"/>
        <v>75</v>
      </c>
      <c r="E44">
        <f t="shared" si="1"/>
        <v>30</v>
      </c>
      <c r="F44">
        <f t="shared" si="2"/>
        <v>105</v>
      </c>
      <c r="G44">
        <f t="shared" si="3"/>
        <v>210</v>
      </c>
      <c r="H44">
        <v>4</v>
      </c>
      <c r="W44" s="11">
        <v>14055</v>
      </c>
      <c r="X44" s="16">
        <v>4</v>
      </c>
      <c r="Y44" t="str">
        <f t="shared" si="4"/>
        <v>1405</v>
      </c>
      <c r="Z44" s="16">
        <v>4</v>
      </c>
      <c r="AA44" s="11">
        <v>14055</v>
      </c>
      <c r="AB44" t="str">
        <f t="shared" si="5"/>
        <v>1405</v>
      </c>
      <c r="AC44">
        <f t="shared" si="6"/>
        <v>4</v>
      </c>
      <c r="AF44" s="11">
        <v>14055</v>
      </c>
      <c r="AG44" s="11">
        <v>105</v>
      </c>
    </row>
    <row r="45" spans="1:33">
      <c r="A45" s="11">
        <v>14056</v>
      </c>
      <c r="B45">
        <v>4</v>
      </c>
      <c r="C45" s="40">
        <v>6</v>
      </c>
      <c r="D45">
        <f t="shared" si="0"/>
        <v>90</v>
      </c>
      <c r="E45">
        <f t="shared" si="1"/>
        <v>30</v>
      </c>
      <c r="F45">
        <f t="shared" si="2"/>
        <v>120</v>
      </c>
      <c r="G45">
        <f t="shared" si="3"/>
        <v>240</v>
      </c>
      <c r="H45">
        <v>4</v>
      </c>
      <c r="W45" s="11">
        <v>14056</v>
      </c>
      <c r="X45" s="16">
        <v>0</v>
      </c>
      <c r="Y45" t="str">
        <f t="shared" si="4"/>
        <v>1405</v>
      </c>
      <c r="Z45" s="16">
        <v>0</v>
      </c>
      <c r="AA45" s="11">
        <v>14056</v>
      </c>
      <c r="AB45" t="str">
        <f t="shared" si="5"/>
        <v>1405</v>
      </c>
      <c r="AC45">
        <f t="shared" si="6"/>
        <v>4</v>
      </c>
      <c r="AF45" s="11">
        <v>14056</v>
      </c>
      <c r="AG45" s="11">
        <v>120</v>
      </c>
    </row>
    <row r="46" spans="1:33">
      <c r="A46" s="3">
        <v>15014</v>
      </c>
      <c r="B46">
        <v>0</v>
      </c>
      <c r="C46" s="40">
        <v>4</v>
      </c>
      <c r="D46">
        <f t="shared" si="0"/>
        <v>55</v>
      </c>
      <c r="E46">
        <f t="shared" si="1"/>
        <v>5</v>
      </c>
      <c r="F46">
        <f t="shared" si="2"/>
        <v>60</v>
      </c>
      <c r="G46">
        <f t="shared" si="3"/>
        <v>120</v>
      </c>
      <c r="H46">
        <v>0</v>
      </c>
      <c r="W46" s="3">
        <v>15014</v>
      </c>
      <c r="X46" s="16">
        <v>0</v>
      </c>
      <c r="Y46" t="str">
        <f t="shared" si="4"/>
        <v>1501</v>
      </c>
      <c r="Z46" s="16">
        <v>0</v>
      </c>
      <c r="AA46" s="3">
        <v>15014</v>
      </c>
      <c r="AB46" t="str">
        <f t="shared" si="5"/>
        <v>1501</v>
      </c>
      <c r="AC46">
        <f t="shared" si="6"/>
        <v>0</v>
      </c>
      <c r="AF46" s="3">
        <v>15014</v>
      </c>
      <c r="AG46" s="11">
        <v>60</v>
      </c>
    </row>
    <row r="47" spans="1:33">
      <c r="A47" s="3">
        <v>15015</v>
      </c>
      <c r="B47">
        <v>0</v>
      </c>
      <c r="C47" s="40">
        <v>5</v>
      </c>
      <c r="D47">
        <f t="shared" si="0"/>
        <v>75</v>
      </c>
      <c r="E47">
        <f t="shared" si="1"/>
        <v>5</v>
      </c>
      <c r="F47">
        <f t="shared" si="2"/>
        <v>80</v>
      </c>
      <c r="G47">
        <f t="shared" si="3"/>
        <v>160</v>
      </c>
      <c r="H47">
        <v>0</v>
      </c>
      <c r="W47" s="3">
        <v>15015</v>
      </c>
      <c r="X47" s="16">
        <v>1</v>
      </c>
      <c r="Y47" t="str">
        <f t="shared" si="4"/>
        <v>1501</v>
      </c>
      <c r="Z47" s="16">
        <v>1</v>
      </c>
      <c r="AA47" s="3">
        <v>15015</v>
      </c>
      <c r="AB47" t="str">
        <f t="shared" si="5"/>
        <v>1501</v>
      </c>
      <c r="AC47">
        <f t="shared" si="6"/>
        <v>0</v>
      </c>
      <c r="AF47" s="3">
        <v>15015</v>
      </c>
      <c r="AG47" s="11">
        <v>80</v>
      </c>
    </row>
    <row r="48" spans="1:33">
      <c r="A48" s="3">
        <v>15024</v>
      </c>
      <c r="B48">
        <v>0</v>
      </c>
      <c r="C48" s="40">
        <v>4</v>
      </c>
      <c r="D48">
        <f t="shared" si="0"/>
        <v>55</v>
      </c>
      <c r="E48">
        <f t="shared" si="1"/>
        <v>5</v>
      </c>
      <c r="F48">
        <f t="shared" si="2"/>
        <v>60</v>
      </c>
      <c r="G48">
        <f t="shared" si="3"/>
        <v>120</v>
      </c>
      <c r="H48">
        <v>0</v>
      </c>
      <c r="W48" s="3">
        <v>15024</v>
      </c>
      <c r="X48" s="16">
        <v>0</v>
      </c>
      <c r="Y48" t="str">
        <f t="shared" si="4"/>
        <v>1502</v>
      </c>
      <c r="Z48" s="16">
        <v>0</v>
      </c>
      <c r="AA48" s="3">
        <v>15024</v>
      </c>
      <c r="AB48" t="str">
        <f t="shared" si="5"/>
        <v>1502</v>
      </c>
      <c r="AC48">
        <f t="shared" si="6"/>
        <v>0</v>
      </c>
      <c r="AF48" s="3">
        <v>15024</v>
      </c>
      <c r="AG48" s="11">
        <v>60</v>
      </c>
    </row>
    <row r="49" spans="1:33">
      <c r="A49" s="3">
        <v>15025</v>
      </c>
      <c r="B49">
        <v>0</v>
      </c>
      <c r="C49" s="40">
        <v>5</v>
      </c>
      <c r="D49">
        <f t="shared" si="0"/>
        <v>75</v>
      </c>
      <c r="E49">
        <f t="shared" si="1"/>
        <v>5</v>
      </c>
      <c r="F49">
        <f t="shared" si="2"/>
        <v>80</v>
      </c>
      <c r="G49">
        <f t="shared" si="3"/>
        <v>160</v>
      </c>
      <c r="H49">
        <v>0</v>
      </c>
      <c r="W49" s="3">
        <v>15025</v>
      </c>
      <c r="X49" s="16">
        <v>1</v>
      </c>
      <c r="Y49" t="str">
        <f t="shared" si="4"/>
        <v>1502</v>
      </c>
      <c r="Z49" s="16">
        <v>1</v>
      </c>
      <c r="AA49" s="3">
        <v>15025</v>
      </c>
      <c r="AB49" t="str">
        <f t="shared" si="5"/>
        <v>1502</v>
      </c>
      <c r="AC49">
        <f t="shared" si="6"/>
        <v>0</v>
      </c>
      <c r="AF49" s="3">
        <v>15025</v>
      </c>
      <c r="AG49" s="11">
        <v>80</v>
      </c>
    </row>
    <row r="50" spans="1:33">
      <c r="A50" s="3">
        <v>15035</v>
      </c>
      <c r="B50">
        <v>3</v>
      </c>
      <c r="C50" s="40">
        <v>5</v>
      </c>
      <c r="D50">
        <f t="shared" si="0"/>
        <v>75</v>
      </c>
      <c r="E50">
        <f t="shared" si="1"/>
        <v>25</v>
      </c>
      <c r="F50">
        <f t="shared" si="2"/>
        <v>100</v>
      </c>
      <c r="G50">
        <f t="shared" si="3"/>
        <v>200</v>
      </c>
      <c r="H50">
        <v>3</v>
      </c>
      <c r="W50" s="3">
        <v>15035</v>
      </c>
      <c r="X50" s="16">
        <v>3</v>
      </c>
      <c r="Y50" t="str">
        <f t="shared" si="4"/>
        <v>1503</v>
      </c>
      <c r="Z50" s="16">
        <v>3</v>
      </c>
      <c r="AA50" s="3">
        <v>15035</v>
      </c>
      <c r="AB50" t="str">
        <f t="shared" si="5"/>
        <v>1503</v>
      </c>
      <c r="AC50">
        <f t="shared" si="6"/>
        <v>3</v>
      </c>
      <c r="AF50" s="3">
        <v>15035</v>
      </c>
      <c r="AG50" s="11">
        <v>100</v>
      </c>
    </row>
    <row r="51" spans="1:33">
      <c r="A51" s="3">
        <v>15036</v>
      </c>
      <c r="B51">
        <v>3</v>
      </c>
      <c r="C51" s="40">
        <v>6</v>
      </c>
      <c r="D51">
        <f t="shared" si="0"/>
        <v>90</v>
      </c>
      <c r="E51">
        <f t="shared" si="1"/>
        <v>25</v>
      </c>
      <c r="F51">
        <f t="shared" si="2"/>
        <v>115</v>
      </c>
      <c r="G51">
        <f t="shared" si="3"/>
        <v>230</v>
      </c>
      <c r="H51">
        <v>3</v>
      </c>
      <c r="W51" s="3">
        <v>15036</v>
      </c>
      <c r="X51" s="16">
        <v>0</v>
      </c>
      <c r="Y51" t="str">
        <f t="shared" si="4"/>
        <v>1503</v>
      </c>
      <c r="Z51" s="16">
        <v>0</v>
      </c>
      <c r="AA51" s="3">
        <v>15036</v>
      </c>
      <c r="AB51" t="str">
        <f t="shared" si="5"/>
        <v>1503</v>
      </c>
      <c r="AC51">
        <f t="shared" si="6"/>
        <v>3</v>
      </c>
      <c r="AF51" s="3">
        <v>15036</v>
      </c>
      <c r="AG51" s="11">
        <v>115</v>
      </c>
    </row>
    <row r="52" spans="1:33">
      <c r="A52" s="3">
        <v>15045</v>
      </c>
      <c r="B52">
        <v>4</v>
      </c>
      <c r="C52" s="40">
        <v>5</v>
      </c>
      <c r="D52">
        <f t="shared" si="0"/>
        <v>75</v>
      </c>
      <c r="E52">
        <f t="shared" si="1"/>
        <v>30</v>
      </c>
      <c r="F52">
        <f t="shared" si="2"/>
        <v>105</v>
      </c>
      <c r="G52">
        <f t="shared" si="3"/>
        <v>210</v>
      </c>
      <c r="H52">
        <v>4</v>
      </c>
      <c r="W52" s="3">
        <v>15045</v>
      </c>
      <c r="X52" s="16">
        <v>4</v>
      </c>
      <c r="Y52" t="str">
        <f t="shared" si="4"/>
        <v>1504</v>
      </c>
      <c r="Z52" s="16">
        <v>4</v>
      </c>
      <c r="AA52" s="3">
        <v>15045</v>
      </c>
      <c r="AB52" t="str">
        <f t="shared" si="5"/>
        <v>1504</v>
      </c>
      <c r="AC52">
        <f t="shared" si="6"/>
        <v>4</v>
      </c>
      <c r="AF52" s="3">
        <v>15045</v>
      </c>
      <c r="AG52" s="11">
        <v>105</v>
      </c>
    </row>
    <row r="53" spans="1:33">
      <c r="A53" s="3">
        <v>15046</v>
      </c>
      <c r="B53">
        <v>4</v>
      </c>
      <c r="C53" s="40">
        <v>6</v>
      </c>
      <c r="D53">
        <f t="shared" si="0"/>
        <v>90</v>
      </c>
      <c r="E53">
        <f t="shared" si="1"/>
        <v>30</v>
      </c>
      <c r="F53">
        <f t="shared" si="2"/>
        <v>120</v>
      </c>
      <c r="G53">
        <f t="shared" si="3"/>
        <v>240</v>
      </c>
      <c r="H53">
        <v>4</v>
      </c>
      <c r="W53" s="3">
        <v>15046</v>
      </c>
      <c r="X53" s="16">
        <v>0</v>
      </c>
      <c r="Y53" t="str">
        <f t="shared" si="4"/>
        <v>1504</v>
      </c>
      <c r="Z53" s="16">
        <v>0</v>
      </c>
      <c r="AA53" s="3">
        <v>15046</v>
      </c>
      <c r="AB53" t="str">
        <f t="shared" si="5"/>
        <v>1504</v>
      </c>
      <c r="AC53">
        <f t="shared" si="6"/>
        <v>4</v>
      </c>
      <c r="AF53" s="3">
        <v>15046</v>
      </c>
      <c r="AG53" s="11">
        <v>120</v>
      </c>
    </row>
    <row r="54" spans="1:33">
      <c r="A54" s="3">
        <v>21014</v>
      </c>
      <c r="B54">
        <v>0</v>
      </c>
      <c r="C54" s="40">
        <v>4</v>
      </c>
      <c r="D54">
        <f t="shared" si="0"/>
        <v>55</v>
      </c>
      <c r="E54">
        <f t="shared" si="1"/>
        <v>5</v>
      </c>
      <c r="F54">
        <f t="shared" si="2"/>
        <v>60</v>
      </c>
      <c r="G54">
        <f t="shared" si="3"/>
        <v>120</v>
      </c>
      <c r="H54">
        <v>0</v>
      </c>
      <c r="W54" s="3">
        <v>21014</v>
      </c>
      <c r="X54" s="16">
        <v>0</v>
      </c>
      <c r="Y54" t="str">
        <f t="shared" si="4"/>
        <v>2101</v>
      </c>
      <c r="Z54" s="16">
        <v>0</v>
      </c>
      <c r="AA54" s="3">
        <v>21014</v>
      </c>
      <c r="AB54" t="str">
        <f t="shared" si="5"/>
        <v>2101</v>
      </c>
      <c r="AC54">
        <f t="shared" si="6"/>
        <v>0</v>
      </c>
      <c r="AF54" s="3">
        <v>21014</v>
      </c>
      <c r="AG54" s="11">
        <v>60</v>
      </c>
    </row>
    <row r="55" spans="1:33">
      <c r="A55" s="3">
        <v>21015</v>
      </c>
      <c r="B55">
        <v>0</v>
      </c>
      <c r="C55" s="40">
        <v>5</v>
      </c>
      <c r="D55">
        <f t="shared" si="0"/>
        <v>75</v>
      </c>
      <c r="E55">
        <f t="shared" si="1"/>
        <v>5</v>
      </c>
      <c r="F55">
        <f t="shared" si="2"/>
        <v>80</v>
      </c>
      <c r="G55">
        <f t="shared" si="3"/>
        <v>160</v>
      </c>
      <c r="H55">
        <v>0</v>
      </c>
      <c r="W55" s="3">
        <v>21015</v>
      </c>
      <c r="X55" s="16">
        <v>1</v>
      </c>
      <c r="Y55" t="str">
        <f t="shared" si="4"/>
        <v>2101</v>
      </c>
      <c r="Z55" s="16">
        <v>1</v>
      </c>
      <c r="AA55" s="3">
        <v>21015</v>
      </c>
      <c r="AB55" t="str">
        <f t="shared" si="5"/>
        <v>2101</v>
      </c>
      <c r="AC55">
        <f t="shared" si="6"/>
        <v>0</v>
      </c>
      <c r="AF55" s="3">
        <v>21015</v>
      </c>
      <c r="AG55" s="11">
        <v>80</v>
      </c>
    </row>
    <row r="56" spans="1:33">
      <c r="A56" s="3">
        <v>21024</v>
      </c>
      <c r="B56">
        <v>0</v>
      </c>
      <c r="C56" s="40">
        <v>4</v>
      </c>
      <c r="D56">
        <f t="shared" si="0"/>
        <v>55</v>
      </c>
      <c r="E56">
        <f t="shared" si="1"/>
        <v>5</v>
      </c>
      <c r="F56">
        <f t="shared" si="2"/>
        <v>60</v>
      </c>
      <c r="G56">
        <f t="shared" si="3"/>
        <v>120</v>
      </c>
      <c r="H56">
        <v>0</v>
      </c>
      <c r="W56" s="3">
        <v>21024</v>
      </c>
      <c r="X56" s="16">
        <v>0</v>
      </c>
      <c r="Y56" t="str">
        <f t="shared" si="4"/>
        <v>2102</v>
      </c>
      <c r="Z56" s="16">
        <v>0</v>
      </c>
      <c r="AA56" s="3">
        <v>21024</v>
      </c>
      <c r="AB56" t="str">
        <f t="shared" si="5"/>
        <v>2102</v>
      </c>
      <c r="AC56">
        <f t="shared" si="6"/>
        <v>0</v>
      </c>
      <c r="AF56" s="3">
        <v>21024</v>
      </c>
      <c r="AG56" s="11">
        <v>60</v>
      </c>
    </row>
    <row r="57" spans="1:33">
      <c r="A57" s="3">
        <v>21025</v>
      </c>
      <c r="B57">
        <v>0</v>
      </c>
      <c r="C57" s="40">
        <v>5</v>
      </c>
      <c r="D57">
        <f t="shared" si="0"/>
        <v>75</v>
      </c>
      <c r="E57">
        <f t="shared" si="1"/>
        <v>5</v>
      </c>
      <c r="F57">
        <f t="shared" si="2"/>
        <v>80</v>
      </c>
      <c r="G57">
        <f t="shared" si="3"/>
        <v>160</v>
      </c>
      <c r="H57">
        <v>0</v>
      </c>
      <c r="W57" s="3">
        <v>21025</v>
      </c>
      <c r="X57" s="16">
        <v>1</v>
      </c>
      <c r="Y57" t="str">
        <f t="shared" si="4"/>
        <v>2102</v>
      </c>
      <c r="Z57" s="16">
        <v>1</v>
      </c>
      <c r="AA57" s="3">
        <v>21025</v>
      </c>
      <c r="AB57" t="str">
        <f t="shared" si="5"/>
        <v>2102</v>
      </c>
      <c r="AC57">
        <f t="shared" si="6"/>
        <v>0</v>
      </c>
      <c r="AF57" s="3">
        <v>21025</v>
      </c>
      <c r="AG57" s="11">
        <v>80</v>
      </c>
    </row>
    <row r="58" spans="1:33">
      <c r="A58" s="3">
        <v>21034</v>
      </c>
      <c r="B58">
        <v>0</v>
      </c>
      <c r="C58" s="40">
        <v>4</v>
      </c>
      <c r="D58">
        <f t="shared" si="0"/>
        <v>55</v>
      </c>
      <c r="E58">
        <f t="shared" si="1"/>
        <v>5</v>
      </c>
      <c r="F58">
        <f t="shared" si="2"/>
        <v>60</v>
      </c>
      <c r="G58">
        <f t="shared" si="3"/>
        <v>120</v>
      </c>
      <c r="H58">
        <v>0</v>
      </c>
      <c r="W58" s="3">
        <v>21034</v>
      </c>
      <c r="X58" s="16">
        <v>0</v>
      </c>
      <c r="Y58" t="str">
        <f t="shared" si="4"/>
        <v>2103</v>
      </c>
      <c r="Z58" s="16">
        <v>0</v>
      </c>
      <c r="AA58" s="3">
        <v>21034</v>
      </c>
      <c r="AB58" t="str">
        <f t="shared" si="5"/>
        <v>2103</v>
      </c>
      <c r="AC58">
        <f t="shared" si="6"/>
        <v>0</v>
      </c>
      <c r="AF58" s="3">
        <v>21034</v>
      </c>
      <c r="AG58" s="11">
        <v>60</v>
      </c>
    </row>
    <row r="59" spans="1:33">
      <c r="A59" s="3">
        <v>21035</v>
      </c>
      <c r="B59">
        <v>0</v>
      </c>
      <c r="C59" s="40">
        <v>5</v>
      </c>
      <c r="D59">
        <f t="shared" si="0"/>
        <v>75</v>
      </c>
      <c r="E59">
        <f t="shared" si="1"/>
        <v>5</v>
      </c>
      <c r="F59">
        <f t="shared" si="2"/>
        <v>80</v>
      </c>
      <c r="G59">
        <f t="shared" si="3"/>
        <v>160</v>
      </c>
      <c r="H59">
        <v>0</v>
      </c>
      <c r="W59" s="3">
        <v>21035</v>
      </c>
      <c r="X59" s="16">
        <v>2</v>
      </c>
      <c r="Y59" t="str">
        <f t="shared" si="4"/>
        <v>2103</v>
      </c>
      <c r="Z59" s="16">
        <v>2</v>
      </c>
      <c r="AA59" s="3">
        <v>21035</v>
      </c>
      <c r="AB59" t="str">
        <f t="shared" si="5"/>
        <v>2103</v>
      </c>
      <c r="AC59">
        <f t="shared" si="6"/>
        <v>0</v>
      </c>
      <c r="AF59" s="3">
        <v>21035</v>
      </c>
      <c r="AG59" s="11">
        <v>80</v>
      </c>
    </row>
    <row r="60" spans="1:33">
      <c r="A60" s="3">
        <v>21036</v>
      </c>
      <c r="B60">
        <v>0</v>
      </c>
      <c r="C60" s="40">
        <v>6</v>
      </c>
      <c r="D60">
        <f t="shared" si="0"/>
        <v>90</v>
      </c>
      <c r="E60">
        <f t="shared" si="1"/>
        <v>5</v>
      </c>
      <c r="F60">
        <f t="shared" si="2"/>
        <v>95</v>
      </c>
      <c r="G60">
        <f t="shared" si="3"/>
        <v>190</v>
      </c>
      <c r="H60">
        <v>0</v>
      </c>
      <c r="W60" s="3">
        <v>21036</v>
      </c>
      <c r="X60" s="16">
        <v>0</v>
      </c>
      <c r="Y60" t="str">
        <f t="shared" si="4"/>
        <v>2103</v>
      </c>
      <c r="Z60" s="16">
        <v>0</v>
      </c>
      <c r="AA60" s="3">
        <v>21036</v>
      </c>
      <c r="AB60" t="str">
        <f t="shared" si="5"/>
        <v>2103</v>
      </c>
      <c r="AC60">
        <f t="shared" si="6"/>
        <v>0</v>
      </c>
      <c r="AF60" s="3">
        <v>21036</v>
      </c>
      <c r="AG60" s="11">
        <v>95</v>
      </c>
    </row>
    <row r="61" spans="1:33">
      <c r="A61" s="3">
        <v>21045</v>
      </c>
      <c r="B61">
        <v>3</v>
      </c>
      <c r="C61" s="40">
        <v>5</v>
      </c>
      <c r="D61">
        <f t="shared" si="0"/>
        <v>75</v>
      </c>
      <c r="E61">
        <f t="shared" si="1"/>
        <v>25</v>
      </c>
      <c r="F61">
        <f t="shared" si="2"/>
        <v>100</v>
      </c>
      <c r="G61">
        <f t="shared" si="3"/>
        <v>200</v>
      </c>
      <c r="H61">
        <v>3</v>
      </c>
      <c r="W61" s="3">
        <v>21045</v>
      </c>
      <c r="X61" s="16">
        <v>3</v>
      </c>
      <c r="Y61" t="str">
        <f t="shared" si="4"/>
        <v>2104</v>
      </c>
      <c r="Z61" s="16">
        <v>3</v>
      </c>
      <c r="AA61" s="3">
        <v>21045</v>
      </c>
      <c r="AB61" t="str">
        <f t="shared" si="5"/>
        <v>2104</v>
      </c>
      <c r="AC61">
        <f t="shared" si="6"/>
        <v>3</v>
      </c>
      <c r="AF61" s="3">
        <v>21045</v>
      </c>
      <c r="AG61" s="11">
        <v>100</v>
      </c>
    </row>
    <row r="62" spans="1:33">
      <c r="A62" s="3">
        <v>21046</v>
      </c>
      <c r="B62">
        <v>3</v>
      </c>
      <c r="C62" s="40">
        <v>6</v>
      </c>
      <c r="D62">
        <f t="shared" si="0"/>
        <v>90</v>
      </c>
      <c r="E62">
        <f t="shared" si="1"/>
        <v>25</v>
      </c>
      <c r="F62">
        <f t="shared" si="2"/>
        <v>115</v>
      </c>
      <c r="G62">
        <f t="shared" si="3"/>
        <v>230</v>
      </c>
      <c r="H62">
        <v>3</v>
      </c>
      <c r="W62" s="3">
        <v>21046</v>
      </c>
      <c r="X62" s="16">
        <v>0</v>
      </c>
      <c r="Y62" t="str">
        <f t="shared" si="4"/>
        <v>2104</v>
      </c>
      <c r="Z62" s="16">
        <v>0</v>
      </c>
      <c r="AA62" s="3">
        <v>21046</v>
      </c>
      <c r="AB62" t="str">
        <f t="shared" si="5"/>
        <v>2104</v>
      </c>
      <c r="AC62">
        <f t="shared" si="6"/>
        <v>3</v>
      </c>
      <c r="AF62" s="3">
        <v>21046</v>
      </c>
      <c r="AG62" s="11">
        <v>115</v>
      </c>
    </row>
    <row r="63" spans="1:33">
      <c r="A63" s="11">
        <v>21055</v>
      </c>
      <c r="B63">
        <v>3</v>
      </c>
      <c r="C63" s="40">
        <v>5</v>
      </c>
      <c r="D63">
        <f t="shared" si="0"/>
        <v>75</v>
      </c>
      <c r="E63">
        <f t="shared" si="1"/>
        <v>25</v>
      </c>
      <c r="F63">
        <f t="shared" si="2"/>
        <v>100</v>
      </c>
      <c r="G63">
        <f t="shared" si="3"/>
        <v>200</v>
      </c>
      <c r="H63">
        <v>3</v>
      </c>
      <c r="W63" s="11">
        <v>21055</v>
      </c>
      <c r="X63" s="16">
        <v>3</v>
      </c>
      <c r="Y63" t="str">
        <f t="shared" si="4"/>
        <v>2105</v>
      </c>
      <c r="Z63" s="16">
        <v>3</v>
      </c>
      <c r="AA63" s="11">
        <v>21055</v>
      </c>
      <c r="AB63" t="str">
        <f t="shared" si="5"/>
        <v>2105</v>
      </c>
      <c r="AC63">
        <f t="shared" si="6"/>
        <v>3</v>
      </c>
      <c r="AF63" s="11">
        <v>21055</v>
      </c>
      <c r="AG63" s="11">
        <v>100</v>
      </c>
    </row>
    <row r="64" spans="1:33">
      <c r="A64" s="11">
        <v>21056</v>
      </c>
      <c r="B64">
        <v>3</v>
      </c>
      <c r="C64" s="40">
        <v>6</v>
      </c>
      <c r="D64">
        <f t="shared" si="0"/>
        <v>90</v>
      </c>
      <c r="E64">
        <f t="shared" si="1"/>
        <v>25</v>
      </c>
      <c r="F64">
        <f t="shared" si="2"/>
        <v>115</v>
      </c>
      <c r="G64">
        <f t="shared" si="3"/>
        <v>230</v>
      </c>
      <c r="H64">
        <v>3</v>
      </c>
      <c r="W64" s="11">
        <v>21056</v>
      </c>
      <c r="X64" s="16">
        <v>0</v>
      </c>
      <c r="Y64" t="str">
        <f t="shared" si="4"/>
        <v>2105</v>
      </c>
      <c r="Z64" s="16">
        <v>0</v>
      </c>
      <c r="AA64" s="11">
        <v>21056</v>
      </c>
      <c r="AB64" t="str">
        <f t="shared" si="5"/>
        <v>2105</v>
      </c>
      <c r="AC64">
        <f t="shared" si="6"/>
        <v>3</v>
      </c>
      <c r="AF64" s="11">
        <v>21056</v>
      </c>
      <c r="AG64" s="11">
        <v>115</v>
      </c>
    </row>
    <row r="65" spans="1:33">
      <c r="A65" s="11">
        <v>21065</v>
      </c>
      <c r="B65">
        <v>4</v>
      </c>
      <c r="C65" s="40">
        <v>5</v>
      </c>
      <c r="D65">
        <f t="shared" si="0"/>
        <v>75</v>
      </c>
      <c r="E65">
        <f t="shared" si="1"/>
        <v>30</v>
      </c>
      <c r="F65">
        <f t="shared" si="2"/>
        <v>105</v>
      </c>
      <c r="G65">
        <f t="shared" si="3"/>
        <v>210</v>
      </c>
      <c r="H65">
        <v>4</v>
      </c>
      <c r="W65" s="11">
        <v>21065</v>
      </c>
      <c r="X65" s="16">
        <v>4</v>
      </c>
      <c r="Y65" t="str">
        <f t="shared" si="4"/>
        <v>2106</v>
      </c>
      <c r="Z65" s="16">
        <v>4</v>
      </c>
      <c r="AA65" s="11">
        <v>21065</v>
      </c>
      <c r="AB65" t="str">
        <f t="shared" si="5"/>
        <v>2106</v>
      </c>
      <c r="AC65">
        <f t="shared" si="6"/>
        <v>4</v>
      </c>
      <c r="AF65" s="11">
        <v>21065</v>
      </c>
      <c r="AG65" s="11">
        <v>105</v>
      </c>
    </row>
    <row r="66" spans="1:33">
      <c r="A66" s="11">
        <v>21066</v>
      </c>
      <c r="B66">
        <v>4</v>
      </c>
      <c r="C66" s="40">
        <v>6</v>
      </c>
      <c r="D66">
        <f t="shared" si="0"/>
        <v>90</v>
      </c>
      <c r="E66">
        <f t="shared" si="1"/>
        <v>30</v>
      </c>
      <c r="F66">
        <f t="shared" si="2"/>
        <v>120</v>
      </c>
      <c r="G66">
        <f t="shared" si="3"/>
        <v>240</v>
      </c>
      <c r="H66">
        <v>4</v>
      </c>
      <c r="W66" s="11">
        <v>21066</v>
      </c>
      <c r="X66" s="14">
        <v>0</v>
      </c>
      <c r="Y66" t="str">
        <f t="shared" si="4"/>
        <v>2106</v>
      </c>
      <c r="Z66" s="14">
        <v>0</v>
      </c>
      <c r="AA66" s="11">
        <v>21066</v>
      </c>
      <c r="AB66" t="str">
        <f t="shared" si="5"/>
        <v>2106</v>
      </c>
      <c r="AC66">
        <f t="shared" si="6"/>
        <v>4</v>
      </c>
      <c r="AF66" s="11">
        <v>21066</v>
      </c>
      <c r="AG66" s="11">
        <v>120</v>
      </c>
    </row>
    <row r="67" spans="1:33">
      <c r="A67" s="3">
        <v>22012</v>
      </c>
      <c r="B67">
        <v>0</v>
      </c>
      <c r="C67" s="40">
        <v>2</v>
      </c>
      <c r="D67">
        <f t="shared" ref="D67:D130" si="7">VLOOKUP(C67,K:L,2,0)</f>
        <v>25</v>
      </c>
      <c r="E67">
        <f t="shared" ref="E67:E130" si="8">VLOOKUP(B67,N:O,2,0)</f>
        <v>5</v>
      </c>
      <c r="F67">
        <f t="shared" ref="F67:F130" si="9">D67+E67</f>
        <v>30</v>
      </c>
      <c r="G67">
        <f t="shared" ref="G67:G130" si="10">F67*2</f>
        <v>60</v>
      </c>
      <c r="H67">
        <v>0</v>
      </c>
      <c r="W67" s="3">
        <v>22012</v>
      </c>
      <c r="X67" s="16">
        <v>0</v>
      </c>
      <c r="Y67" t="str">
        <f t="shared" ref="Y67:Y130" si="11">LEFT(W67,4)</f>
        <v>2201</v>
      </c>
      <c r="Z67" s="16">
        <v>0</v>
      </c>
      <c r="AA67" s="3">
        <v>22012</v>
      </c>
      <c r="AB67" t="str">
        <f t="shared" ref="AB67:AB130" si="12">LEFT(AA67,4)</f>
        <v>2201</v>
      </c>
      <c r="AC67">
        <f t="shared" ref="AC67:AC130" si="13">VLOOKUP(AB67,Y:Z,2,0)</f>
        <v>0</v>
      </c>
      <c r="AF67" s="3">
        <v>22012</v>
      </c>
      <c r="AG67" s="11">
        <v>30</v>
      </c>
    </row>
    <row r="68" spans="1:33">
      <c r="A68" s="3">
        <v>22024</v>
      </c>
      <c r="B68">
        <v>0</v>
      </c>
      <c r="C68" s="40">
        <v>4</v>
      </c>
      <c r="D68">
        <f t="shared" si="7"/>
        <v>55</v>
      </c>
      <c r="E68">
        <f t="shared" si="8"/>
        <v>5</v>
      </c>
      <c r="F68">
        <f t="shared" si="9"/>
        <v>60</v>
      </c>
      <c r="G68">
        <f t="shared" si="10"/>
        <v>120</v>
      </c>
      <c r="H68">
        <v>0</v>
      </c>
      <c r="W68" s="3">
        <v>22024</v>
      </c>
      <c r="X68" s="16">
        <v>0</v>
      </c>
      <c r="Y68" t="str">
        <f t="shared" si="11"/>
        <v>2202</v>
      </c>
      <c r="Z68" s="16">
        <v>0</v>
      </c>
      <c r="AA68" s="3">
        <v>22024</v>
      </c>
      <c r="AB68" t="str">
        <f t="shared" si="12"/>
        <v>2202</v>
      </c>
      <c r="AC68">
        <f t="shared" si="13"/>
        <v>0</v>
      </c>
      <c r="AF68" s="3">
        <v>22024</v>
      </c>
      <c r="AG68" s="11">
        <v>60</v>
      </c>
    </row>
    <row r="69" spans="1:33">
      <c r="A69" s="3">
        <v>22025</v>
      </c>
      <c r="B69">
        <v>0</v>
      </c>
      <c r="C69" s="40">
        <v>5</v>
      </c>
      <c r="D69">
        <f t="shared" si="7"/>
        <v>75</v>
      </c>
      <c r="E69">
        <f t="shared" si="8"/>
        <v>5</v>
      </c>
      <c r="F69">
        <f t="shared" si="9"/>
        <v>80</v>
      </c>
      <c r="G69">
        <f t="shared" si="10"/>
        <v>160</v>
      </c>
      <c r="H69">
        <v>0</v>
      </c>
      <c r="W69" s="3">
        <v>22025</v>
      </c>
      <c r="X69" s="16">
        <v>1</v>
      </c>
      <c r="Y69" t="str">
        <f t="shared" si="11"/>
        <v>2202</v>
      </c>
      <c r="Z69" s="16">
        <v>1</v>
      </c>
      <c r="AA69" s="3">
        <v>22025</v>
      </c>
      <c r="AB69" t="str">
        <f t="shared" si="12"/>
        <v>2202</v>
      </c>
      <c r="AC69">
        <f t="shared" si="13"/>
        <v>0</v>
      </c>
      <c r="AF69" s="3">
        <v>22025</v>
      </c>
      <c r="AG69" s="11">
        <v>80</v>
      </c>
    </row>
    <row r="70" spans="1:33">
      <c r="A70" s="3">
        <v>22034</v>
      </c>
      <c r="B70">
        <v>0</v>
      </c>
      <c r="C70" s="40">
        <v>4</v>
      </c>
      <c r="D70">
        <f t="shared" si="7"/>
        <v>55</v>
      </c>
      <c r="E70">
        <f t="shared" si="8"/>
        <v>5</v>
      </c>
      <c r="F70">
        <f t="shared" si="9"/>
        <v>60</v>
      </c>
      <c r="G70">
        <f t="shared" si="10"/>
        <v>120</v>
      </c>
      <c r="H70">
        <v>0</v>
      </c>
      <c r="W70" s="3">
        <v>22034</v>
      </c>
      <c r="X70" s="16">
        <v>0</v>
      </c>
      <c r="Y70" t="str">
        <f t="shared" si="11"/>
        <v>2203</v>
      </c>
      <c r="Z70" s="16">
        <v>0</v>
      </c>
      <c r="AA70" s="3">
        <v>22034</v>
      </c>
      <c r="AB70" t="str">
        <f t="shared" si="12"/>
        <v>2203</v>
      </c>
      <c r="AC70">
        <f t="shared" si="13"/>
        <v>0</v>
      </c>
      <c r="AF70" s="3">
        <v>22034</v>
      </c>
      <c r="AG70" s="11">
        <v>60</v>
      </c>
    </row>
    <row r="71" spans="1:33">
      <c r="A71" s="3">
        <v>22035</v>
      </c>
      <c r="B71">
        <v>0</v>
      </c>
      <c r="C71" s="40">
        <v>5</v>
      </c>
      <c r="D71">
        <f t="shared" si="7"/>
        <v>75</v>
      </c>
      <c r="E71">
        <f t="shared" si="8"/>
        <v>5</v>
      </c>
      <c r="F71">
        <f t="shared" si="9"/>
        <v>80</v>
      </c>
      <c r="G71">
        <f t="shared" si="10"/>
        <v>160</v>
      </c>
      <c r="H71">
        <v>0</v>
      </c>
      <c r="W71" s="3">
        <v>22035</v>
      </c>
      <c r="X71" s="16">
        <v>2</v>
      </c>
      <c r="Y71" t="str">
        <f t="shared" si="11"/>
        <v>2203</v>
      </c>
      <c r="Z71" s="16">
        <v>2</v>
      </c>
      <c r="AA71" s="3">
        <v>22035</v>
      </c>
      <c r="AB71" t="str">
        <f t="shared" si="12"/>
        <v>2203</v>
      </c>
      <c r="AC71">
        <f t="shared" si="13"/>
        <v>0</v>
      </c>
      <c r="AF71" s="3">
        <v>22035</v>
      </c>
      <c r="AG71" s="11">
        <v>80</v>
      </c>
    </row>
    <row r="72" spans="1:33">
      <c r="A72" s="3">
        <v>22036</v>
      </c>
      <c r="B72">
        <v>0</v>
      </c>
      <c r="C72" s="40">
        <v>6</v>
      </c>
      <c r="D72">
        <f t="shared" si="7"/>
        <v>90</v>
      </c>
      <c r="E72">
        <f t="shared" si="8"/>
        <v>5</v>
      </c>
      <c r="F72">
        <f t="shared" si="9"/>
        <v>95</v>
      </c>
      <c r="G72">
        <f t="shared" si="10"/>
        <v>190</v>
      </c>
      <c r="H72">
        <v>0</v>
      </c>
      <c r="W72" s="3">
        <v>22036</v>
      </c>
      <c r="X72" s="16">
        <v>0</v>
      </c>
      <c r="Y72" t="str">
        <f t="shared" si="11"/>
        <v>2203</v>
      </c>
      <c r="Z72" s="16">
        <v>0</v>
      </c>
      <c r="AA72" s="3">
        <v>22036</v>
      </c>
      <c r="AB72" t="str">
        <f t="shared" si="12"/>
        <v>2203</v>
      </c>
      <c r="AC72">
        <f t="shared" si="13"/>
        <v>0</v>
      </c>
      <c r="AF72" s="3">
        <v>22036</v>
      </c>
      <c r="AG72" s="11">
        <v>95</v>
      </c>
    </row>
    <row r="73" spans="1:33">
      <c r="A73" s="3">
        <v>22045</v>
      </c>
      <c r="B73">
        <v>3</v>
      </c>
      <c r="C73" s="40">
        <v>5</v>
      </c>
      <c r="D73">
        <f t="shared" si="7"/>
        <v>75</v>
      </c>
      <c r="E73">
        <f t="shared" si="8"/>
        <v>25</v>
      </c>
      <c r="F73">
        <f t="shared" si="9"/>
        <v>100</v>
      </c>
      <c r="G73">
        <f t="shared" si="10"/>
        <v>200</v>
      </c>
      <c r="H73">
        <v>3</v>
      </c>
      <c r="W73" s="3">
        <v>22045</v>
      </c>
      <c r="X73" s="16">
        <v>3</v>
      </c>
      <c r="Y73" t="str">
        <f t="shared" si="11"/>
        <v>2204</v>
      </c>
      <c r="Z73" s="16">
        <v>3</v>
      </c>
      <c r="AA73" s="3">
        <v>22045</v>
      </c>
      <c r="AB73" t="str">
        <f t="shared" si="12"/>
        <v>2204</v>
      </c>
      <c r="AC73">
        <f t="shared" si="13"/>
        <v>3</v>
      </c>
      <c r="AF73" s="3">
        <v>22045</v>
      </c>
      <c r="AG73" s="11">
        <v>100</v>
      </c>
    </row>
    <row r="74" spans="1:33">
      <c r="A74" s="3">
        <v>22046</v>
      </c>
      <c r="B74">
        <v>3</v>
      </c>
      <c r="C74" s="40">
        <v>6</v>
      </c>
      <c r="D74">
        <f t="shared" si="7"/>
        <v>90</v>
      </c>
      <c r="E74">
        <f t="shared" si="8"/>
        <v>25</v>
      </c>
      <c r="F74">
        <f t="shared" si="9"/>
        <v>115</v>
      </c>
      <c r="G74">
        <f t="shared" si="10"/>
        <v>230</v>
      </c>
      <c r="H74">
        <v>3</v>
      </c>
      <c r="W74" s="3">
        <v>22046</v>
      </c>
      <c r="X74" s="16">
        <v>0</v>
      </c>
      <c r="Y74" t="str">
        <f t="shared" si="11"/>
        <v>2204</v>
      </c>
      <c r="Z74" s="16">
        <v>0</v>
      </c>
      <c r="AA74" s="3">
        <v>22046</v>
      </c>
      <c r="AB74" t="str">
        <f t="shared" si="12"/>
        <v>2204</v>
      </c>
      <c r="AC74">
        <f t="shared" si="13"/>
        <v>3</v>
      </c>
      <c r="AF74" s="3">
        <v>22046</v>
      </c>
      <c r="AG74" s="11">
        <v>115</v>
      </c>
    </row>
    <row r="75" spans="1:33">
      <c r="A75" s="3">
        <v>22055</v>
      </c>
      <c r="B75">
        <v>3</v>
      </c>
      <c r="C75" s="40">
        <v>5</v>
      </c>
      <c r="D75">
        <f t="shared" si="7"/>
        <v>75</v>
      </c>
      <c r="E75">
        <f t="shared" si="8"/>
        <v>25</v>
      </c>
      <c r="F75">
        <f t="shared" si="9"/>
        <v>100</v>
      </c>
      <c r="G75">
        <f t="shared" si="10"/>
        <v>200</v>
      </c>
      <c r="H75">
        <v>3</v>
      </c>
      <c r="W75" s="3">
        <v>22055</v>
      </c>
      <c r="X75" s="16">
        <v>3</v>
      </c>
      <c r="Y75" t="str">
        <f t="shared" si="11"/>
        <v>2205</v>
      </c>
      <c r="Z75" s="16">
        <v>3</v>
      </c>
      <c r="AA75" s="3">
        <v>22055</v>
      </c>
      <c r="AB75" t="str">
        <f t="shared" si="12"/>
        <v>2205</v>
      </c>
      <c r="AC75">
        <f t="shared" si="13"/>
        <v>3</v>
      </c>
      <c r="AF75" s="3">
        <v>22055</v>
      </c>
      <c r="AG75" s="11">
        <v>100</v>
      </c>
    </row>
    <row r="76" spans="1:33">
      <c r="A76" s="3">
        <v>22056</v>
      </c>
      <c r="B76">
        <v>3</v>
      </c>
      <c r="C76" s="40">
        <v>6</v>
      </c>
      <c r="D76">
        <f t="shared" si="7"/>
        <v>90</v>
      </c>
      <c r="E76">
        <f t="shared" si="8"/>
        <v>25</v>
      </c>
      <c r="F76">
        <f t="shared" si="9"/>
        <v>115</v>
      </c>
      <c r="G76">
        <f t="shared" si="10"/>
        <v>230</v>
      </c>
      <c r="H76">
        <v>3</v>
      </c>
      <c r="W76" s="3">
        <v>22056</v>
      </c>
      <c r="X76" s="16">
        <v>0</v>
      </c>
      <c r="Y76" t="str">
        <f t="shared" si="11"/>
        <v>2205</v>
      </c>
      <c r="Z76" s="16">
        <v>0</v>
      </c>
      <c r="AA76" s="3">
        <v>22056</v>
      </c>
      <c r="AB76" t="str">
        <f t="shared" si="12"/>
        <v>2205</v>
      </c>
      <c r="AC76">
        <f t="shared" si="13"/>
        <v>3</v>
      </c>
      <c r="AF76" s="3">
        <v>22056</v>
      </c>
      <c r="AG76" s="11">
        <v>115</v>
      </c>
    </row>
    <row r="77" spans="1:33">
      <c r="A77" s="11">
        <v>22065</v>
      </c>
      <c r="B77">
        <v>3</v>
      </c>
      <c r="C77" s="40">
        <v>5</v>
      </c>
      <c r="D77">
        <f t="shared" si="7"/>
        <v>75</v>
      </c>
      <c r="E77">
        <f t="shared" si="8"/>
        <v>25</v>
      </c>
      <c r="F77">
        <f t="shared" si="9"/>
        <v>100</v>
      </c>
      <c r="G77">
        <f t="shared" si="10"/>
        <v>200</v>
      </c>
      <c r="H77">
        <v>3</v>
      </c>
      <c r="W77" s="11">
        <v>22065</v>
      </c>
      <c r="X77" s="16">
        <v>3</v>
      </c>
      <c r="Y77" t="str">
        <f t="shared" si="11"/>
        <v>2206</v>
      </c>
      <c r="Z77" s="16">
        <v>3</v>
      </c>
      <c r="AA77" s="11">
        <v>22065</v>
      </c>
      <c r="AB77" t="str">
        <f t="shared" si="12"/>
        <v>2206</v>
      </c>
      <c r="AC77">
        <f t="shared" si="13"/>
        <v>3</v>
      </c>
      <c r="AF77" s="11">
        <v>22065</v>
      </c>
      <c r="AG77" s="11">
        <v>100</v>
      </c>
    </row>
    <row r="78" spans="1:33">
      <c r="A78" s="11">
        <v>22066</v>
      </c>
      <c r="B78">
        <v>3</v>
      </c>
      <c r="C78" s="40">
        <v>6</v>
      </c>
      <c r="D78">
        <f t="shared" si="7"/>
        <v>90</v>
      </c>
      <c r="E78">
        <f t="shared" si="8"/>
        <v>25</v>
      </c>
      <c r="F78">
        <f t="shared" si="9"/>
        <v>115</v>
      </c>
      <c r="G78">
        <f t="shared" si="10"/>
        <v>230</v>
      </c>
      <c r="H78">
        <v>3</v>
      </c>
      <c r="W78" s="11">
        <v>22066</v>
      </c>
      <c r="X78" s="16">
        <v>0</v>
      </c>
      <c r="Y78" t="str">
        <f t="shared" si="11"/>
        <v>2206</v>
      </c>
      <c r="Z78" s="16">
        <v>0</v>
      </c>
      <c r="AA78" s="11">
        <v>22066</v>
      </c>
      <c r="AB78" t="str">
        <f t="shared" si="12"/>
        <v>2206</v>
      </c>
      <c r="AC78">
        <f t="shared" si="13"/>
        <v>3</v>
      </c>
      <c r="AF78" s="11">
        <v>22066</v>
      </c>
      <c r="AG78" s="11">
        <v>115</v>
      </c>
    </row>
    <row r="79" spans="1:33">
      <c r="A79" s="11">
        <v>22075</v>
      </c>
      <c r="B79">
        <v>4</v>
      </c>
      <c r="C79" s="40">
        <v>5</v>
      </c>
      <c r="D79">
        <f t="shared" si="7"/>
        <v>75</v>
      </c>
      <c r="E79">
        <f t="shared" si="8"/>
        <v>30</v>
      </c>
      <c r="F79">
        <f t="shared" si="9"/>
        <v>105</v>
      </c>
      <c r="G79">
        <f t="shared" si="10"/>
        <v>210</v>
      </c>
      <c r="H79">
        <v>4</v>
      </c>
      <c r="W79" s="11">
        <v>22075</v>
      </c>
      <c r="X79" s="16">
        <v>4</v>
      </c>
      <c r="Y79" t="str">
        <f t="shared" si="11"/>
        <v>2207</v>
      </c>
      <c r="Z79" s="16">
        <v>4</v>
      </c>
      <c r="AA79" s="11">
        <v>22075</v>
      </c>
      <c r="AB79" t="str">
        <f t="shared" si="12"/>
        <v>2207</v>
      </c>
      <c r="AC79">
        <f t="shared" si="13"/>
        <v>4</v>
      </c>
      <c r="AF79" s="11">
        <v>22075</v>
      </c>
      <c r="AG79" s="11">
        <v>105</v>
      </c>
    </row>
    <row r="80" spans="1:33">
      <c r="A80" s="11">
        <v>22076</v>
      </c>
      <c r="B80">
        <v>4</v>
      </c>
      <c r="C80" s="40">
        <v>6</v>
      </c>
      <c r="D80">
        <f t="shared" si="7"/>
        <v>90</v>
      </c>
      <c r="E80">
        <f t="shared" si="8"/>
        <v>30</v>
      </c>
      <c r="F80">
        <f t="shared" si="9"/>
        <v>120</v>
      </c>
      <c r="G80">
        <f t="shared" si="10"/>
        <v>240</v>
      </c>
      <c r="H80">
        <v>4</v>
      </c>
      <c r="W80" s="11">
        <v>22076</v>
      </c>
      <c r="X80" s="16">
        <v>0</v>
      </c>
      <c r="Y80" t="str">
        <f t="shared" si="11"/>
        <v>2207</v>
      </c>
      <c r="Z80" s="16">
        <v>0</v>
      </c>
      <c r="AA80" s="11">
        <v>22076</v>
      </c>
      <c r="AB80" t="str">
        <f t="shared" si="12"/>
        <v>2207</v>
      </c>
      <c r="AC80">
        <f t="shared" si="13"/>
        <v>4</v>
      </c>
      <c r="AF80" s="11">
        <v>22076</v>
      </c>
      <c r="AG80" s="11">
        <v>120</v>
      </c>
    </row>
    <row r="81" spans="1:33">
      <c r="A81" s="3">
        <v>23013</v>
      </c>
      <c r="B81">
        <v>0</v>
      </c>
      <c r="C81" s="40">
        <v>3</v>
      </c>
      <c r="D81">
        <f t="shared" si="7"/>
        <v>40</v>
      </c>
      <c r="E81">
        <f t="shared" si="8"/>
        <v>5</v>
      </c>
      <c r="F81">
        <f t="shared" si="9"/>
        <v>45</v>
      </c>
      <c r="G81">
        <f t="shared" si="10"/>
        <v>90</v>
      </c>
      <c r="H81">
        <v>0</v>
      </c>
      <c r="W81" s="3">
        <v>23013</v>
      </c>
      <c r="X81" s="16">
        <v>0</v>
      </c>
      <c r="Y81" t="str">
        <f t="shared" si="11"/>
        <v>2301</v>
      </c>
      <c r="Z81" s="16">
        <v>0</v>
      </c>
      <c r="AA81" s="3">
        <v>23013</v>
      </c>
      <c r="AB81" t="str">
        <f t="shared" si="12"/>
        <v>2301</v>
      </c>
      <c r="AC81">
        <f t="shared" si="13"/>
        <v>0</v>
      </c>
      <c r="AF81" s="3">
        <v>23013</v>
      </c>
      <c r="AG81" s="11">
        <v>45</v>
      </c>
    </row>
    <row r="82" spans="1:33">
      <c r="A82" s="3">
        <v>23023</v>
      </c>
      <c r="B82">
        <v>0</v>
      </c>
      <c r="C82" s="40">
        <v>3</v>
      </c>
      <c r="D82">
        <f t="shared" si="7"/>
        <v>40</v>
      </c>
      <c r="E82">
        <f t="shared" si="8"/>
        <v>5</v>
      </c>
      <c r="F82">
        <f t="shared" si="9"/>
        <v>45</v>
      </c>
      <c r="G82">
        <f t="shared" si="10"/>
        <v>90</v>
      </c>
      <c r="H82">
        <v>0</v>
      </c>
      <c r="W82" s="3">
        <v>23023</v>
      </c>
      <c r="X82" s="16">
        <v>0</v>
      </c>
      <c r="Y82" t="str">
        <f t="shared" si="11"/>
        <v>2302</v>
      </c>
      <c r="Z82" s="16">
        <v>0</v>
      </c>
      <c r="AA82" s="3">
        <v>23023</v>
      </c>
      <c r="AB82" t="str">
        <f t="shared" si="12"/>
        <v>2302</v>
      </c>
      <c r="AC82">
        <f t="shared" si="13"/>
        <v>0</v>
      </c>
      <c r="AF82" s="3">
        <v>23023</v>
      </c>
      <c r="AG82" s="11">
        <v>45</v>
      </c>
    </row>
    <row r="83" spans="1:33">
      <c r="A83" s="3">
        <v>23035</v>
      </c>
      <c r="B83">
        <v>3</v>
      </c>
      <c r="C83" s="40">
        <v>5</v>
      </c>
      <c r="D83">
        <f t="shared" si="7"/>
        <v>75</v>
      </c>
      <c r="E83">
        <f t="shared" si="8"/>
        <v>25</v>
      </c>
      <c r="F83">
        <f t="shared" si="9"/>
        <v>100</v>
      </c>
      <c r="G83">
        <f t="shared" si="10"/>
        <v>200</v>
      </c>
      <c r="H83">
        <v>3</v>
      </c>
      <c r="W83" s="3">
        <v>23035</v>
      </c>
      <c r="X83" s="16">
        <v>3</v>
      </c>
      <c r="Y83" t="str">
        <f t="shared" si="11"/>
        <v>2303</v>
      </c>
      <c r="Z83" s="16">
        <v>3</v>
      </c>
      <c r="AA83" s="3">
        <v>23035</v>
      </c>
      <c r="AB83" t="str">
        <f t="shared" si="12"/>
        <v>2303</v>
      </c>
      <c r="AC83">
        <f t="shared" si="13"/>
        <v>3</v>
      </c>
      <c r="AF83" s="3">
        <v>23035</v>
      </c>
      <c r="AG83" s="11">
        <v>100</v>
      </c>
    </row>
    <row r="84" spans="1:33">
      <c r="A84" s="3">
        <v>23036</v>
      </c>
      <c r="B84">
        <v>3</v>
      </c>
      <c r="C84" s="40">
        <v>6</v>
      </c>
      <c r="D84">
        <f t="shared" si="7"/>
        <v>90</v>
      </c>
      <c r="E84">
        <f t="shared" si="8"/>
        <v>25</v>
      </c>
      <c r="F84">
        <f t="shared" si="9"/>
        <v>115</v>
      </c>
      <c r="G84">
        <f t="shared" si="10"/>
        <v>230</v>
      </c>
      <c r="H84">
        <v>3</v>
      </c>
      <c r="W84" s="3">
        <v>23036</v>
      </c>
      <c r="X84" s="16">
        <v>0</v>
      </c>
      <c r="Y84" t="str">
        <f t="shared" si="11"/>
        <v>2303</v>
      </c>
      <c r="Z84" s="16">
        <v>0</v>
      </c>
      <c r="AA84" s="3">
        <v>23036</v>
      </c>
      <c r="AB84" t="str">
        <f t="shared" si="12"/>
        <v>2303</v>
      </c>
      <c r="AC84">
        <f t="shared" si="13"/>
        <v>3</v>
      </c>
      <c r="AF84" s="3">
        <v>23036</v>
      </c>
      <c r="AG84" s="11">
        <v>115</v>
      </c>
    </row>
    <row r="85" spans="1:33">
      <c r="A85" s="3">
        <v>24013</v>
      </c>
      <c r="B85">
        <v>0</v>
      </c>
      <c r="C85" s="40">
        <v>3</v>
      </c>
      <c r="D85">
        <f t="shared" si="7"/>
        <v>40</v>
      </c>
      <c r="E85">
        <f t="shared" si="8"/>
        <v>5</v>
      </c>
      <c r="F85">
        <f t="shared" si="9"/>
        <v>45</v>
      </c>
      <c r="G85">
        <f t="shared" si="10"/>
        <v>90</v>
      </c>
      <c r="H85">
        <v>0</v>
      </c>
      <c r="W85" s="3">
        <v>24013</v>
      </c>
      <c r="X85" s="16">
        <v>0</v>
      </c>
      <c r="Y85" t="str">
        <f t="shared" si="11"/>
        <v>2401</v>
      </c>
      <c r="Z85" s="16">
        <v>0</v>
      </c>
      <c r="AA85" s="3">
        <v>24013</v>
      </c>
      <c r="AB85" t="str">
        <f t="shared" si="12"/>
        <v>2401</v>
      </c>
      <c r="AC85">
        <f t="shared" si="13"/>
        <v>0</v>
      </c>
      <c r="AF85" s="3">
        <v>24013</v>
      </c>
      <c r="AG85" s="11">
        <v>45</v>
      </c>
    </row>
    <row r="86" spans="1:33">
      <c r="A86" s="3">
        <v>24024</v>
      </c>
      <c r="B86">
        <v>0</v>
      </c>
      <c r="C86" s="40">
        <v>4</v>
      </c>
      <c r="D86">
        <f t="shared" si="7"/>
        <v>55</v>
      </c>
      <c r="E86">
        <f t="shared" si="8"/>
        <v>5</v>
      </c>
      <c r="F86">
        <f t="shared" si="9"/>
        <v>60</v>
      </c>
      <c r="G86">
        <f t="shared" si="10"/>
        <v>120</v>
      </c>
      <c r="H86">
        <v>0</v>
      </c>
      <c r="W86" s="3">
        <v>24024</v>
      </c>
      <c r="X86" s="16">
        <v>0</v>
      </c>
      <c r="Y86" t="str">
        <f t="shared" si="11"/>
        <v>2402</v>
      </c>
      <c r="Z86" s="16">
        <v>0</v>
      </c>
      <c r="AA86" s="3">
        <v>24024</v>
      </c>
      <c r="AB86" t="str">
        <f t="shared" si="12"/>
        <v>2402</v>
      </c>
      <c r="AC86">
        <f t="shared" si="13"/>
        <v>0</v>
      </c>
      <c r="AF86" s="3">
        <v>24024</v>
      </c>
      <c r="AG86" s="11">
        <v>60</v>
      </c>
    </row>
    <row r="87" spans="1:33">
      <c r="A87" s="3">
        <v>24025</v>
      </c>
      <c r="B87">
        <v>0</v>
      </c>
      <c r="C87" s="40">
        <v>5</v>
      </c>
      <c r="D87">
        <f t="shared" si="7"/>
        <v>75</v>
      </c>
      <c r="E87">
        <f t="shared" si="8"/>
        <v>5</v>
      </c>
      <c r="F87">
        <f t="shared" si="9"/>
        <v>80</v>
      </c>
      <c r="G87">
        <f t="shared" si="10"/>
        <v>160</v>
      </c>
      <c r="H87">
        <v>0</v>
      </c>
      <c r="W87" s="3">
        <v>24025</v>
      </c>
      <c r="X87" s="16">
        <v>2</v>
      </c>
      <c r="Y87" t="str">
        <f t="shared" si="11"/>
        <v>2402</v>
      </c>
      <c r="Z87" s="16">
        <v>2</v>
      </c>
      <c r="AA87" s="3">
        <v>24025</v>
      </c>
      <c r="AB87" t="str">
        <f t="shared" si="12"/>
        <v>2402</v>
      </c>
      <c r="AC87">
        <f t="shared" si="13"/>
        <v>0</v>
      </c>
      <c r="AF87" s="3">
        <v>24025</v>
      </c>
      <c r="AG87" s="11">
        <v>80</v>
      </c>
    </row>
    <row r="88" spans="1:33">
      <c r="A88" s="3">
        <v>24026</v>
      </c>
      <c r="B88">
        <v>0</v>
      </c>
      <c r="C88" s="40">
        <v>6</v>
      </c>
      <c r="D88">
        <f t="shared" si="7"/>
        <v>90</v>
      </c>
      <c r="E88">
        <f t="shared" si="8"/>
        <v>5</v>
      </c>
      <c r="F88">
        <f t="shared" si="9"/>
        <v>95</v>
      </c>
      <c r="G88">
        <f t="shared" si="10"/>
        <v>190</v>
      </c>
      <c r="H88">
        <v>0</v>
      </c>
      <c r="W88" s="3">
        <v>24026</v>
      </c>
      <c r="X88" s="16">
        <v>0</v>
      </c>
      <c r="Y88" t="str">
        <f t="shared" si="11"/>
        <v>2402</v>
      </c>
      <c r="Z88" s="16">
        <v>0</v>
      </c>
      <c r="AA88" s="3">
        <v>24026</v>
      </c>
      <c r="AB88" t="str">
        <f t="shared" si="12"/>
        <v>2402</v>
      </c>
      <c r="AC88">
        <f t="shared" si="13"/>
        <v>0</v>
      </c>
      <c r="AF88" s="3">
        <v>24026</v>
      </c>
      <c r="AG88" s="11">
        <v>95</v>
      </c>
    </row>
    <row r="89" spans="1:33">
      <c r="A89" s="3">
        <v>24035</v>
      </c>
      <c r="B89">
        <v>3</v>
      </c>
      <c r="C89" s="40">
        <v>5</v>
      </c>
      <c r="D89">
        <f t="shared" si="7"/>
        <v>75</v>
      </c>
      <c r="E89">
        <f t="shared" si="8"/>
        <v>25</v>
      </c>
      <c r="F89">
        <f t="shared" si="9"/>
        <v>100</v>
      </c>
      <c r="G89">
        <f t="shared" si="10"/>
        <v>200</v>
      </c>
      <c r="H89">
        <v>3</v>
      </c>
      <c r="W89" s="3">
        <v>24035</v>
      </c>
      <c r="X89" s="16">
        <v>3</v>
      </c>
      <c r="Y89" t="str">
        <f t="shared" si="11"/>
        <v>2403</v>
      </c>
      <c r="Z89" s="16">
        <v>3</v>
      </c>
      <c r="AA89" s="3">
        <v>24035</v>
      </c>
      <c r="AB89" t="str">
        <f t="shared" si="12"/>
        <v>2403</v>
      </c>
      <c r="AC89">
        <f t="shared" si="13"/>
        <v>3</v>
      </c>
      <c r="AF89" s="3">
        <v>24035</v>
      </c>
      <c r="AG89" s="11">
        <v>100</v>
      </c>
    </row>
    <row r="90" spans="1:33">
      <c r="A90" s="3">
        <v>24036</v>
      </c>
      <c r="B90">
        <v>3</v>
      </c>
      <c r="C90" s="40">
        <v>6</v>
      </c>
      <c r="D90">
        <f t="shared" si="7"/>
        <v>90</v>
      </c>
      <c r="E90">
        <f t="shared" si="8"/>
        <v>25</v>
      </c>
      <c r="F90">
        <f t="shared" si="9"/>
        <v>115</v>
      </c>
      <c r="G90">
        <f t="shared" si="10"/>
        <v>230</v>
      </c>
      <c r="H90">
        <v>3</v>
      </c>
      <c r="W90" s="3">
        <v>24036</v>
      </c>
      <c r="X90" s="16">
        <v>0</v>
      </c>
      <c r="Y90" t="str">
        <f t="shared" si="11"/>
        <v>2403</v>
      </c>
      <c r="Z90" s="16">
        <v>0</v>
      </c>
      <c r="AA90" s="3">
        <v>24036</v>
      </c>
      <c r="AB90" t="str">
        <f t="shared" si="12"/>
        <v>2403</v>
      </c>
      <c r="AC90">
        <f t="shared" si="13"/>
        <v>3</v>
      </c>
      <c r="AF90" s="3">
        <v>24036</v>
      </c>
      <c r="AG90" s="11">
        <v>115</v>
      </c>
    </row>
    <row r="91" spans="1:33">
      <c r="A91" s="3">
        <v>24045</v>
      </c>
      <c r="B91">
        <v>3</v>
      </c>
      <c r="C91" s="40">
        <v>5</v>
      </c>
      <c r="D91">
        <f t="shared" si="7"/>
        <v>75</v>
      </c>
      <c r="E91">
        <f t="shared" si="8"/>
        <v>25</v>
      </c>
      <c r="F91">
        <f t="shared" si="9"/>
        <v>100</v>
      </c>
      <c r="G91">
        <f t="shared" si="10"/>
        <v>200</v>
      </c>
      <c r="H91">
        <v>3</v>
      </c>
      <c r="W91" s="3">
        <v>24045</v>
      </c>
      <c r="X91" s="16">
        <v>3</v>
      </c>
      <c r="Y91" t="str">
        <f t="shared" si="11"/>
        <v>2404</v>
      </c>
      <c r="Z91" s="16">
        <v>3</v>
      </c>
      <c r="AA91" s="3">
        <v>24045</v>
      </c>
      <c r="AB91" t="str">
        <f t="shared" si="12"/>
        <v>2404</v>
      </c>
      <c r="AC91">
        <f t="shared" si="13"/>
        <v>3</v>
      </c>
      <c r="AF91" s="3">
        <v>24045</v>
      </c>
      <c r="AG91" s="11">
        <v>100</v>
      </c>
    </row>
    <row r="92" spans="1:33">
      <c r="A92" s="3">
        <v>24046</v>
      </c>
      <c r="B92">
        <v>3</v>
      </c>
      <c r="C92" s="40">
        <v>6</v>
      </c>
      <c r="D92">
        <f t="shared" si="7"/>
        <v>90</v>
      </c>
      <c r="E92">
        <f t="shared" si="8"/>
        <v>25</v>
      </c>
      <c r="F92">
        <f t="shared" si="9"/>
        <v>115</v>
      </c>
      <c r="G92">
        <f t="shared" si="10"/>
        <v>230</v>
      </c>
      <c r="H92">
        <v>3</v>
      </c>
      <c r="W92" s="3">
        <v>24046</v>
      </c>
      <c r="X92" s="16">
        <v>0</v>
      </c>
      <c r="Y92" t="str">
        <f t="shared" si="11"/>
        <v>2404</v>
      </c>
      <c r="Z92" s="16">
        <v>0</v>
      </c>
      <c r="AA92" s="3">
        <v>24046</v>
      </c>
      <c r="AB92" t="str">
        <f t="shared" si="12"/>
        <v>2404</v>
      </c>
      <c r="AC92">
        <f t="shared" si="13"/>
        <v>3</v>
      </c>
      <c r="AF92" s="3">
        <v>24046</v>
      </c>
      <c r="AG92" s="11">
        <v>115</v>
      </c>
    </row>
    <row r="93" spans="1:33">
      <c r="A93" s="3">
        <v>25011</v>
      </c>
      <c r="B93">
        <v>0</v>
      </c>
      <c r="C93" s="40">
        <v>1</v>
      </c>
      <c r="D93">
        <f t="shared" si="7"/>
        <v>15</v>
      </c>
      <c r="E93">
        <f t="shared" si="8"/>
        <v>5</v>
      </c>
      <c r="F93">
        <f t="shared" si="9"/>
        <v>20</v>
      </c>
      <c r="G93">
        <f t="shared" si="10"/>
        <v>40</v>
      </c>
      <c r="H93">
        <v>0</v>
      </c>
      <c r="W93" s="3">
        <v>25011</v>
      </c>
      <c r="X93" s="16">
        <v>0</v>
      </c>
      <c r="Y93" t="str">
        <f t="shared" si="11"/>
        <v>2501</v>
      </c>
      <c r="Z93" s="16">
        <v>0</v>
      </c>
      <c r="AA93" s="3">
        <v>25011</v>
      </c>
      <c r="AB93" t="str">
        <f t="shared" si="12"/>
        <v>2501</v>
      </c>
      <c r="AC93">
        <f t="shared" si="13"/>
        <v>0</v>
      </c>
      <c r="AF93" s="3">
        <v>25011</v>
      </c>
      <c r="AG93" s="11">
        <v>20</v>
      </c>
    </row>
    <row r="94" spans="1:33">
      <c r="A94" s="3">
        <v>25023</v>
      </c>
      <c r="B94">
        <v>0</v>
      </c>
      <c r="C94" s="40">
        <v>3</v>
      </c>
      <c r="D94">
        <f t="shared" si="7"/>
        <v>40</v>
      </c>
      <c r="E94">
        <f t="shared" si="8"/>
        <v>5</v>
      </c>
      <c r="F94">
        <f t="shared" si="9"/>
        <v>45</v>
      </c>
      <c r="G94">
        <f t="shared" si="10"/>
        <v>90</v>
      </c>
      <c r="H94">
        <v>0</v>
      </c>
      <c r="W94" s="3">
        <v>25023</v>
      </c>
      <c r="X94" s="16">
        <v>0</v>
      </c>
      <c r="Y94" t="str">
        <f t="shared" si="11"/>
        <v>2502</v>
      </c>
      <c r="Z94" s="16">
        <v>0</v>
      </c>
      <c r="AA94" s="3">
        <v>25023</v>
      </c>
      <c r="AB94" t="str">
        <f t="shared" si="12"/>
        <v>2502</v>
      </c>
      <c r="AC94">
        <f t="shared" si="13"/>
        <v>0</v>
      </c>
      <c r="AF94" s="3">
        <v>25023</v>
      </c>
      <c r="AG94" s="11">
        <v>45</v>
      </c>
    </row>
    <row r="95" spans="1:33">
      <c r="A95" s="3">
        <v>25033</v>
      </c>
      <c r="B95">
        <v>0</v>
      </c>
      <c r="C95" s="40">
        <v>3</v>
      </c>
      <c r="D95">
        <f t="shared" si="7"/>
        <v>40</v>
      </c>
      <c r="E95">
        <f t="shared" si="8"/>
        <v>5</v>
      </c>
      <c r="F95">
        <f t="shared" si="9"/>
        <v>45</v>
      </c>
      <c r="G95">
        <f t="shared" si="10"/>
        <v>90</v>
      </c>
      <c r="H95">
        <v>0</v>
      </c>
      <c r="W95" s="3">
        <v>25033</v>
      </c>
      <c r="X95" s="16">
        <v>0</v>
      </c>
      <c r="Y95" t="str">
        <f t="shared" si="11"/>
        <v>2503</v>
      </c>
      <c r="Z95" s="16">
        <v>0</v>
      </c>
      <c r="AA95" s="3">
        <v>25033</v>
      </c>
      <c r="AB95" t="str">
        <f t="shared" si="12"/>
        <v>2503</v>
      </c>
      <c r="AC95">
        <f t="shared" si="13"/>
        <v>0</v>
      </c>
      <c r="AF95" s="3">
        <v>25033</v>
      </c>
      <c r="AG95" s="11">
        <v>45</v>
      </c>
    </row>
    <row r="96" spans="1:33">
      <c r="A96" s="3">
        <v>25044</v>
      </c>
      <c r="B96">
        <v>0</v>
      </c>
      <c r="C96" s="40">
        <v>4</v>
      </c>
      <c r="D96">
        <f t="shared" si="7"/>
        <v>55</v>
      </c>
      <c r="E96">
        <f t="shared" si="8"/>
        <v>5</v>
      </c>
      <c r="F96">
        <f t="shared" si="9"/>
        <v>60</v>
      </c>
      <c r="G96">
        <f t="shared" si="10"/>
        <v>120</v>
      </c>
      <c r="H96">
        <v>0</v>
      </c>
      <c r="W96" s="3">
        <v>25044</v>
      </c>
      <c r="X96" s="16">
        <v>0</v>
      </c>
      <c r="Y96" t="str">
        <f t="shared" si="11"/>
        <v>2504</v>
      </c>
      <c r="Z96" s="16">
        <v>0</v>
      </c>
      <c r="AA96" s="3">
        <v>25044</v>
      </c>
      <c r="AB96" t="str">
        <f t="shared" si="12"/>
        <v>2504</v>
      </c>
      <c r="AC96">
        <f t="shared" si="13"/>
        <v>0</v>
      </c>
      <c r="AF96" s="3">
        <v>25044</v>
      </c>
      <c r="AG96" s="11">
        <v>60</v>
      </c>
    </row>
    <row r="97" spans="1:33">
      <c r="A97" s="3">
        <v>25045</v>
      </c>
      <c r="B97">
        <v>0</v>
      </c>
      <c r="C97" s="40">
        <v>5</v>
      </c>
      <c r="D97">
        <f t="shared" si="7"/>
        <v>75</v>
      </c>
      <c r="E97">
        <f t="shared" si="8"/>
        <v>5</v>
      </c>
      <c r="F97">
        <f t="shared" si="9"/>
        <v>80</v>
      </c>
      <c r="G97">
        <f t="shared" si="10"/>
        <v>160</v>
      </c>
      <c r="H97">
        <v>0</v>
      </c>
      <c r="W97" s="3">
        <v>25045</v>
      </c>
      <c r="X97" s="16">
        <v>1</v>
      </c>
      <c r="Y97" t="str">
        <f t="shared" si="11"/>
        <v>2504</v>
      </c>
      <c r="Z97" s="16">
        <v>1</v>
      </c>
      <c r="AA97" s="3">
        <v>25045</v>
      </c>
      <c r="AB97" t="str">
        <f t="shared" si="12"/>
        <v>2504</v>
      </c>
      <c r="AC97">
        <f t="shared" si="13"/>
        <v>0</v>
      </c>
      <c r="AF97" s="3">
        <v>25045</v>
      </c>
      <c r="AG97" s="11">
        <v>80</v>
      </c>
    </row>
    <row r="98" spans="1:33">
      <c r="A98" s="3">
        <v>25054</v>
      </c>
      <c r="B98">
        <v>0</v>
      </c>
      <c r="C98" s="40">
        <v>4</v>
      </c>
      <c r="D98">
        <f t="shared" si="7"/>
        <v>55</v>
      </c>
      <c r="E98">
        <f t="shared" si="8"/>
        <v>5</v>
      </c>
      <c r="F98">
        <f t="shared" si="9"/>
        <v>60</v>
      </c>
      <c r="G98">
        <f t="shared" si="10"/>
        <v>120</v>
      </c>
      <c r="H98">
        <v>0</v>
      </c>
      <c r="W98" s="3">
        <v>25054</v>
      </c>
      <c r="X98" s="16">
        <v>0</v>
      </c>
      <c r="Y98" t="str">
        <f t="shared" si="11"/>
        <v>2505</v>
      </c>
      <c r="Z98" s="16">
        <v>0</v>
      </c>
      <c r="AA98" s="3">
        <v>25054</v>
      </c>
      <c r="AB98" t="str">
        <f t="shared" si="12"/>
        <v>2505</v>
      </c>
      <c r="AC98">
        <f t="shared" si="13"/>
        <v>0</v>
      </c>
      <c r="AF98" s="3">
        <v>25054</v>
      </c>
      <c r="AG98" s="11">
        <v>60</v>
      </c>
    </row>
    <row r="99" spans="1:33">
      <c r="A99" s="3">
        <v>25055</v>
      </c>
      <c r="B99">
        <v>0</v>
      </c>
      <c r="C99" s="40">
        <v>5</v>
      </c>
      <c r="D99">
        <f t="shared" si="7"/>
        <v>75</v>
      </c>
      <c r="E99">
        <f t="shared" si="8"/>
        <v>5</v>
      </c>
      <c r="F99">
        <f t="shared" si="9"/>
        <v>80</v>
      </c>
      <c r="G99">
        <f t="shared" si="10"/>
        <v>160</v>
      </c>
      <c r="H99">
        <v>0</v>
      </c>
      <c r="W99" s="3">
        <v>25055</v>
      </c>
      <c r="X99" s="16">
        <v>1</v>
      </c>
      <c r="Y99" t="str">
        <f t="shared" si="11"/>
        <v>2505</v>
      </c>
      <c r="Z99" s="16">
        <v>1</v>
      </c>
      <c r="AA99" s="3">
        <v>25055</v>
      </c>
      <c r="AB99" t="str">
        <f t="shared" si="12"/>
        <v>2505</v>
      </c>
      <c r="AC99">
        <f t="shared" si="13"/>
        <v>0</v>
      </c>
      <c r="AF99" s="3">
        <v>25055</v>
      </c>
      <c r="AG99" s="11">
        <v>80</v>
      </c>
    </row>
    <row r="100" spans="1:33">
      <c r="A100" s="3">
        <v>25065</v>
      </c>
      <c r="B100">
        <v>3</v>
      </c>
      <c r="C100" s="40">
        <v>5</v>
      </c>
      <c r="D100">
        <f t="shared" si="7"/>
        <v>75</v>
      </c>
      <c r="E100">
        <f t="shared" si="8"/>
        <v>25</v>
      </c>
      <c r="F100">
        <f t="shared" si="9"/>
        <v>100</v>
      </c>
      <c r="G100">
        <f t="shared" si="10"/>
        <v>200</v>
      </c>
      <c r="H100">
        <v>3</v>
      </c>
      <c r="W100" s="3">
        <v>25065</v>
      </c>
      <c r="X100" s="16">
        <v>3</v>
      </c>
      <c r="Y100" t="str">
        <f t="shared" si="11"/>
        <v>2506</v>
      </c>
      <c r="Z100" s="16">
        <v>3</v>
      </c>
      <c r="AA100" s="3">
        <v>25065</v>
      </c>
      <c r="AB100" t="str">
        <f t="shared" si="12"/>
        <v>2506</v>
      </c>
      <c r="AC100">
        <f t="shared" si="13"/>
        <v>3</v>
      </c>
      <c r="AF100" s="3">
        <v>25065</v>
      </c>
      <c r="AG100" s="11">
        <v>100</v>
      </c>
    </row>
    <row r="101" spans="1:33">
      <c r="A101" s="3">
        <v>25066</v>
      </c>
      <c r="B101">
        <v>3</v>
      </c>
      <c r="C101" s="40">
        <v>6</v>
      </c>
      <c r="D101">
        <f t="shared" si="7"/>
        <v>90</v>
      </c>
      <c r="E101">
        <f t="shared" si="8"/>
        <v>25</v>
      </c>
      <c r="F101">
        <f t="shared" si="9"/>
        <v>115</v>
      </c>
      <c r="G101">
        <f t="shared" si="10"/>
        <v>230</v>
      </c>
      <c r="H101">
        <v>3</v>
      </c>
      <c r="W101" s="3">
        <v>25066</v>
      </c>
      <c r="X101" s="16">
        <v>0</v>
      </c>
      <c r="Y101" t="str">
        <f t="shared" si="11"/>
        <v>2506</v>
      </c>
      <c r="Z101" s="16">
        <v>0</v>
      </c>
      <c r="AA101" s="3">
        <v>25066</v>
      </c>
      <c r="AB101" t="str">
        <f t="shared" si="12"/>
        <v>2506</v>
      </c>
      <c r="AC101">
        <f t="shared" si="13"/>
        <v>3</v>
      </c>
      <c r="AF101" s="3">
        <v>25066</v>
      </c>
      <c r="AG101" s="11">
        <v>115</v>
      </c>
    </row>
    <row r="102" spans="1:33">
      <c r="A102" s="3">
        <v>25075</v>
      </c>
      <c r="B102">
        <v>3</v>
      </c>
      <c r="C102" s="40">
        <v>5</v>
      </c>
      <c r="D102">
        <f t="shared" si="7"/>
        <v>75</v>
      </c>
      <c r="E102">
        <f t="shared" si="8"/>
        <v>25</v>
      </c>
      <c r="F102">
        <f t="shared" si="9"/>
        <v>100</v>
      </c>
      <c r="G102">
        <f t="shared" si="10"/>
        <v>200</v>
      </c>
      <c r="H102">
        <v>3</v>
      </c>
      <c r="W102" s="3">
        <v>25075</v>
      </c>
      <c r="X102" s="16">
        <v>3</v>
      </c>
      <c r="Y102" t="str">
        <f t="shared" si="11"/>
        <v>2507</v>
      </c>
      <c r="Z102" s="16">
        <v>3</v>
      </c>
      <c r="AA102" s="3">
        <v>25075</v>
      </c>
      <c r="AB102" t="str">
        <f t="shared" si="12"/>
        <v>2507</v>
      </c>
      <c r="AC102">
        <f t="shared" si="13"/>
        <v>3</v>
      </c>
      <c r="AF102" s="3">
        <v>25075</v>
      </c>
      <c r="AG102" s="11">
        <v>100</v>
      </c>
    </row>
    <row r="103" spans="1:33">
      <c r="A103" s="3">
        <v>25076</v>
      </c>
      <c r="B103">
        <v>3</v>
      </c>
      <c r="C103" s="40">
        <v>6</v>
      </c>
      <c r="D103">
        <f t="shared" si="7"/>
        <v>90</v>
      </c>
      <c r="E103">
        <f t="shared" si="8"/>
        <v>25</v>
      </c>
      <c r="F103">
        <f t="shared" si="9"/>
        <v>115</v>
      </c>
      <c r="G103">
        <f t="shared" si="10"/>
        <v>230</v>
      </c>
      <c r="H103">
        <v>3</v>
      </c>
      <c r="W103" s="3">
        <v>25076</v>
      </c>
      <c r="X103" s="16">
        <v>0</v>
      </c>
      <c r="Y103" t="str">
        <f t="shared" si="11"/>
        <v>2507</v>
      </c>
      <c r="Z103" s="16">
        <v>0</v>
      </c>
      <c r="AA103" s="3">
        <v>25076</v>
      </c>
      <c r="AB103" t="str">
        <f t="shared" si="12"/>
        <v>2507</v>
      </c>
      <c r="AC103">
        <f t="shared" si="13"/>
        <v>3</v>
      </c>
      <c r="AF103" s="3">
        <v>25076</v>
      </c>
      <c r="AG103" s="11">
        <v>115</v>
      </c>
    </row>
    <row r="104" spans="1:33">
      <c r="A104" s="3">
        <v>25085</v>
      </c>
      <c r="B104">
        <v>4</v>
      </c>
      <c r="C104" s="40">
        <v>5</v>
      </c>
      <c r="D104">
        <f t="shared" si="7"/>
        <v>75</v>
      </c>
      <c r="E104">
        <f t="shared" si="8"/>
        <v>30</v>
      </c>
      <c r="F104">
        <f t="shared" si="9"/>
        <v>105</v>
      </c>
      <c r="G104">
        <f t="shared" si="10"/>
        <v>210</v>
      </c>
      <c r="H104">
        <v>4</v>
      </c>
      <c r="W104" s="3">
        <v>25085</v>
      </c>
      <c r="X104" s="16">
        <v>4</v>
      </c>
      <c r="Y104" t="str">
        <f t="shared" si="11"/>
        <v>2508</v>
      </c>
      <c r="Z104" s="16">
        <v>4</v>
      </c>
      <c r="AA104" s="3">
        <v>25085</v>
      </c>
      <c r="AB104" t="str">
        <f t="shared" si="12"/>
        <v>2508</v>
      </c>
      <c r="AC104">
        <f t="shared" si="13"/>
        <v>4</v>
      </c>
      <c r="AF104" s="3">
        <v>25085</v>
      </c>
      <c r="AG104" s="11">
        <v>105</v>
      </c>
    </row>
    <row r="105" spans="1:33">
      <c r="A105" s="3">
        <v>25086</v>
      </c>
      <c r="B105">
        <v>4</v>
      </c>
      <c r="C105" s="40">
        <v>6</v>
      </c>
      <c r="D105">
        <f t="shared" si="7"/>
        <v>90</v>
      </c>
      <c r="E105">
        <f t="shared" si="8"/>
        <v>30</v>
      </c>
      <c r="F105">
        <f t="shared" si="9"/>
        <v>120</v>
      </c>
      <c r="G105">
        <f t="shared" si="10"/>
        <v>240</v>
      </c>
      <c r="H105">
        <v>4</v>
      </c>
      <c r="W105" s="3">
        <v>25086</v>
      </c>
      <c r="X105" s="16">
        <v>0</v>
      </c>
      <c r="Y105" t="str">
        <f t="shared" si="11"/>
        <v>2508</v>
      </c>
      <c r="Z105" s="16">
        <v>0</v>
      </c>
      <c r="AA105" s="3">
        <v>25086</v>
      </c>
      <c r="AB105" t="str">
        <f t="shared" si="12"/>
        <v>2508</v>
      </c>
      <c r="AC105">
        <f t="shared" si="13"/>
        <v>4</v>
      </c>
      <c r="AF105" s="3">
        <v>25086</v>
      </c>
      <c r="AG105" s="11">
        <v>120</v>
      </c>
    </row>
    <row r="106" spans="1:33">
      <c r="A106" s="3">
        <v>31012</v>
      </c>
      <c r="B106">
        <v>0</v>
      </c>
      <c r="C106" s="40">
        <v>2</v>
      </c>
      <c r="D106">
        <f t="shared" si="7"/>
        <v>25</v>
      </c>
      <c r="E106">
        <f t="shared" si="8"/>
        <v>5</v>
      </c>
      <c r="F106">
        <f t="shared" si="9"/>
        <v>30</v>
      </c>
      <c r="G106">
        <f t="shared" si="10"/>
        <v>60</v>
      </c>
      <c r="H106">
        <v>0</v>
      </c>
      <c r="W106" s="3">
        <v>31012</v>
      </c>
      <c r="X106" s="16">
        <v>0</v>
      </c>
      <c r="Y106" t="str">
        <f t="shared" si="11"/>
        <v>3101</v>
      </c>
      <c r="Z106" s="16">
        <v>0</v>
      </c>
      <c r="AA106" s="3">
        <v>31012</v>
      </c>
      <c r="AB106" t="str">
        <f t="shared" si="12"/>
        <v>3101</v>
      </c>
      <c r="AC106">
        <f t="shared" si="13"/>
        <v>0</v>
      </c>
      <c r="AF106" s="3">
        <v>31012</v>
      </c>
      <c r="AG106" s="11">
        <v>30</v>
      </c>
    </row>
    <row r="107" spans="1:33">
      <c r="A107" s="3">
        <v>31023</v>
      </c>
      <c r="B107">
        <v>0</v>
      </c>
      <c r="C107" s="40">
        <v>3</v>
      </c>
      <c r="D107">
        <f t="shared" si="7"/>
        <v>40</v>
      </c>
      <c r="E107">
        <f t="shared" si="8"/>
        <v>5</v>
      </c>
      <c r="F107">
        <f t="shared" si="9"/>
        <v>45</v>
      </c>
      <c r="G107">
        <f t="shared" si="10"/>
        <v>90</v>
      </c>
      <c r="H107">
        <v>0</v>
      </c>
      <c r="W107" s="3">
        <v>31023</v>
      </c>
      <c r="X107" s="16">
        <v>0</v>
      </c>
      <c r="Y107" t="str">
        <f t="shared" si="11"/>
        <v>3102</v>
      </c>
      <c r="Z107" s="16">
        <v>0</v>
      </c>
      <c r="AA107" s="3">
        <v>31023</v>
      </c>
      <c r="AB107" t="str">
        <f t="shared" si="12"/>
        <v>3102</v>
      </c>
      <c r="AC107">
        <f t="shared" si="13"/>
        <v>0</v>
      </c>
      <c r="AF107" s="3">
        <v>31023</v>
      </c>
      <c r="AG107" s="11">
        <v>45</v>
      </c>
    </row>
    <row r="108" spans="1:33">
      <c r="A108" s="3">
        <v>31033</v>
      </c>
      <c r="B108">
        <v>0</v>
      </c>
      <c r="C108" s="40">
        <v>3</v>
      </c>
      <c r="D108">
        <f t="shared" si="7"/>
        <v>40</v>
      </c>
      <c r="E108">
        <f t="shared" si="8"/>
        <v>5</v>
      </c>
      <c r="F108">
        <f t="shared" si="9"/>
        <v>45</v>
      </c>
      <c r="G108">
        <f t="shared" si="10"/>
        <v>90</v>
      </c>
      <c r="H108">
        <v>0</v>
      </c>
      <c r="W108" s="3">
        <v>31033</v>
      </c>
      <c r="X108" s="16">
        <v>0</v>
      </c>
      <c r="Y108" t="str">
        <f t="shared" si="11"/>
        <v>3103</v>
      </c>
      <c r="Z108" s="16">
        <v>0</v>
      </c>
      <c r="AA108" s="3">
        <v>31033</v>
      </c>
      <c r="AB108" t="str">
        <f t="shared" si="12"/>
        <v>3103</v>
      </c>
      <c r="AC108">
        <f t="shared" si="13"/>
        <v>0</v>
      </c>
      <c r="AF108" s="3">
        <v>31033</v>
      </c>
      <c r="AG108" s="11">
        <v>45</v>
      </c>
    </row>
    <row r="109" spans="1:33">
      <c r="A109" s="3">
        <v>31044</v>
      </c>
      <c r="B109">
        <v>0</v>
      </c>
      <c r="C109" s="40">
        <v>4</v>
      </c>
      <c r="D109">
        <f t="shared" si="7"/>
        <v>55</v>
      </c>
      <c r="E109">
        <f t="shared" si="8"/>
        <v>5</v>
      </c>
      <c r="F109">
        <f t="shared" si="9"/>
        <v>60</v>
      </c>
      <c r="G109">
        <f t="shared" si="10"/>
        <v>120</v>
      </c>
      <c r="H109">
        <v>0</v>
      </c>
      <c r="W109" s="3">
        <v>31044</v>
      </c>
      <c r="X109" s="16">
        <v>0</v>
      </c>
      <c r="Y109" t="str">
        <f t="shared" si="11"/>
        <v>3104</v>
      </c>
      <c r="Z109" s="16">
        <v>0</v>
      </c>
      <c r="AA109" s="3">
        <v>31044</v>
      </c>
      <c r="AB109" t="str">
        <f t="shared" si="12"/>
        <v>3104</v>
      </c>
      <c r="AC109">
        <f t="shared" si="13"/>
        <v>0</v>
      </c>
      <c r="AF109" s="3">
        <v>31044</v>
      </c>
      <c r="AG109" s="11">
        <v>60</v>
      </c>
    </row>
    <row r="110" spans="1:33">
      <c r="A110" s="3">
        <v>31045</v>
      </c>
      <c r="B110">
        <v>0</v>
      </c>
      <c r="C110" s="40">
        <v>5</v>
      </c>
      <c r="D110">
        <f t="shared" si="7"/>
        <v>75</v>
      </c>
      <c r="E110">
        <f t="shared" si="8"/>
        <v>5</v>
      </c>
      <c r="F110">
        <f t="shared" si="9"/>
        <v>80</v>
      </c>
      <c r="G110">
        <f t="shared" si="10"/>
        <v>160</v>
      </c>
      <c r="H110">
        <v>0</v>
      </c>
      <c r="W110" s="3">
        <v>31045</v>
      </c>
      <c r="X110" s="16">
        <v>1</v>
      </c>
      <c r="Y110" t="str">
        <f t="shared" si="11"/>
        <v>3104</v>
      </c>
      <c r="Z110" s="16">
        <v>1</v>
      </c>
      <c r="AA110" s="3">
        <v>31045</v>
      </c>
      <c r="AB110" t="str">
        <f t="shared" si="12"/>
        <v>3104</v>
      </c>
      <c r="AC110">
        <f t="shared" si="13"/>
        <v>0</v>
      </c>
      <c r="AF110" s="3">
        <v>31045</v>
      </c>
      <c r="AG110" s="11">
        <v>80</v>
      </c>
    </row>
    <row r="111" spans="1:33">
      <c r="A111" s="3">
        <v>31054</v>
      </c>
      <c r="B111">
        <v>0</v>
      </c>
      <c r="C111" s="40">
        <v>4</v>
      </c>
      <c r="D111">
        <f t="shared" si="7"/>
        <v>55</v>
      </c>
      <c r="E111">
        <f t="shared" si="8"/>
        <v>5</v>
      </c>
      <c r="F111">
        <f t="shared" si="9"/>
        <v>60</v>
      </c>
      <c r="G111">
        <f t="shared" si="10"/>
        <v>120</v>
      </c>
      <c r="H111">
        <v>0</v>
      </c>
      <c r="W111" s="3">
        <v>31054</v>
      </c>
      <c r="X111" s="16">
        <v>0</v>
      </c>
      <c r="Y111" t="str">
        <f t="shared" si="11"/>
        <v>3105</v>
      </c>
      <c r="Z111" s="16">
        <v>0</v>
      </c>
      <c r="AA111" s="3">
        <v>31054</v>
      </c>
      <c r="AB111" t="str">
        <f t="shared" si="12"/>
        <v>3105</v>
      </c>
      <c r="AC111">
        <f t="shared" si="13"/>
        <v>0</v>
      </c>
      <c r="AF111" s="3">
        <v>31054</v>
      </c>
      <c r="AG111" s="11">
        <v>60</v>
      </c>
    </row>
    <row r="112" spans="1:33">
      <c r="A112" s="3">
        <v>31055</v>
      </c>
      <c r="B112">
        <v>0</v>
      </c>
      <c r="C112" s="40">
        <v>5</v>
      </c>
      <c r="D112">
        <f t="shared" si="7"/>
        <v>75</v>
      </c>
      <c r="E112">
        <f t="shared" si="8"/>
        <v>5</v>
      </c>
      <c r="F112">
        <f t="shared" si="9"/>
        <v>80</v>
      </c>
      <c r="G112">
        <f t="shared" si="10"/>
        <v>160</v>
      </c>
      <c r="H112">
        <v>0</v>
      </c>
      <c r="W112" s="3">
        <v>31055</v>
      </c>
      <c r="X112" s="16">
        <v>1</v>
      </c>
      <c r="Y112" t="str">
        <f t="shared" si="11"/>
        <v>3105</v>
      </c>
      <c r="Z112" s="16">
        <v>1</v>
      </c>
      <c r="AA112" s="3">
        <v>31055</v>
      </c>
      <c r="AB112" t="str">
        <f t="shared" si="12"/>
        <v>3105</v>
      </c>
      <c r="AC112">
        <f t="shared" si="13"/>
        <v>0</v>
      </c>
      <c r="AF112" s="3">
        <v>31055</v>
      </c>
      <c r="AG112" s="11">
        <v>80</v>
      </c>
    </row>
    <row r="113" spans="1:33">
      <c r="A113" s="3">
        <v>31064</v>
      </c>
      <c r="B113">
        <v>0</v>
      </c>
      <c r="C113" s="40">
        <v>4</v>
      </c>
      <c r="D113">
        <f t="shared" si="7"/>
        <v>55</v>
      </c>
      <c r="E113">
        <f t="shared" si="8"/>
        <v>5</v>
      </c>
      <c r="F113">
        <f t="shared" si="9"/>
        <v>60</v>
      </c>
      <c r="G113">
        <f t="shared" si="10"/>
        <v>120</v>
      </c>
      <c r="H113">
        <v>0</v>
      </c>
      <c r="W113" s="3">
        <v>31064</v>
      </c>
      <c r="X113" s="16">
        <v>0</v>
      </c>
      <c r="Y113" t="str">
        <f t="shared" si="11"/>
        <v>3106</v>
      </c>
      <c r="Z113" s="16">
        <v>0</v>
      </c>
      <c r="AA113" s="3">
        <v>31064</v>
      </c>
      <c r="AB113" t="str">
        <f t="shared" si="12"/>
        <v>3106</v>
      </c>
      <c r="AC113">
        <f t="shared" si="13"/>
        <v>0</v>
      </c>
      <c r="AF113" s="3">
        <v>31064</v>
      </c>
      <c r="AG113" s="11">
        <v>60</v>
      </c>
    </row>
    <row r="114" spans="1:33">
      <c r="A114" s="3">
        <v>31065</v>
      </c>
      <c r="B114">
        <v>0</v>
      </c>
      <c r="C114" s="40">
        <v>5</v>
      </c>
      <c r="D114">
        <f t="shared" si="7"/>
        <v>75</v>
      </c>
      <c r="E114">
        <f t="shared" si="8"/>
        <v>5</v>
      </c>
      <c r="F114">
        <f t="shared" si="9"/>
        <v>80</v>
      </c>
      <c r="G114">
        <f t="shared" si="10"/>
        <v>160</v>
      </c>
      <c r="H114">
        <v>0</v>
      </c>
      <c r="W114" s="3">
        <v>31065</v>
      </c>
      <c r="X114" s="16">
        <v>1</v>
      </c>
      <c r="Y114" t="str">
        <f t="shared" si="11"/>
        <v>3106</v>
      </c>
      <c r="Z114" s="16">
        <v>1</v>
      </c>
      <c r="AA114" s="3">
        <v>31065</v>
      </c>
      <c r="AB114" t="str">
        <f t="shared" si="12"/>
        <v>3106</v>
      </c>
      <c r="AC114">
        <f t="shared" si="13"/>
        <v>0</v>
      </c>
      <c r="AF114" s="3">
        <v>31065</v>
      </c>
      <c r="AG114" s="11">
        <v>80</v>
      </c>
    </row>
    <row r="115" spans="1:33">
      <c r="A115" s="3">
        <v>31075</v>
      </c>
      <c r="B115">
        <v>3</v>
      </c>
      <c r="C115" s="40">
        <v>5</v>
      </c>
      <c r="D115">
        <f t="shared" si="7"/>
        <v>75</v>
      </c>
      <c r="E115">
        <f t="shared" si="8"/>
        <v>25</v>
      </c>
      <c r="F115">
        <f t="shared" si="9"/>
        <v>100</v>
      </c>
      <c r="G115">
        <f t="shared" si="10"/>
        <v>200</v>
      </c>
      <c r="H115">
        <v>3</v>
      </c>
      <c r="W115" s="3">
        <v>31075</v>
      </c>
      <c r="X115" s="16">
        <v>3</v>
      </c>
      <c r="Y115" t="str">
        <f t="shared" si="11"/>
        <v>3107</v>
      </c>
      <c r="Z115" s="16">
        <v>3</v>
      </c>
      <c r="AA115" s="3">
        <v>31075</v>
      </c>
      <c r="AB115" t="str">
        <f t="shared" si="12"/>
        <v>3107</v>
      </c>
      <c r="AC115">
        <f t="shared" si="13"/>
        <v>3</v>
      </c>
      <c r="AF115" s="3">
        <v>31075</v>
      </c>
      <c r="AG115" s="11">
        <v>100</v>
      </c>
    </row>
    <row r="116" spans="1:33">
      <c r="A116" s="3">
        <v>31076</v>
      </c>
      <c r="B116">
        <v>3</v>
      </c>
      <c r="C116" s="40">
        <v>6</v>
      </c>
      <c r="D116">
        <f t="shared" si="7"/>
        <v>90</v>
      </c>
      <c r="E116">
        <f t="shared" si="8"/>
        <v>25</v>
      </c>
      <c r="F116">
        <f t="shared" si="9"/>
        <v>115</v>
      </c>
      <c r="G116">
        <f t="shared" si="10"/>
        <v>230</v>
      </c>
      <c r="H116">
        <v>3</v>
      </c>
      <c r="W116" s="3">
        <v>31076</v>
      </c>
      <c r="X116" s="16">
        <v>0</v>
      </c>
      <c r="Y116" t="str">
        <f t="shared" si="11"/>
        <v>3107</v>
      </c>
      <c r="Z116" s="16">
        <v>0</v>
      </c>
      <c r="AA116" s="3">
        <v>31076</v>
      </c>
      <c r="AB116" t="str">
        <f t="shared" si="12"/>
        <v>3107</v>
      </c>
      <c r="AC116">
        <f t="shared" si="13"/>
        <v>3</v>
      </c>
      <c r="AF116" s="3">
        <v>31076</v>
      </c>
      <c r="AG116" s="11">
        <v>115</v>
      </c>
    </row>
    <row r="117" spans="1:33">
      <c r="A117" s="3">
        <v>31085</v>
      </c>
      <c r="B117">
        <v>3</v>
      </c>
      <c r="C117" s="40">
        <v>5</v>
      </c>
      <c r="D117">
        <f t="shared" si="7"/>
        <v>75</v>
      </c>
      <c r="E117">
        <f t="shared" si="8"/>
        <v>25</v>
      </c>
      <c r="F117">
        <f t="shared" si="9"/>
        <v>100</v>
      </c>
      <c r="G117">
        <f t="shared" si="10"/>
        <v>200</v>
      </c>
      <c r="H117">
        <v>3</v>
      </c>
      <c r="W117" s="3">
        <v>31085</v>
      </c>
      <c r="X117" s="16">
        <v>3</v>
      </c>
      <c r="Y117" t="str">
        <f t="shared" si="11"/>
        <v>3108</v>
      </c>
      <c r="Z117" s="16">
        <v>3</v>
      </c>
      <c r="AA117" s="3">
        <v>31085</v>
      </c>
      <c r="AB117" t="str">
        <f t="shared" si="12"/>
        <v>3108</v>
      </c>
      <c r="AC117">
        <f t="shared" si="13"/>
        <v>3</v>
      </c>
      <c r="AF117" s="3">
        <v>31085</v>
      </c>
      <c r="AG117" s="11">
        <v>100</v>
      </c>
    </row>
    <row r="118" spans="1:33">
      <c r="A118" s="3">
        <v>31086</v>
      </c>
      <c r="B118">
        <v>3</v>
      </c>
      <c r="C118" s="40">
        <v>6</v>
      </c>
      <c r="D118">
        <f t="shared" si="7"/>
        <v>90</v>
      </c>
      <c r="E118">
        <f t="shared" si="8"/>
        <v>25</v>
      </c>
      <c r="F118">
        <f t="shared" si="9"/>
        <v>115</v>
      </c>
      <c r="G118">
        <f t="shared" si="10"/>
        <v>230</v>
      </c>
      <c r="H118">
        <v>3</v>
      </c>
      <c r="W118" s="3">
        <v>31086</v>
      </c>
      <c r="X118" s="16">
        <v>0</v>
      </c>
      <c r="Y118" t="str">
        <f t="shared" si="11"/>
        <v>3108</v>
      </c>
      <c r="Z118" s="16">
        <v>0</v>
      </c>
      <c r="AA118" s="3">
        <v>31086</v>
      </c>
      <c r="AB118" t="str">
        <f t="shared" si="12"/>
        <v>3108</v>
      </c>
      <c r="AC118">
        <f t="shared" si="13"/>
        <v>3</v>
      </c>
      <c r="AF118" s="3">
        <v>31086</v>
      </c>
      <c r="AG118" s="11">
        <v>115</v>
      </c>
    </row>
    <row r="119" spans="1:33">
      <c r="A119" s="13">
        <v>31095</v>
      </c>
      <c r="B119">
        <v>3</v>
      </c>
      <c r="C119" s="40">
        <v>5</v>
      </c>
      <c r="D119">
        <f t="shared" si="7"/>
        <v>75</v>
      </c>
      <c r="E119">
        <f t="shared" si="8"/>
        <v>25</v>
      </c>
      <c r="F119">
        <f t="shared" si="9"/>
        <v>100</v>
      </c>
      <c r="G119">
        <f t="shared" si="10"/>
        <v>200</v>
      </c>
      <c r="H119">
        <v>3</v>
      </c>
      <c r="W119" s="13">
        <v>31095</v>
      </c>
      <c r="X119" s="16">
        <v>3</v>
      </c>
      <c r="Y119" t="str">
        <f t="shared" si="11"/>
        <v>3109</v>
      </c>
      <c r="Z119" s="16">
        <v>3</v>
      </c>
      <c r="AA119" s="13">
        <v>31095</v>
      </c>
      <c r="AB119" t="str">
        <f t="shared" si="12"/>
        <v>3109</v>
      </c>
      <c r="AC119">
        <f t="shared" si="13"/>
        <v>3</v>
      </c>
      <c r="AF119" s="13">
        <v>31095</v>
      </c>
      <c r="AG119" s="11">
        <v>100</v>
      </c>
    </row>
    <row r="120" spans="1:33">
      <c r="A120" s="13">
        <v>31096</v>
      </c>
      <c r="B120">
        <v>3</v>
      </c>
      <c r="C120" s="40">
        <v>6</v>
      </c>
      <c r="D120">
        <f t="shared" si="7"/>
        <v>90</v>
      </c>
      <c r="E120">
        <f t="shared" si="8"/>
        <v>25</v>
      </c>
      <c r="F120">
        <f t="shared" si="9"/>
        <v>115</v>
      </c>
      <c r="G120">
        <f t="shared" si="10"/>
        <v>230</v>
      </c>
      <c r="H120">
        <v>3</v>
      </c>
      <c r="W120" s="13">
        <v>31096</v>
      </c>
      <c r="X120" s="16">
        <v>0</v>
      </c>
      <c r="Y120" t="str">
        <f t="shared" si="11"/>
        <v>3109</v>
      </c>
      <c r="Z120" s="16">
        <v>0</v>
      </c>
      <c r="AA120" s="13">
        <v>31096</v>
      </c>
      <c r="AB120" t="str">
        <f t="shared" si="12"/>
        <v>3109</v>
      </c>
      <c r="AC120">
        <f t="shared" si="13"/>
        <v>3</v>
      </c>
      <c r="AF120" s="13">
        <v>31096</v>
      </c>
      <c r="AG120" s="11">
        <v>115</v>
      </c>
    </row>
    <row r="121" spans="1:33">
      <c r="A121" s="11">
        <v>31105</v>
      </c>
      <c r="B121">
        <v>4</v>
      </c>
      <c r="C121" s="40">
        <v>5</v>
      </c>
      <c r="D121">
        <f t="shared" si="7"/>
        <v>75</v>
      </c>
      <c r="E121">
        <f t="shared" si="8"/>
        <v>30</v>
      </c>
      <c r="F121">
        <f t="shared" si="9"/>
        <v>105</v>
      </c>
      <c r="G121">
        <f t="shared" si="10"/>
        <v>210</v>
      </c>
      <c r="H121">
        <v>4</v>
      </c>
      <c r="W121" s="11">
        <v>31105</v>
      </c>
      <c r="X121" s="16">
        <v>4</v>
      </c>
      <c r="Y121" t="str">
        <f t="shared" si="11"/>
        <v>3110</v>
      </c>
      <c r="Z121" s="16">
        <v>4</v>
      </c>
      <c r="AA121" s="11">
        <v>31105</v>
      </c>
      <c r="AB121" t="str">
        <f t="shared" si="12"/>
        <v>3110</v>
      </c>
      <c r="AC121">
        <f t="shared" si="13"/>
        <v>4</v>
      </c>
      <c r="AF121" s="11">
        <v>31105</v>
      </c>
      <c r="AG121" s="11">
        <v>105</v>
      </c>
    </row>
    <row r="122" spans="1:33">
      <c r="A122" s="11">
        <v>31106</v>
      </c>
      <c r="B122">
        <v>4</v>
      </c>
      <c r="C122" s="40">
        <v>6</v>
      </c>
      <c r="D122">
        <f t="shared" si="7"/>
        <v>90</v>
      </c>
      <c r="E122">
        <f t="shared" si="8"/>
        <v>30</v>
      </c>
      <c r="F122">
        <f t="shared" si="9"/>
        <v>120</v>
      </c>
      <c r="G122">
        <f t="shared" si="10"/>
        <v>240</v>
      </c>
      <c r="H122">
        <v>4</v>
      </c>
      <c r="W122" s="11">
        <v>31106</v>
      </c>
      <c r="X122" s="16">
        <v>0</v>
      </c>
      <c r="Y122" t="str">
        <f t="shared" si="11"/>
        <v>3110</v>
      </c>
      <c r="Z122" s="16">
        <v>0</v>
      </c>
      <c r="AA122" s="11">
        <v>31106</v>
      </c>
      <c r="AB122" t="str">
        <f t="shared" si="12"/>
        <v>3110</v>
      </c>
      <c r="AC122">
        <f t="shared" si="13"/>
        <v>4</v>
      </c>
      <c r="AF122" s="11">
        <v>31106</v>
      </c>
      <c r="AG122" s="11">
        <v>120</v>
      </c>
    </row>
    <row r="123" spans="1:33">
      <c r="A123" s="11">
        <v>31115</v>
      </c>
      <c r="B123">
        <v>4</v>
      </c>
      <c r="C123" s="40">
        <v>5</v>
      </c>
      <c r="D123">
        <f t="shared" si="7"/>
        <v>75</v>
      </c>
      <c r="E123">
        <f t="shared" si="8"/>
        <v>30</v>
      </c>
      <c r="F123">
        <f t="shared" si="9"/>
        <v>105</v>
      </c>
      <c r="G123">
        <f t="shared" si="10"/>
        <v>210</v>
      </c>
      <c r="H123">
        <v>4</v>
      </c>
      <c r="W123" s="11">
        <v>31115</v>
      </c>
      <c r="X123" s="16">
        <v>4</v>
      </c>
      <c r="Y123" t="str">
        <f t="shared" si="11"/>
        <v>3111</v>
      </c>
      <c r="Z123" s="16">
        <v>4</v>
      </c>
      <c r="AA123" s="11">
        <v>31115</v>
      </c>
      <c r="AB123" t="str">
        <f t="shared" si="12"/>
        <v>3111</v>
      </c>
      <c r="AC123">
        <f t="shared" si="13"/>
        <v>4</v>
      </c>
      <c r="AF123" s="11">
        <v>31115</v>
      </c>
      <c r="AG123" s="11">
        <v>105</v>
      </c>
    </row>
    <row r="124" spans="1:33">
      <c r="A124" s="11">
        <v>31116</v>
      </c>
      <c r="B124">
        <v>4</v>
      </c>
      <c r="C124" s="40">
        <v>6</v>
      </c>
      <c r="D124">
        <f t="shared" si="7"/>
        <v>90</v>
      </c>
      <c r="E124">
        <f t="shared" si="8"/>
        <v>30</v>
      </c>
      <c r="F124">
        <f t="shared" si="9"/>
        <v>120</v>
      </c>
      <c r="G124">
        <f t="shared" si="10"/>
        <v>240</v>
      </c>
      <c r="H124">
        <v>4</v>
      </c>
      <c r="W124" s="11">
        <v>31116</v>
      </c>
      <c r="X124" s="16">
        <v>0</v>
      </c>
      <c r="Y124" t="str">
        <f t="shared" si="11"/>
        <v>3111</v>
      </c>
      <c r="Z124" s="16">
        <v>0</v>
      </c>
      <c r="AA124" s="11">
        <v>31116</v>
      </c>
      <c r="AB124" t="str">
        <f t="shared" si="12"/>
        <v>3111</v>
      </c>
      <c r="AC124">
        <f t="shared" si="13"/>
        <v>4</v>
      </c>
      <c r="AF124" s="11">
        <v>31116</v>
      </c>
      <c r="AG124" s="11">
        <v>120</v>
      </c>
    </row>
    <row r="125" spans="1:33">
      <c r="A125" s="3">
        <v>32011</v>
      </c>
      <c r="B125">
        <v>0</v>
      </c>
      <c r="C125" s="40">
        <v>1</v>
      </c>
      <c r="D125">
        <f t="shared" si="7"/>
        <v>15</v>
      </c>
      <c r="E125">
        <f t="shared" si="8"/>
        <v>5</v>
      </c>
      <c r="F125">
        <f t="shared" si="9"/>
        <v>20</v>
      </c>
      <c r="G125">
        <f t="shared" si="10"/>
        <v>40</v>
      </c>
      <c r="H125">
        <v>0</v>
      </c>
      <c r="W125" s="3">
        <v>32011</v>
      </c>
      <c r="X125" s="16">
        <v>0</v>
      </c>
      <c r="Y125" t="str">
        <f t="shared" si="11"/>
        <v>3201</v>
      </c>
      <c r="Z125" s="16">
        <v>0</v>
      </c>
      <c r="AA125" s="3">
        <v>32011</v>
      </c>
      <c r="AB125" t="str">
        <f t="shared" si="12"/>
        <v>3201</v>
      </c>
      <c r="AC125">
        <f t="shared" si="13"/>
        <v>0</v>
      </c>
      <c r="AF125" s="3">
        <v>32011</v>
      </c>
      <c r="AG125" s="11">
        <v>20</v>
      </c>
    </row>
    <row r="126" spans="1:33">
      <c r="A126" s="3">
        <v>32023</v>
      </c>
      <c r="B126">
        <v>0</v>
      </c>
      <c r="C126" s="40">
        <v>3</v>
      </c>
      <c r="D126">
        <f t="shared" si="7"/>
        <v>40</v>
      </c>
      <c r="E126">
        <f t="shared" si="8"/>
        <v>5</v>
      </c>
      <c r="F126">
        <f t="shared" si="9"/>
        <v>45</v>
      </c>
      <c r="G126">
        <f t="shared" si="10"/>
        <v>90</v>
      </c>
      <c r="H126">
        <v>0</v>
      </c>
      <c r="W126" s="3">
        <v>32023</v>
      </c>
      <c r="X126" s="16">
        <v>0</v>
      </c>
      <c r="Y126" t="str">
        <f t="shared" si="11"/>
        <v>3202</v>
      </c>
      <c r="Z126" s="16">
        <v>0</v>
      </c>
      <c r="AA126" s="3">
        <v>32023</v>
      </c>
      <c r="AB126" t="str">
        <f t="shared" si="12"/>
        <v>3202</v>
      </c>
      <c r="AC126">
        <f t="shared" si="13"/>
        <v>0</v>
      </c>
      <c r="AF126" s="3">
        <v>32023</v>
      </c>
      <c r="AG126" s="11">
        <v>45</v>
      </c>
    </row>
    <row r="127" spans="1:33">
      <c r="A127" s="3">
        <v>32034</v>
      </c>
      <c r="B127">
        <v>0</v>
      </c>
      <c r="C127" s="40">
        <v>4</v>
      </c>
      <c r="D127">
        <f t="shared" si="7"/>
        <v>55</v>
      </c>
      <c r="E127">
        <f t="shared" si="8"/>
        <v>5</v>
      </c>
      <c r="F127">
        <f t="shared" si="9"/>
        <v>60</v>
      </c>
      <c r="G127">
        <f t="shared" si="10"/>
        <v>120</v>
      </c>
      <c r="H127">
        <v>0</v>
      </c>
      <c r="W127" s="3">
        <v>32034</v>
      </c>
      <c r="X127" s="16">
        <v>0</v>
      </c>
      <c r="Y127" t="str">
        <f t="shared" si="11"/>
        <v>3203</v>
      </c>
      <c r="Z127" s="16">
        <v>0</v>
      </c>
      <c r="AA127" s="3">
        <v>32034</v>
      </c>
      <c r="AB127" t="str">
        <f t="shared" si="12"/>
        <v>3203</v>
      </c>
      <c r="AC127">
        <f t="shared" si="13"/>
        <v>0</v>
      </c>
      <c r="AF127" s="3">
        <v>32034</v>
      </c>
      <c r="AG127" s="11">
        <v>60</v>
      </c>
    </row>
    <row r="128" spans="1:33">
      <c r="A128" s="3">
        <v>32035</v>
      </c>
      <c r="B128">
        <v>0</v>
      </c>
      <c r="C128" s="40">
        <v>5</v>
      </c>
      <c r="D128">
        <f t="shared" si="7"/>
        <v>75</v>
      </c>
      <c r="E128">
        <f t="shared" si="8"/>
        <v>5</v>
      </c>
      <c r="F128">
        <f t="shared" si="9"/>
        <v>80</v>
      </c>
      <c r="G128">
        <f t="shared" si="10"/>
        <v>160</v>
      </c>
      <c r="H128">
        <v>0</v>
      </c>
      <c r="W128" s="3">
        <v>32035</v>
      </c>
      <c r="X128" s="16">
        <v>2</v>
      </c>
      <c r="Y128" t="str">
        <f t="shared" si="11"/>
        <v>3203</v>
      </c>
      <c r="Z128" s="16">
        <v>2</v>
      </c>
      <c r="AA128" s="3">
        <v>32035</v>
      </c>
      <c r="AB128" t="str">
        <f t="shared" si="12"/>
        <v>3203</v>
      </c>
      <c r="AC128">
        <f t="shared" si="13"/>
        <v>0</v>
      </c>
      <c r="AF128" s="3">
        <v>32035</v>
      </c>
      <c r="AG128" s="11">
        <v>80</v>
      </c>
    </row>
    <row r="129" spans="1:33">
      <c r="A129" s="3">
        <v>32036</v>
      </c>
      <c r="B129">
        <v>0</v>
      </c>
      <c r="C129" s="40">
        <v>6</v>
      </c>
      <c r="D129">
        <f t="shared" si="7"/>
        <v>90</v>
      </c>
      <c r="E129">
        <f t="shared" si="8"/>
        <v>5</v>
      </c>
      <c r="F129">
        <f t="shared" si="9"/>
        <v>95</v>
      </c>
      <c r="G129">
        <f t="shared" si="10"/>
        <v>190</v>
      </c>
      <c r="H129">
        <v>0</v>
      </c>
      <c r="W129" s="3">
        <v>32036</v>
      </c>
      <c r="X129" s="16">
        <v>0</v>
      </c>
      <c r="Y129" t="str">
        <f t="shared" si="11"/>
        <v>3203</v>
      </c>
      <c r="Z129" s="16">
        <v>0</v>
      </c>
      <c r="AA129" s="3">
        <v>32036</v>
      </c>
      <c r="AB129" t="str">
        <f t="shared" si="12"/>
        <v>3203</v>
      </c>
      <c r="AC129">
        <f t="shared" si="13"/>
        <v>0</v>
      </c>
      <c r="AF129" s="3">
        <v>32036</v>
      </c>
      <c r="AG129" s="11">
        <v>95</v>
      </c>
    </row>
    <row r="130" spans="1:33">
      <c r="A130" s="3">
        <v>32044</v>
      </c>
      <c r="B130">
        <v>0</v>
      </c>
      <c r="C130" s="40">
        <v>4</v>
      </c>
      <c r="D130">
        <f t="shared" si="7"/>
        <v>55</v>
      </c>
      <c r="E130">
        <f t="shared" si="8"/>
        <v>5</v>
      </c>
      <c r="F130">
        <f t="shared" si="9"/>
        <v>60</v>
      </c>
      <c r="G130">
        <f t="shared" si="10"/>
        <v>120</v>
      </c>
      <c r="H130">
        <v>0</v>
      </c>
      <c r="W130" s="3">
        <v>32044</v>
      </c>
      <c r="X130" s="16">
        <v>0</v>
      </c>
      <c r="Y130" t="str">
        <f t="shared" si="11"/>
        <v>3204</v>
      </c>
      <c r="Z130" s="16">
        <v>0</v>
      </c>
      <c r="AA130" s="3">
        <v>32044</v>
      </c>
      <c r="AB130" t="str">
        <f t="shared" si="12"/>
        <v>3204</v>
      </c>
      <c r="AC130">
        <f t="shared" si="13"/>
        <v>0</v>
      </c>
      <c r="AF130" s="3">
        <v>32044</v>
      </c>
      <c r="AG130" s="11">
        <v>60</v>
      </c>
    </row>
    <row r="131" spans="1:33">
      <c r="A131" s="3">
        <v>32045</v>
      </c>
      <c r="B131">
        <v>0</v>
      </c>
      <c r="C131" s="40">
        <v>5</v>
      </c>
      <c r="D131">
        <f t="shared" ref="D131:D194" si="14">VLOOKUP(C131,K:L,2,0)</f>
        <v>75</v>
      </c>
      <c r="E131">
        <f t="shared" ref="E131:E194" si="15">VLOOKUP(B131,N:O,2,0)</f>
        <v>5</v>
      </c>
      <c r="F131">
        <f t="shared" ref="F131:F194" si="16">D131+E131</f>
        <v>80</v>
      </c>
      <c r="G131">
        <f t="shared" ref="G131:G194" si="17">F131*2</f>
        <v>160</v>
      </c>
      <c r="H131">
        <v>0</v>
      </c>
      <c r="W131" s="3">
        <v>32045</v>
      </c>
      <c r="X131" s="16">
        <v>2</v>
      </c>
      <c r="Y131" t="str">
        <f t="shared" ref="Y131:Y194" si="18">LEFT(W131,4)</f>
        <v>3204</v>
      </c>
      <c r="Z131" s="16">
        <v>2</v>
      </c>
      <c r="AA131" s="3">
        <v>32045</v>
      </c>
      <c r="AB131" t="str">
        <f t="shared" ref="AB131:AB194" si="19">LEFT(AA131,4)</f>
        <v>3204</v>
      </c>
      <c r="AC131">
        <f t="shared" ref="AC131:AC194" si="20">VLOOKUP(AB131,Y:Z,2,0)</f>
        <v>0</v>
      </c>
      <c r="AF131" s="3">
        <v>32045</v>
      </c>
      <c r="AG131" s="11">
        <v>80</v>
      </c>
    </row>
    <row r="132" spans="1:33">
      <c r="A132" s="3">
        <v>32046</v>
      </c>
      <c r="B132">
        <v>0</v>
      </c>
      <c r="C132" s="40">
        <v>6</v>
      </c>
      <c r="D132">
        <f t="shared" si="14"/>
        <v>90</v>
      </c>
      <c r="E132">
        <f t="shared" si="15"/>
        <v>5</v>
      </c>
      <c r="F132">
        <f t="shared" si="16"/>
        <v>95</v>
      </c>
      <c r="G132">
        <f t="shared" si="17"/>
        <v>190</v>
      </c>
      <c r="H132">
        <v>0</v>
      </c>
      <c r="W132" s="3">
        <v>32046</v>
      </c>
      <c r="X132" s="16">
        <v>0</v>
      </c>
      <c r="Y132" t="str">
        <f t="shared" si="18"/>
        <v>3204</v>
      </c>
      <c r="Z132" s="16">
        <v>0</v>
      </c>
      <c r="AA132" s="3">
        <v>32046</v>
      </c>
      <c r="AB132" t="str">
        <f t="shared" si="19"/>
        <v>3204</v>
      </c>
      <c r="AC132">
        <f t="shared" si="20"/>
        <v>0</v>
      </c>
      <c r="AF132" s="3">
        <v>32046</v>
      </c>
      <c r="AG132" s="11">
        <v>95</v>
      </c>
    </row>
    <row r="133" spans="1:33">
      <c r="A133" s="3">
        <v>32055</v>
      </c>
      <c r="B133">
        <v>3</v>
      </c>
      <c r="C133" s="40">
        <v>5</v>
      </c>
      <c r="D133">
        <f t="shared" si="14"/>
        <v>75</v>
      </c>
      <c r="E133">
        <f t="shared" si="15"/>
        <v>25</v>
      </c>
      <c r="F133">
        <f t="shared" si="16"/>
        <v>100</v>
      </c>
      <c r="G133">
        <f t="shared" si="17"/>
        <v>200</v>
      </c>
      <c r="H133">
        <v>3</v>
      </c>
      <c r="W133" s="3">
        <v>32055</v>
      </c>
      <c r="X133" s="16">
        <v>3</v>
      </c>
      <c r="Y133" t="str">
        <f t="shared" si="18"/>
        <v>3205</v>
      </c>
      <c r="Z133" s="16">
        <v>3</v>
      </c>
      <c r="AA133" s="3">
        <v>32055</v>
      </c>
      <c r="AB133" t="str">
        <f t="shared" si="19"/>
        <v>3205</v>
      </c>
      <c r="AC133">
        <f t="shared" si="20"/>
        <v>3</v>
      </c>
      <c r="AF133" s="3">
        <v>32055</v>
      </c>
      <c r="AG133" s="11">
        <v>100</v>
      </c>
    </row>
    <row r="134" spans="1:33">
      <c r="A134" s="3">
        <v>32056</v>
      </c>
      <c r="B134">
        <v>3</v>
      </c>
      <c r="C134" s="40">
        <v>6</v>
      </c>
      <c r="D134">
        <f t="shared" si="14"/>
        <v>90</v>
      </c>
      <c r="E134">
        <f t="shared" si="15"/>
        <v>25</v>
      </c>
      <c r="F134">
        <f t="shared" si="16"/>
        <v>115</v>
      </c>
      <c r="G134">
        <f t="shared" si="17"/>
        <v>230</v>
      </c>
      <c r="H134">
        <v>3</v>
      </c>
      <c r="W134" s="3">
        <v>32056</v>
      </c>
      <c r="X134" s="16">
        <v>0</v>
      </c>
      <c r="Y134" t="str">
        <f t="shared" si="18"/>
        <v>3205</v>
      </c>
      <c r="Z134" s="16">
        <v>0</v>
      </c>
      <c r="AA134" s="3">
        <v>32056</v>
      </c>
      <c r="AB134" t="str">
        <f t="shared" si="19"/>
        <v>3205</v>
      </c>
      <c r="AC134">
        <f t="shared" si="20"/>
        <v>3</v>
      </c>
      <c r="AF134" s="3">
        <v>32056</v>
      </c>
      <c r="AG134" s="11">
        <v>115</v>
      </c>
    </row>
    <row r="135" spans="1:33">
      <c r="A135" s="3">
        <v>32065</v>
      </c>
      <c r="B135">
        <v>4</v>
      </c>
      <c r="C135" s="40">
        <v>5</v>
      </c>
      <c r="D135">
        <f t="shared" si="14"/>
        <v>75</v>
      </c>
      <c r="E135">
        <f t="shared" si="15"/>
        <v>30</v>
      </c>
      <c r="F135">
        <f t="shared" si="16"/>
        <v>105</v>
      </c>
      <c r="G135">
        <f t="shared" si="17"/>
        <v>210</v>
      </c>
      <c r="H135">
        <v>4</v>
      </c>
      <c r="W135" s="3">
        <v>32065</v>
      </c>
      <c r="X135" s="16">
        <v>4</v>
      </c>
      <c r="Y135" t="str">
        <f t="shared" si="18"/>
        <v>3206</v>
      </c>
      <c r="Z135" s="16">
        <v>4</v>
      </c>
      <c r="AA135" s="3">
        <v>32065</v>
      </c>
      <c r="AB135" t="str">
        <f t="shared" si="19"/>
        <v>3206</v>
      </c>
      <c r="AC135">
        <f t="shared" si="20"/>
        <v>4</v>
      </c>
      <c r="AF135" s="3">
        <v>32065</v>
      </c>
      <c r="AG135" s="11">
        <v>105</v>
      </c>
    </row>
    <row r="136" spans="1:33">
      <c r="A136" s="3">
        <v>32066</v>
      </c>
      <c r="B136">
        <v>4</v>
      </c>
      <c r="C136" s="40">
        <v>6</v>
      </c>
      <c r="D136">
        <f t="shared" si="14"/>
        <v>90</v>
      </c>
      <c r="E136">
        <f t="shared" si="15"/>
        <v>30</v>
      </c>
      <c r="F136">
        <f t="shared" si="16"/>
        <v>120</v>
      </c>
      <c r="G136">
        <f t="shared" si="17"/>
        <v>240</v>
      </c>
      <c r="H136">
        <v>4</v>
      </c>
      <c r="W136" s="3">
        <v>32066</v>
      </c>
      <c r="X136" s="16">
        <v>0</v>
      </c>
      <c r="Y136" t="str">
        <f t="shared" si="18"/>
        <v>3206</v>
      </c>
      <c r="Z136" s="16">
        <v>0</v>
      </c>
      <c r="AA136" s="3">
        <v>32066</v>
      </c>
      <c r="AB136" t="str">
        <f t="shared" si="19"/>
        <v>3206</v>
      </c>
      <c r="AC136">
        <f t="shared" si="20"/>
        <v>4</v>
      </c>
      <c r="AF136" s="3">
        <v>32066</v>
      </c>
      <c r="AG136" s="11">
        <v>120</v>
      </c>
    </row>
    <row r="137" spans="1:33">
      <c r="A137" s="3">
        <v>33014</v>
      </c>
      <c r="B137">
        <v>0</v>
      </c>
      <c r="C137" s="40">
        <v>4</v>
      </c>
      <c r="D137">
        <f t="shared" si="14"/>
        <v>55</v>
      </c>
      <c r="E137">
        <f t="shared" si="15"/>
        <v>5</v>
      </c>
      <c r="F137">
        <f t="shared" si="16"/>
        <v>60</v>
      </c>
      <c r="G137">
        <f t="shared" si="17"/>
        <v>120</v>
      </c>
      <c r="H137">
        <v>0</v>
      </c>
      <c r="W137" s="3">
        <v>33014</v>
      </c>
      <c r="X137" s="16">
        <v>0</v>
      </c>
      <c r="Y137" t="str">
        <f t="shared" si="18"/>
        <v>3301</v>
      </c>
      <c r="Z137" s="16">
        <v>0</v>
      </c>
      <c r="AA137" s="3">
        <v>33014</v>
      </c>
      <c r="AB137" t="str">
        <f t="shared" si="19"/>
        <v>3301</v>
      </c>
      <c r="AC137">
        <f t="shared" si="20"/>
        <v>0</v>
      </c>
      <c r="AF137" s="3">
        <v>33014</v>
      </c>
      <c r="AG137" s="11">
        <v>60</v>
      </c>
    </row>
    <row r="138" spans="1:33">
      <c r="A138" s="3">
        <v>33015</v>
      </c>
      <c r="B138">
        <v>0</v>
      </c>
      <c r="C138" s="40">
        <v>5</v>
      </c>
      <c r="D138">
        <f t="shared" si="14"/>
        <v>75</v>
      </c>
      <c r="E138">
        <f t="shared" si="15"/>
        <v>5</v>
      </c>
      <c r="F138">
        <f t="shared" si="16"/>
        <v>80</v>
      </c>
      <c r="G138">
        <f t="shared" si="17"/>
        <v>160</v>
      </c>
      <c r="H138">
        <v>0</v>
      </c>
      <c r="W138" s="3">
        <v>33015</v>
      </c>
      <c r="X138" s="16">
        <v>1</v>
      </c>
      <c r="Y138" t="str">
        <f t="shared" si="18"/>
        <v>3301</v>
      </c>
      <c r="Z138" s="16">
        <v>1</v>
      </c>
      <c r="AA138" s="3">
        <v>33015</v>
      </c>
      <c r="AB138" t="str">
        <f t="shared" si="19"/>
        <v>3301</v>
      </c>
      <c r="AC138">
        <f t="shared" si="20"/>
        <v>0</v>
      </c>
      <c r="AF138" s="3">
        <v>33015</v>
      </c>
      <c r="AG138" s="11">
        <v>80</v>
      </c>
    </row>
    <row r="139" spans="1:33">
      <c r="A139" s="3">
        <v>33024</v>
      </c>
      <c r="B139">
        <v>0</v>
      </c>
      <c r="C139" s="40">
        <v>4</v>
      </c>
      <c r="D139">
        <f t="shared" si="14"/>
        <v>55</v>
      </c>
      <c r="E139">
        <f t="shared" si="15"/>
        <v>5</v>
      </c>
      <c r="F139">
        <f t="shared" si="16"/>
        <v>60</v>
      </c>
      <c r="G139">
        <f t="shared" si="17"/>
        <v>120</v>
      </c>
      <c r="H139">
        <v>0</v>
      </c>
      <c r="W139" s="3">
        <v>33024</v>
      </c>
      <c r="X139" s="16">
        <v>0</v>
      </c>
      <c r="Y139" t="str">
        <f t="shared" si="18"/>
        <v>3302</v>
      </c>
      <c r="Z139" s="16">
        <v>0</v>
      </c>
      <c r="AA139" s="3">
        <v>33024</v>
      </c>
      <c r="AB139" t="str">
        <f t="shared" si="19"/>
        <v>3302</v>
      </c>
      <c r="AC139">
        <f t="shared" si="20"/>
        <v>0</v>
      </c>
      <c r="AF139" s="3">
        <v>33024</v>
      </c>
      <c r="AG139" s="11">
        <v>60</v>
      </c>
    </row>
    <row r="140" spans="1:33">
      <c r="A140" s="3">
        <v>33025</v>
      </c>
      <c r="B140">
        <v>0</v>
      </c>
      <c r="C140" s="40">
        <v>5</v>
      </c>
      <c r="D140">
        <f t="shared" si="14"/>
        <v>75</v>
      </c>
      <c r="E140">
        <f t="shared" si="15"/>
        <v>5</v>
      </c>
      <c r="F140">
        <f t="shared" si="16"/>
        <v>80</v>
      </c>
      <c r="G140">
        <f t="shared" si="17"/>
        <v>160</v>
      </c>
      <c r="H140">
        <v>0</v>
      </c>
      <c r="W140" s="3">
        <v>33025</v>
      </c>
      <c r="X140" s="16">
        <v>2</v>
      </c>
      <c r="Y140" t="str">
        <f t="shared" si="18"/>
        <v>3302</v>
      </c>
      <c r="Z140" s="16">
        <v>2</v>
      </c>
      <c r="AA140" s="3">
        <v>33025</v>
      </c>
      <c r="AB140" t="str">
        <f t="shared" si="19"/>
        <v>3302</v>
      </c>
      <c r="AC140">
        <f t="shared" si="20"/>
        <v>0</v>
      </c>
      <c r="AF140" s="3">
        <v>33025</v>
      </c>
      <c r="AG140" s="11">
        <v>80</v>
      </c>
    </row>
    <row r="141" spans="1:33">
      <c r="A141" s="3">
        <v>33026</v>
      </c>
      <c r="B141">
        <v>0</v>
      </c>
      <c r="C141" s="40">
        <v>6</v>
      </c>
      <c r="D141">
        <f t="shared" si="14"/>
        <v>90</v>
      </c>
      <c r="E141">
        <f t="shared" si="15"/>
        <v>5</v>
      </c>
      <c r="F141">
        <f t="shared" si="16"/>
        <v>95</v>
      </c>
      <c r="G141">
        <f t="shared" si="17"/>
        <v>190</v>
      </c>
      <c r="H141">
        <v>0</v>
      </c>
      <c r="W141" s="3">
        <v>33026</v>
      </c>
      <c r="X141" s="16">
        <v>0</v>
      </c>
      <c r="Y141" t="str">
        <f t="shared" si="18"/>
        <v>3302</v>
      </c>
      <c r="Z141" s="16">
        <v>0</v>
      </c>
      <c r="AA141" s="3">
        <v>33026</v>
      </c>
      <c r="AB141" t="str">
        <f t="shared" si="19"/>
        <v>3302</v>
      </c>
      <c r="AC141">
        <f t="shared" si="20"/>
        <v>0</v>
      </c>
      <c r="AF141" s="3">
        <v>33026</v>
      </c>
      <c r="AG141" s="11">
        <v>95</v>
      </c>
    </row>
    <row r="142" spans="1:33">
      <c r="A142" s="3">
        <v>33035</v>
      </c>
      <c r="B142">
        <v>4</v>
      </c>
      <c r="C142" s="40">
        <v>5</v>
      </c>
      <c r="D142">
        <f t="shared" si="14"/>
        <v>75</v>
      </c>
      <c r="E142">
        <f t="shared" si="15"/>
        <v>30</v>
      </c>
      <c r="F142">
        <f t="shared" si="16"/>
        <v>105</v>
      </c>
      <c r="G142">
        <f t="shared" si="17"/>
        <v>210</v>
      </c>
      <c r="H142">
        <v>4</v>
      </c>
      <c r="W142" s="3">
        <v>33035</v>
      </c>
      <c r="X142" s="16">
        <v>4</v>
      </c>
      <c r="Y142" t="str">
        <f t="shared" si="18"/>
        <v>3303</v>
      </c>
      <c r="Z142" s="16">
        <v>4</v>
      </c>
      <c r="AA142" s="3">
        <v>33035</v>
      </c>
      <c r="AB142" t="str">
        <f t="shared" si="19"/>
        <v>3303</v>
      </c>
      <c r="AC142">
        <f t="shared" si="20"/>
        <v>4</v>
      </c>
      <c r="AF142" s="3">
        <v>33035</v>
      </c>
      <c r="AG142" s="11">
        <v>105</v>
      </c>
    </row>
    <row r="143" spans="1:33">
      <c r="A143" s="3">
        <v>33036</v>
      </c>
      <c r="B143">
        <v>4</v>
      </c>
      <c r="C143" s="40">
        <v>6</v>
      </c>
      <c r="D143">
        <f t="shared" si="14"/>
        <v>90</v>
      </c>
      <c r="E143">
        <f t="shared" si="15"/>
        <v>30</v>
      </c>
      <c r="F143">
        <f t="shared" si="16"/>
        <v>120</v>
      </c>
      <c r="G143">
        <f t="shared" si="17"/>
        <v>240</v>
      </c>
      <c r="H143">
        <v>4</v>
      </c>
      <c r="W143" s="3">
        <v>33036</v>
      </c>
      <c r="X143" s="16">
        <v>0</v>
      </c>
      <c r="Y143" t="str">
        <f t="shared" si="18"/>
        <v>3303</v>
      </c>
      <c r="Z143" s="16">
        <v>0</v>
      </c>
      <c r="AA143" s="3">
        <v>33036</v>
      </c>
      <c r="AB143" t="str">
        <f t="shared" si="19"/>
        <v>3303</v>
      </c>
      <c r="AC143">
        <f t="shared" si="20"/>
        <v>4</v>
      </c>
      <c r="AF143" s="3">
        <v>33036</v>
      </c>
      <c r="AG143" s="11">
        <v>120</v>
      </c>
    </row>
    <row r="144" spans="1:33">
      <c r="A144" s="3">
        <v>34014</v>
      </c>
      <c r="B144">
        <v>0</v>
      </c>
      <c r="C144" s="40">
        <v>4</v>
      </c>
      <c r="D144">
        <f t="shared" si="14"/>
        <v>55</v>
      </c>
      <c r="E144">
        <f t="shared" si="15"/>
        <v>5</v>
      </c>
      <c r="F144">
        <f t="shared" si="16"/>
        <v>60</v>
      </c>
      <c r="G144">
        <f t="shared" si="17"/>
        <v>120</v>
      </c>
      <c r="H144">
        <v>0</v>
      </c>
      <c r="W144" s="3">
        <v>34014</v>
      </c>
      <c r="X144" s="16">
        <v>0</v>
      </c>
      <c r="Y144" t="str">
        <f t="shared" si="18"/>
        <v>3401</v>
      </c>
      <c r="Z144" s="16">
        <v>0</v>
      </c>
      <c r="AA144" s="3">
        <v>34014</v>
      </c>
      <c r="AB144" t="str">
        <f t="shared" si="19"/>
        <v>3401</v>
      </c>
      <c r="AC144">
        <f t="shared" si="20"/>
        <v>0</v>
      </c>
      <c r="AF144" s="3">
        <v>34014</v>
      </c>
      <c r="AG144" s="11">
        <v>60</v>
      </c>
    </row>
    <row r="145" spans="1:33">
      <c r="A145" s="3">
        <v>34015</v>
      </c>
      <c r="B145">
        <v>0</v>
      </c>
      <c r="C145" s="40">
        <v>5</v>
      </c>
      <c r="D145">
        <f t="shared" si="14"/>
        <v>75</v>
      </c>
      <c r="E145">
        <f t="shared" si="15"/>
        <v>5</v>
      </c>
      <c r="F145">
        <f t="shared" si="16"/>
        <v>80</v>
      </c>
      <c r="G145">
        <f t="shared" si="17"/>
        <v>160</v>
      </c>
      <c r="H145">
        <v>0</v>
      </c>
      <c r="W145" s="3">
        <v>34015</v>
      </c>
      <c r="X145" s="16">
        <v>1</v>
      </c>
      <c r="Y145" t="str">
        <f t="shared" si="18"/>
        <v>3401</v>
      </c>
      <c r="Z145" s="16">
        <v>1</v>
      </c>
      <c r="AA145" s="3">
        <v>34015</v>
      </c>
      <c r="AB145" t="str">
        <f t="shared" si="19"/>
        <v>3401</v>
      </c>
      <c r="AC145">
        <f t="shared" si="20"/>
        <v>0</v>
      </c>
      <c r="AF145" s="3">
        <v>34015</v>
      </c>
      <c r="AG145" s="11">
        <v>80</v>
      </c>
    </row>
    <row r="146" spans="1:33">
      <c r="A146" s="3">
        <v>34025</v>
      </c>
      <c r="B146">
        <v>3</v>
      </c>
      <c r="C146" s="40">
        <v>5</v>
      </c>
      <c r="D146">
        <f t="shared" si="14"/>
        <v>75</v>
      </c>
      <c r="E146">
        <f t="shared" si="15"/>
        <v>25</v>
      </c>
      <c r="F146">
        <f t="shared" si="16"/>
        <v>100</v>
      </c>
      <c r="G146">
        <f t="shared" si="17"/>
        <v>200</v>
      </c>
      <c r="H146">
        <v>3</v>
      </c>
      <c r="W146" s="3">
        <v>34025</v>
      </c>
      <c r="X146" s="16">
        <v>3</v>
      </c>
      <c r="Y146" t="str">
        <f t="shared" si="18"/>
        <v>3402</v>
      </c>
      <c r="Z146" s="16">
        <v>3</v>
      </c>
      <c r="AA146" s="3">
        <v>34025</v>
      </c>
      <c r="AB146" t="str">
        <f t="shared" si="19"/>
        <v>3402</v>
      </c>
      <c r="AC146">
        <f t="shared" si="20"/>
        <v>3</v>
      </c>
      <c r="AF146" s="3">
        <v>34025</v>
      </c>
      <c r="AG146" s="11">
        <v>100</v>
      </c>
    </row>
    <row r="147" spans="1:33">
      <c r="A147" s="3">
        <v>34026</v>
      </c>
      <c r="B147">
        <v>3</v>
      </c>
      <c r="C147" s="40">
        <v>6</v>
      </c>
      <c r="D147">
        <f t="shared" si="14"/>
        <v>90</v>
      </c>
      <c r="E147">
        <f t="shared" si="15"/>
        <v>25</v>
      </c>
      <c r="F147">
        <f t="shared" si="16"/>
        <v>115</v>
      </c>
      <c r="G147">
        <f t="shared" si="17"/>
        <v>230</v>
      </c>
      <c r="H147">
        <v>3</v>
      </c>
      <c r="W147" s="3">
        <v>34026</v>
      </c>
      <c r="X147" s="16">
        <v>0</v>
      </c>
      <c r="Y147" t="str">
        <f t="shared" si="18"/>
        <v>3402</v>
      </c>
      <c r="Z147" s="16">
        <v>0</v>
      </c>
      <c r="AA147" s="3">
        <v>34026</v>
      </c>
      <c r="AB147" t="str">
        <f t="shared" si="19"/>
        <v>3402</v>
      </c>
      <c r="AC147">
        <f t="shared" si="20"/>
        <v>3</v>
      </c>
      <c r="AF147" s="3">
        <v>34026</v>
      </c>
      <c r="AG147" s="11">
        <v>115</v>
      </c>
    </row>
    <row r="148" spans="1:33">
      <c r="A148" s="4">
        <v>34035</v>
      </c>
      <c r="B148">
        <v>4</v>
      </c>
      <c r="C148" s="40">
        <v>5</v>
      </c>
      <c r="D148">
        <f t="shared" si="14"/>
        <v>75</v>
      </c>
      <c r="E148">
        <f t="shared" si="15"/>
        <v>30</v>
      </c>
      <c r="F148">
        <f t="shared" si="16"/>
        <v>105</v>
      </c>
      <c r="G148">
        <f t="shared" si="17"/>
        <v>210</v>
      </c>
      <c r="H148">
        <v>4</v>
      </c>
      <c r="W148" s="4">
        <v>34035</v>
      </c>
      <c r="X148" s="36">
        <v>4</v>
      </c>
      <c r="Y148" t="str">
        <f t="shared" si="18"/>
        <v>3403</v>
      </c>
      <c r="Z148" s="36">
        <v>4</v>
      </c>
      <c r="AA148" s="4">
        <v>34035</v>
      </c>
      <c r="AB148" t="str">
        <f t="shared" si="19"/>
        <v>3403</v>
      </c>
      <c r="AC148">
        <f t="shared" si="20"/>
        <v>4</v>
      </c>
      <c r="AF148" s="4">
        <v>34035</v>
      </c>
      <c r="AG148" s="11">
        <v>105</v>
      </c>
    </row>
    <row r="149" spans="1:33">
      <c r="A149" s="4">
        <v>34036</v>
      </c>
      <c r="B149">
        <v>4</v>
      </c>
      <c r="C149" s="40">
        <v>6</v>
      </c>
      <c r="D149">
        <f t="shared" si="14"/>
        <v>90</v>
      </c>
      <c r="E149">
        <f t="shared" si="15"/>
        <v>30</v>
      </c>
      <c r="F149">
        <f t="shared" si="16"/>
        <v>120</v>
      </c>
      <c r="G149">
        <f t="shared" si="17"/>
        <v>240</v>
      </c>
      <c r="H149">
        <v>4</v>
      </c>
      <c r="W149" s="4">
        <v>34036</v>
      </c>
      <c r="X149" s="36">
        <v>0</v>
      </c>
      <c r="Y149" t="str">
        <f t="shared" si="18"/>
        <v>3403</v>
      </c>
      <c r="Z149" s="36">
        <v>0</v>
      </c>
      <c r="AA149" s="4">
        <v>34036</v>
      </c>
      <c r="AB149" t="str">
        <f t="shared" si="19"/>
        <v>3403</v>
      </c>
      <c r="AC149">
        <f t="shared" si="20"/>
        <v>4</v>
      </c>
      <c r="AF149" s="4">
        <v>34036</v>
      </c>
      <c r="AG149" s="11">
        <v>120</v>
      </c>
    </row>
    <row r="150" spans="1:33">
      <c r="A150" s="3">
        <v>35013</v>
      </c>
      <c r="B150">
        <v>0</v>
      </c>
      <c r="C150" s="40">
        <v>3</v>
      </c>
      <c r="D150">
        <f t="shared" si="14"/>
        <v>40</v>
      </c>
      <c r="E150">
        <f t="shared" si="15"/>
        <v>5</v>
      </c>
      <c r="F150">
        <f t="shared" si="16"/>
        <v>45</v>
      </c>
      <c r="G150">
        <f t="shared" si="17"/>
        <v>90</v>
      </c>
      <c r="H150">
        <v>0</v>
      </c>
      <c r="W150" s="3">
        <v>35013</v>
      </c>
      <c r="X150" s="16">
        <v>0</v>
      </c>
      <c r="Y150" t="str">
        <f t="shared" si="18"/>
        <v>3501</v>
      </c>
      <c r="Z150" s="16">
        <v>0</v>
      </c>
      <c r="AA150" s="3">
        <v>35013</v>
      </c>
      <c r="AB150" t="str">
        <f t="shared" si="19"/>
        <v>3501</v>
      </c>
      <c r="AC150">
        <f t="shared" si="20"/>
        <v>0</v>
      </c>
      <c r="AF150" s="3">
        <v>35013</v>
      </c>
      <c r="AG150" s="11">
        <v>45</v>
      </c>
    </row>
    <row r="151" spans="1:33">
      <c r="A151" s="3">
        <v>35023</v>
      </c>
      <c r="B151">
        <v>0</v>
      </c>
      <c r="C151" s="40">
        <v>3</v>
      </c>
      <c r="D151">
        <f t="shared" si="14"/>
        <v>40</v>
      </c>
      <c r="E151">
        <f t="shared" si="15"/>
        <v>5</v>
      </c>
      <c r="F151">
        <f t="shared" si="16"/>
        <v>45</v>
      </c>
      <c r="G151">
        <f t="shared" si="17"/>
        <v>90</v>
      </c>
      <c r="H151">
        <v>0</v>
      </c>
      <c r="W151" s="3">
        <v>35023</v>
      </c>
      <c r="X151" s="16">
        <v>0</v>
      </c>
      <c r="Y151" t="str">
        <f t="shared" si="18"/>
        <v>3502</v>
      </c>
      <c r="Z151" s="16">
        <v>0</v>
      </c>
      <c r="AA151" s="3">
        <v>35023</v>
      </c>
      <c r="AB151" t="str">
        <f t="shared" si="19"/>
        <v>3502</v>
      </c>
      <c r="AC151">
        <f t="shared" si="20"/>
        <v>0</v>
      </c>
      <c r="AF151" s="3">
        <v>35023</v>
      </c>
      <c r="AG151" s="11">
        <v>45</v>
      </c>
    </row>
    <row r="152" spans="1:33">
      <c r="A152" s="3">
        <v>35035</v>
      </c>
      <c r="B152">
        <v>3</v>
      </c>
      <c r="C152" s="40">
        <v>5</v>
      </c>
      <c r="D152">
        <f t="shared" si="14"/>
        <v>75</v>
      </c>
      <c r="E152">
        <f t="shared" si="15"/>
        <v>25</v>
      </c>
      <c r="F152">
        <f t="shared" si="16"/>
        <v>100</v>
      </c>
      <c r="G152">
        <f t="shared" si="17"/>
        <v>200</v>
      </c>
      <c r="H152">
        <v>3</v>
      </c>
      <c r="W152" s="3">
        <v>35035</v>
      </c>
      <c r="X152" s="16">
        <v>3</v>
      </c>
      <c r="Y152" t="str">
        <f t="shared" si="18"/>
        <v>3503</v>
      </c>
      <c r="Z152" s="16">
        <v>3</v>
      </c>
      <c r="AA152" s="3">
        <v>35035</v>
      </c>
      <c r="AB152" t="str">
        <f t="shared" si="19"/>
        <v>3503</v>
      </c>
      <c r="AC152">
        <f t="shared" si="20"/>
        <v>3</v>
      </c>
      <c r="AF152" s="3">
        <v>35035</v>
      </c>
      <c r="AG152" s="11">
        <v>100</v>
      </c>
    </row>
    <row r="153" spans="1:33">
      <c r="A153" s="3">
        <v>35036</v>
      </c>
      <c r="B153">
        <v>3</v>
      </c>
      <c r="C153" s="40">
        <v>6</v>
      </c>
      <c r="D153">
        <f t="shared" si="14"/>
        <v>90</v>
      </c>
      <c r="E153">
        <f t="shared" si="15"/>
        <v>25</v>
      </c>
      <c r="F153">
        <f t="shared" si="16"/>
        <v>115</v>
      </c>
      <c r="G153">
        <f t="shared" si="17"/>
        <v>230</v>
      </c>
      <c r="H153">
        <v>3</v>
      </c>
      <c r="W153" s="3">
        <v>35036</v>
      </c>
      <c r="X153" s="16">
        <v>0</v>
      </c>
      <c r="Y153" t="str">
        <f t="shared" si="18"/>
        <v>3503</v>
      </c>
      <c r="Z153" s="16">
        <v>0</v>
      </c>
      <c r="AA153" s="3">
        <v>35036</v>
      </c>
      <c r="AB153" t="str">
        <f t="shared" si="19"/>
        <v>3503</v>
      </c>
      <c r="AC153">
        <f t="shared" si="20"/>
        <v>3</v>
      </c>
      <c r="AF153" s="3">
        <v>35036</v>
      </c>
      <c r="AG153" s="11">
        <v>115</v>
      </c>
    </row>
    <row r="154" spans="1:33">
      <c r="A154" s="3">
        <v>35045</v>
      </c>
      <c r="B154">
        <v>3</v>
      </c>
      <c r="C154" s="40">
        <v>5</v>
      </c>
      <c r="D154">
        <f t="shared" si="14"/>
        <v>75</v>
      </c>
      <c r="E154">
        <f t="shared" si="15"/>
        <v>25</v>
      </c>
      <c r="F154">
        <f t="shared" si="16"/>
        <v>100</v>
      </c>
      <c r="G154">
        <f t="shared" si="17"/>
        <v>200</v>
      </c>
      <c r="H154">
        <v>3</v>
      </c>
      <c r="W154" s="3">
        <v>35045</v>
      </c>
      <c r="X154" s="16">
        <v>3</v>
      </c>
      <c r="Y154" t="str">
        <f t="shared" si="18"/>
        <v>3504</v>
      </c>
      <c r="Z154" s="16">
        <v>3</v>
      </c>
      <c r="AA154" s="3">
        <v>35045</v>
      </c>
      <c r="AB154" t="str">
        <f t="shared" si="19"/>
        <v>3504</v>
      </c>
      <c r="AC154">
        <f t="shared" si="20"/>
        <v>3</v>
      </c>
      <c r="AF154" s="3">
        <v>35045</v>
      </c>
      <c r="AG154" s="11">
        <v>100</v>
      </c>
    </row>
    <row r="155" spans="1:33">
      <c r="A155" s="3">
        <v>35046</v>
      </c>
      <c r="B155">
        <v>3</v>
      </c>
      <c r="C155" s="40">
        <v>6</v>
      </c>
      <c r="D155">
        <f t="shared" si="14"/>
        <v>90</v>
      </c>
      <c r="E155">
        <f t="shared" si="15"/>
        <v>25</v>
      </c>
      <c r="F155">
        <f t="shared" si="16"/>
        <v>115</v>
      </c>
      <c r="G155">
        <f t="shared" si="17"/>
        <v>230</v>
      </c>
      <c r="H155">
        <v>3</v>
      </c>
      <c r="W155" s="3">
        <v>35046</v>
      </c>
      <c r="X155" s="16">
        <v>0</v>
      </c>
      <c r="Y155" t="str">
        <f t="shared" si="18"/>
        <v>3504</v>
      </c>
      <c r="Z155" s="16">
        <v>0</v>
      </c>
      <c r="AA155" s="3">
        <v>35046</v>
      </c>
      <c r="AB155" t="str">
        <f t="shared" si="19"/>
        <v>3504</v>
      </c>
      <c r="AC155">
        <f t="shared" si="20"/>
        <v>3</v>
      </c>
      <c r="AF155" s="3">
        <v>35046</v>
      </c>
      <c r="AG155" s="11">
        <v>115</v>
      </c>
    </row>
    <row r="156" spans="1:33">
      <c r="A156" s="3">
        <v>35055</v>
      </c>
      <c r="B156">
        <v>4</v>
      </c>
      <c r="C156" s="40">
        <v>5</v>
      </c>
      <c r="D156">
        <f t="shared" si="14"/>
        <v>75</v>
      </c>
      <c r="E156">
        <f t="shared" si="15"/>
        <v>30</v>
      </c>
      <c r="F156">
        <f t="shared" si="16"/>
        <v>105</v>
      </c>
      <c r="G156">
        <f t="shared" si="17"/>
        <v>210</v>
      </c>
      <c r="H156">
        <v>4</v>
      </c>
      <c r="W156" s="3">
        <v>35055</v>
      </c>
      <c r="X156" s="16">
        <v>4</v>
      </c>
      <c r="Y156" t="str">
        <f t="shared" si="18"/>
        <v>3505</v>
      </c>
      <c r="Z156" s="16">
        <v>4</v>
      </c>
      <c r="AA156" s="3">
        <v>35055</v>
      </c>
      <c r="AB156" t="str">
        <f t="shared" si="19"/>
        <v>3505</v>
      </c>
      <c r="AC156">
        <f t="shared" si="20"/>
        <v>4</v>
      </c>
      <c r="AF156" s="3">
        <v>35055</v>
      </c>
      <c r="AG156" s="11">
        <v>105</v>
      </c>
    </row>
    <row r="157" spans="1:33">
      <c r="A157" s="3">
        <v>35056</v>
      </c>
      <c r="B157">
        <v>4</v>
      </c>
      <c r="C157" s="40">
        <v>6</v>
      </c>
      <c r="D157">
        <f t="shared" si="14"/>
        <v>90</v>
      </c>
      <c r="E157">
        <f t="shared" si="15"/>
        <v>30</v>
      </c>
      <c r="F157">
        <f t="shared" si="16"/>
        <v>120</v>
      </c>
      <c r="G157">
        <f t="shared" si="17"/>
        <v>240</v>
      </c>
      <c r="H157">
        <v>4</v>
      </c>
      <c r="W157" s="3">
        <v>35056</v>
      </c>
      <c r="X157" s="16">
        <v>0</v>
      </c>
      <c r="Y157" t="str">
        <f t="shared" si="18"/>
        <v>3505</v>
      </c>
      <c r="Z157" s="16">
        <v>0</v>
      </c>
      <c r="AA157" s="3">
        <v>35056</v>
      </c>
      <c r="AB157" t="str">
        <f t="shared" si="19"/>
        <v>3505</v>
      </c>
      <c r="AC157">
        <f t="shared" si="20"/>
        <v>4</v>
      </c>
      <c r="AF157" s="3">
        <v>35056</v>
      </c>
      <c r="AG157" s="11">
        <v>120</v>
      </c>
    </row>
    <row r="158" spans="1:33">
      <c r="A158" s="3">
        <v>41013</v>
      </c>
      <c r="B158">
        <v>0</v>
      </c>
      <c r="C158" s="40">
        <v>3</v>
      </c>
      <c r="D158">
        <f t="shared" si="14"/>
        <v>40</v>
      </c>
      <c r="E158">
        <f t="shared" si="15"/>
        <v>5</v>
      </c>
      <c r="F158">
        <f t="shared" si="16"/>
        <v>45</v>
      </c>
      <c r="G158">
        <f t="shared" si="17"/>
        <v>90</v>
      </c>
      <c r="H158">
        <v>0</v>
      </c>
      <c r="W158" s="3">
        <v>41013</v>
      </c>
      <c r="X158" s="16">
        <v>0</v>
      </c>
      <c r="Y158" t="str">
        <f t="shared" si="18"/>
        <v>4101</v>
      </c>
      <c r="Z158" s="16">
        <v>0</v>
      </c>
      <c r="AA158" s="3">
        <v>41013</v>
      </c>
      <c r="AB158" t="str">
        <f t="shared" si="19"/>
        <v>4101</v>
      </c>
      <c r="AC158">
        <f t="shared" si="20"/>
        <v>0</v>
      </c>
      <c r="AF158" s="3">
        <v>41013</v>
      </c>
      <c r="AG158" s="11">
        <v>45</v>
      </c>
    </row>
    <row r="159" spans="1:33">
      <c r="A159" s="7">
        <v>41023</v>
      </c>
      <c r="B159">
        <v>0</v>
      </c>
      <c r="C159" s="40">
        <v>3</v>
      </c>
      <c r="D159">
        <f t="shared" si="14"/>
        <v>40</v>
      </c>
      <c r="E159">
        <f t="shared" si="15"/>
        <v>5</v>
      </c>
      <c r="F159">
        <f t="shared" si="16"/>
        <v>45</v>
      </c>
      <c r="G159">
        <f t="shared" si="17"/>
        <v>90</v>
      </c>
      <c r="H159">
        <v>0</v>
      </c>
      <c r="W159" s="7">
        <v>41023</v>
      </c>
      <c r="X159" s="16">
        <v>0</v>
      </c>
      <c r="Y159" t="str">
        <f t="shared" si="18"/>
        <v>4102</v>
      </c>
      <c r="Z159" s="16">
        <v>0</v>
      </c>
      <c r="AA159" s="7">
        <v>41023</v>
      </c>
      <c r="AB159" t="str">
        <f t="shared" si="19"/>
        <v>4102</v>
      </c>
      <c r="AC159">
        <f t="shared" si="20"/>
        <v>0</v>
      </c>
      <c r="AF159" s="7">
        <v>41023</v>
      </c>
      <c r="AG159" s="11">
        <v>45</v>
      </c>
    </row>
    <row r="160" spans="1:33">
      <c r="A160" s="3">
        <v>41034</v>
      </c>
      <c r="B160">
        <v>0</v>
      </c>
      <c r="C160" s="40">
        <v>4</v>
      </c>
      <c r="D160">
        <f t="shared" si="14"/>
        <v>55</v>
      </c>
      <c r="E160">
        <f t="shared" si="15"/>
        <v>5</v>
      </c>
      <c r="F160">
        <f t="shared" si="16"/>
        <v>60</v>
      </c>
      <c r="G160">
        <f t="shared" si="17"/>
        <v>120</v>
      </c>
      <c r="H160">
        <v>0</v>
      </c>
      <c r="W160" s="3">
        <v>41034</v>
      </c>
      <c r="X160" s="16">
        <v>0</v>
      </c>
      <c r="Y160" t="str">
        <f t="shared" si="18"/>
        <v>4103</v>
      </c>
      <c r="Z160" s="16">
        <v>0</v>
      </c>
      <c r="AA160" s="3">
        <v>41034</v>
      </c>
      <c r="AB160" t="str">
        <f t="shared" si="19"/>
        <v>4103</v>
      </c>
      <c r="AC160">
        <f t="shared" si="20"/>
        <v>0</v>
      </c>
      <c r="AF160" s="3">
        <v>41034</v>
      </c>
      <c r="AG160" s="11">
        <v>60</v>
      </c>
    </row>
    <row r="161" spans="1:33">
      <c r="A161" s="3">
        <v>41035</v>
      </c>
      <c r="B161">
        <v>0</v>
      </c>
      <c r="C161" s="40">
        <v>5</v>
      </c>
      <c r="D161">
        <f t="shared" si="14"/>
        <v>75</v>
      </c>
      <c r="E161">
        <f t="shared" si="15"/>
        <v>5</v>
      </c>
      <c r="F161">
        <f t="shared" si="16"/>
        <v>80</v>
      </c>
      <c r="G161">
        <f t="shared" si="17"/>
        <v>160</v>
      </c>
      <c r="H161">
        <v>0</v>
      </c>
      <c r="W161" s="3">
        <v>41035</v>
      </c>
      <c r="X161" s="16">
        <v>1</v>
      </c>
      <c r="Y161" t="str">
        <f t="shared" si="18"/>
        <v>4103</v>
      </c>
      <c r="Z161" s="16">
        <v>1</v>
      </c>
      <c r="AA161" s="3">
        <v>41035</v>
      </c>
      <c r="AB161" t="str">
        <f t="shared" si="19"/>
        <v>4103</v>
      </c>
      <c r="AC161">
        <f t="shared" si="20"/>
        <v>0</v>
      </c>
      <c r="AF161" s="3">
        <v>41035</v>
      </c>
      <c r="AG161" s="11">
        <v>80</v>
      </c>
    </row>
    <row r="162" spans="1:33">
      <c r="A162" s="3">
        <v>41044</v>
      </c>
      <c r="B162">
        <v>0</v>
      </c>
      <c r="C162" s="40">
        <v>4</v>
      </c>
      <c r="D162">
        <f t="shared" si="14"/>
        <v>55</v>
      </c>
      <c r="E162">
        <f t="shared" si="15"/>
        <v>5</v>
      </c>
      <c r="F162">
        <f t="shared" si="16"/>
        <v>60</v>
      </c>
      <c r="G162">
        <f t="shared" si="17"/>
        <v>120</v>
      </c>
      <c r="H162">
        <v>0</v>
      </c>
      <c r="W162" s="3">
        <v>41044</v>
      </c>
      <c r="X162" s="16">
        <v>0</v>
      </c>
      <c r="Y162" t="str">
        <f t="shared" si="18"/>
        <v>4104</v>
      </c>
      <c r="Z162" s="16">
        <v>0</v>
      </c>
      <c r="AA162" s="3">
        <v>41044</v>
      </c>
      <c r="AB162" t="str">
        <f t="shared" si="19"/>
        <v>4104</v>
      </c>
      <c r="AC162">
        <f t="shared" si="20"/>
        <v>0</v>
      </c>
      <c r="AF162" s="3">
        <v>41044</v>
      </c>
      <c r="AG162" s="11">
        <v>60</v>
      </c>
    </row>
    <row r="163" spans="1:33">
      <c r="A163" s="3">
        <v>41045</v>
      </c>
      <c r="B163">
        <v>0</v>
      </c>
      <c r="C163" s="40">
        <v>5</v>
      </c>
      <c r="D163">
        <f t="shared" si="14"/>
        <v>75</v>
      </c>
      <c r="E163">
        <f t="shared" si="15"/>
        <v>5</v>
      </c>
      <c r="F163">
        <f t="shared" si="16"/>
        <v>80</v>
      </c>
      <c r="G163">
        <f t="shared" si="17"/>
        <v>160</v>
      </c>
      <c r="H163">
        <v>0</v>
      </c>
      <c r="W163" s="3">
        <v>41045</v>
      </c>
      <c r="X163" s="16">
        <v>1</v>
      </c>
      <c r="Y163" t="str">
        <f t="shared" si="18"/>
        <v>4104</v>
      </c>
      <c r="Z163" s="16">
        <v>1</v>
      </c>
      <c r="AA163" s="3">
        <v>41045</v>
      </c>
      <c r="AB163" t="str">
        <f t="shared" si="19"/>
        <v>4104</v>
      </c>
      <c r="AC163">
        <f t="shared" si="20"/>
        <v>0</v>
      </c>
      <c r="AF163" s="3">
        <v>41045</v>
      </c>
      <c r="AG163" s="11">
        <v>80</v>
      </c>
    </row>
    <row r="164" spans="1:33">
      <c r="A164" s="3">
        <v>41055</v>
      </c>
      <c r="B164">
        <v>3</v>
      </c>
      <c r="C164" s="40">
        <v>5</v>
      </c>
      <c r="D164">
        <f t="shared" si="14"/>
        <v>75</v>
      </c>
      <c r="E164">
        <f t="shared" si="15"/>
        <v>25</v>
      </c>
      <c r="F164">
        <f t="shared" si="16"/>
        <v>100</v>
      </c>
      <c r="G164">
        <f t="shared" si="17"/>
        <v>200</v>
      </c>
      <c r="H164">
        <v>3</v>
      </c>
      <c r="W164" s="3">
        <v>41055</v>
      </c>
      <c r="X164" s="16">
        <v>3</v>
      </c>
      <c r="Y164" t="str">
        <f t="shared" si="18"/>
        <v>4105</v>
      </c>
      <c r="Z164" s="16">
        <v>3</v>
      </c>
      <c r="AA164" s="3">
        <v>41055</v>
      </c>
      <c r="AB164" t="str">
        <f t="shared" si="19"/>
        <v>4105</v>
      </c>
      <c r="AC164">
        <f t="shared" si="20"/>
        <v>3</v>
      </c>
      <c r="AF164" s="3">
        <v>41055</v>
      </c>
      <c r="AG164" s="11">
        <v>100</v>
      </c>
    </row>
    <row r="165" spans="1:33">
      <c r="A165" s="3">
        <v>41056</v>
      </c>
      <c r="B165">
        <v>3</v>
      </c>
      <c r="C165" s="40">
        <v>6</v>
      </c>
      <c r="D165">
        <f t="shared" si="14"/>
        <v>90</v>
      </c>
      <c r="E165">
        <f t="shared" si="15"/>
        <v>25</v>
      </c>
      <c r="F165">
        <f t="shared" si="16"/>
        <v>115</v>
      </c>
      <c r="G165">
        <f t="shared" si="17"/>
        <v>230</v>
      </c>
      <c r="H165">
        <v>3</v>
      </c>
      <c r="W165" s="3">
        <v>41056</v>
      </c>
      <c r="X165" s="16">
        <v>0</v>
      </c>
      <c r="Y165" t="str">
        <f t="shared" si="18"/>
        <v>4105</v>
      </c>
      <c r="Z165" s="16">
        <v>0</v>
      </c>
      <c r="AA165" s="3">
        <v>41056</v>
      </c>
      <c r="AB165" t="str">
        <f t="shared" si="19"/>
        <v>4105</v>
      </c>
      <c r="AC165">
        <f t="shared" si="20"/>
        <v>3</v>
      </c>
      <c r="AF165" s="3">
        <v>41056</v>
      </c>
      <c r="AG165" s="11">
        <v>115</v>
      </c>
    </row>
    <row r="166" spans="1:33">
      <c r="A166" s="3">
        <v>41065</v>
      </c>
      <c r="B166">
        <v>3</v>
      </c>
      <c r="C166" s="40">
        <v>5</v>
      </c>
      <c r="D166">
        <f t="shared" si="14"/>
        <v>75</v>
      </c>
      <c r="E166">
        <f t="shared" si="15"/>
        <v>25</v>
      </c>
      <c r="F166">
        <f t="shared" si="16"/>
        <v>100</v>
      </c>
      <c r="G166">
        <f t="shared" si="17"/>
        <v>200</v>
      </c>
      <c r="H166">
        <v>3</v>
      </c>
      <c r="W166" s="3">
        <v>41065</v>
      </c>
      <c r="X166" s="16">
        <v>3</v>
      </c>
      <c r="Y166" t="str">
        <f t="shared" si="18"/>
        <v>4106</v>
      </c>
      <c r="Z166" s="16">
        <v>3</v>
      </c>
      <c r="AA166" s="3">
        <v>41065</v>
      </c>
      <c r="AB166" t="str">
        <f t="shared" si="19"/>
        <v>4106</v>
      </c>
      <c r="AC166">
        <f t="shared" si="20"/>
        <v>3</v>
      </c>
      <c r="AF166" s="3">
        <v>41065</v>
      </c>
      <c r="AG166" s="11">
        <v>100</v>
      </c>
    </row>
    <row r="167" spans="1:33">
      <c r="A167" s="3">
        <v>41066</v>
      </c>
      <c r="B167">
        <v>3</v>
      </c>
      <c r="C167" s="40">
        <v>6</v>
      </c>
      <c r="D167">
        <f t="shared" si="14"/>
        <v>90</v>
      </c>
      <c r="E167">
        <f t="shared" si="15"/>
        <v>25</v>
      </c>
      <c r="F167">
        <f t="shared" si="16"/>
        <v>115</v>
      </c>
      <c r="G167">
        <f t="shared" si="17"/>
        <v>230</v>
      </c>
      <c r="H167">
        <v>3</v>
      </c>
      <c r="W167" s="3">
        <v>41066</v>
      </c>
      <c r="X167" s="16">
        <v>0</v>
      </c>
      <c r="Y167" t="str">
        <f t="shared" si="18"/>
        <v>4106</v>
      </c>
      <c r="Z167" s="16">
        <v>0</v>
      </c>
      <c r="AA167" s="3">
        <v>41066</v>
      </c>
      <c r="AB167" t="str">
        <f t="shared" si="19"/>
        <v>4106</v>
      </c>
      <c r="AC167">
        <f t="shared" si="20"/>
        <v>3</v>
      </c>
      <c r="AF167" s="3">
        <v>41066</v>
      </c>
      <c r="AG167" s="11">
        <v>115</v>
      </c>
    </row>
    <row r="168" spans="1:33">
      <c r="A168" s="3">
        <v>41075</v>
      </c>
      <c r="B168">
        <v>4</v>
      </c>
      <c r="C168" s="40">
        <v>5</v>
      </c>
      <c r="D168">
        <f t="shared" si="14"/>
        <v>75</v>
      </c>
      <c r="E168">
        <f t="shared" si="15"/>
        <v>30</v>
      </c>
      <c r="F168">
        <f t="shared" si="16"/>
        <v>105</v>
      </c>
      <c r="G168">
        <f t="shared" si="17"/>
        <v>210</v>
      </c>
      <c r="H168">
        <v>4</v>
      </c>
      <c r="W168" s="3">
        <v>41075</v>
      </c>
      <c r="X168" s="16">
        <v>4</v>
      </c>
      <c r="Y168" t="str">
        <f t="shared" si="18"/>
        <v>4107</v>
      </c>
      <c r="Z168" s="16">
        <v>4</v>
      </c>
      <c r="AA168" s="3">
        <v>41075</v>
      </c>
      <c r="AB168" t="str">
        <f t="shared" si="19"/>
        <v>4107</v>
      </c>
      <c r="AC168">
        <f t="shared" si="20"/>
        <v>4</v>
      </c>
      <c r="AF168" s="3">
        <v>41075</v>
      </c>
      <c r="AG168" s="11">
        <v>105</v>
      </c>
    </row>
    <row r="169" spans="1:33">
      <c r="A169" s="3">
        <v>41076</v>
      </c>
      <c r="B169">
        <v>4</v>
      </c>
      <c r="C169" s="40">
        <v>6</v>
      </c>
      <c r="D169">
        <f t="shared" si="14"/>
        <v>90</v>
      </c>
      <c r="E169">
        <f t="shared" si="15"/>
        <v>30</v>
      </c>
      <c r="F169">
        <f t="shared" si="16"/>
        <v>120</v>
      </c>
      <c r="G169">
        <f t="shared" si="17"/>
        <v>240</v>
      </c>
      <c r="H169">
        <v>4</v>
      </c>
      <c r="W169" s="3">
        <v>41076</v>
      </c>
      <c r="X169" s="16">
        <v>0</v>
      </c>
      <c r="Y169" t="str">
        <f t="shared" si="18"/>
        <v>4107</v>
      </c>
      <c r="Z169" s="16">
        <v>0</v>
      </c>
      <c r="AA169" s="3">
        <v>41076</v>
      </c>
      <c r="AB169" t="str">
        <f t="shared" si="19"/>
        <v>4107</v>
      </c>
      <c r="AC169">
        <f t="shared" si="20"/>
        <v>4</v>
      </c>
      <c r="AF169" s="3">
        <v>41076</v>
      </c>
      <c r="AG169" s="11">
        <v>120</v>
      </c>
    </row>
    <row r="170" spans="1:33">
      <c r="A170" s="3">
        <v>42015</v>
      </c>
      <c r="B170">
        <v>3</v>
      </c>
      <c r="C170" s="40">
        <v>5</v>
      </c>
      <c r="D170">
        <f t="shared" si="14"/>
        <v>75</v>
      </c>
      <c r="E170">
        <f t="shared" si="15"/>
        <v>25</v>
      </c>
      <c r="F170">
        <f t="shared" si="16"/>
        <v>100</v>
      </c>
      <c r="G170">
        <f t="shared" si="17"/>
        <v>200</v>
      </c>
      <c r="H170">
        <v>3</v>
      </c>
      <c r="W170" s="3">
        <v>42015</v>
      </c>
      <c r="X170" s="16">
        <v>3</v>
      </c>
      <c r="Y170" t="str">
        <f t="shared" si="18"/>
        <v>4201</v>
      </c>
      <c r="Z170" s="16">
        <v>3</v>
      </c>
      <c r="AA170" s="3">
        <v>42015</v>
      </c>
      <c r="AB170" t="str">
        <f t="shared" si="19"/>
        <v>4201</v>
      </c>
      <c r="AC170">
        <f t="shared" si="20"/>
        <v>3</v>
      </c>
      <c r="AF170" s="3">
        <v>42015</v>
      </c>
      <c r="AG170" s="11">
        <v>100</v>
      </c>
    </row>
    <row r="171" spans="1:33">
      <c r="A171" s="3">
        <v>42016</v>
      </c>
      <c r="B171">
        <v>3</v>
      </c>
      <c r="C171" s="40">
        <v>6</v>
      </c>
      <c r="D171">
        <f t="shared" si="14"/>
        <v>90</v>
      </c>
      <c r="E171">
        <f t="shared" si="15"/>
        <v>25</v>
      </c>
      <c r="F171">
        <f t="shared" si="16"/>
        <v>115</v>
      </c>
      <c r="G171">
        <f t="shared" si="17"/>
        <v>230</v>
      </c>
      <c r="H171">
        <v>3</v>
      </c>
      <c r="W171" s="3">
        <v>42016</v>
      </c>
      <c r="X171" s="16">
        <v>0</v>
      </c>
      <c r="Y171" t="str">
        <f t="shared" si="18"/>
        <v>4201</v>
      </c>
      <c r="Z171" s="16">
        <v>0</v>
      </c>
      <c r="AA171" s="3">
        <v>42016</v>
      </c>
      <c r="AB171" t="str">
        <f t="shared" si="19"/>
        <v>4201</v>
      </c>
      <c r="AC171">
        <f t="shared" si="20"/>
        <v>3</v>
      </c>
      <c r="AF171" s="3">
        <v>42016</v>
      </c>
      <c r="AG171" s="11">
        <v>115</v>
      </c>
    </row>
    <row r="172" spans="1:33">
      <c r="A172" s="3">
        <v>42025</v>
      </c>
      <c r="B172">
        <v>4</v>
      </c>
      <c r="C172" s="40">
        <v>5</v>
      </c>
      <c r="D172">
        <f t="shared" si="14"/>
        <v>75</v>
      </c>
      <c r="E172">
        <f t="shared" si="15"/>
        <v>30</v>
      </c>
      <c r="F172">
        <f t="shared" si="16"/>
        <v>105</v>
      </c>
      <c r="G172">
        <f t="shared" si="17"/>
        <v>210</v>
      </c>
      <c r="H172">
        <v>4</v>
      </c>
      <c r="W172" s="3">
        <v>42025</v>
      </c>
      <c r="X172" s="16">
        <v>4</v>
      </c>
      <c r="Y172" t="str">
        <f t="shared" si="18"/>
        <v>4202</v>
      </c>
      <c r="Z172" s="16">
        <v>4</v>
      </c>
      <c r="AA172" s="3">
        <v>42025</v>
      </c>
      <c r="AB172" t="str">
        <f t="shared" si="19"/>
        <v>4202</v>
      </c>
      <c r="AC172">
        <f t="shared" si="20"/>
        <v>4</v>
      </c>
      <c r="AF172" s="3">
        <v>42025</v>
      </c>
      <c r="AG172" s="11">
        <v>105</v>
      </c>
    </row>
    <row r="173" spans="1:33">
      <c r="A173" s="3">
        <v>42026</v>
      </c>
      <c r="B173">
        <v>4</v>
      </c>
      <c r="C173" s="40">
        <v>6</v>
      </c>
      <c r="D173">
        <f t="shared" si="14"/>
        <v>90</v>
      </c>
      <c r="E173">
        <f t="shared" si="15"/>
        <v>30</v>
      </c>
      <c r="F173">
        <f t="shared" si="16"/>
        <v>120</v>
      </c>
      <c r="G173">
        <f t="shared" si="17"/>
        <v>240</v>
      </c>
      <c r="H173">
        <v>4</v>
      </c>
      <c r="W173" s="3">
        <v>42026</v>
      </c>
      <c r="X173" s="16">
        <v>0</v>
      </c>
      <c r="Y173" t="str">
        <f t="shared" si="18"/>
        <v>4202</v>
      </c>
      <c r="Z173" s="16">
        <v>0</v>
      </c>
      <c r="AA173" s="3">
        <v>42026</v>
      </c>
      <c r="AB173" t="str">
        <f t="shared" si="19"/>
        <v>4202</v>
      </c>
      <c r="AC173">
        <f t="shared" si="20"/>
        <v>4</v>
      </c>
      <c r="AF173" s="3">
        <v>42026</v>
      </c>
      <c r="AG173" s="11">
        <v>120</v>
      </c>
    </row>
    <row r="174" spans="1:33">
      <c r="A174" s="3">
        <v>43012</v>
      </c>
      <c r="B174">
        <v>0</v>
      </c>
      <c r="C174" s="40">
        <v>2</v>
      </c>
      <c r="D174">
        <f t="shared" si="14"/>
        <v>25</v>
      </c>
      <c r="E174">
        <f t="shared" si="15"/>
        <v>5</v>
      </c>
      <c r="F174">
        <f t="shared" si="16"/>
        <v>30</v>
      </c>
      <c r="G174">
        <f t="shared" si="17"/>
        <v>60</v>
      </c>
      <c r="H174">
        <v>0</v>
      </c>
      <c r="W174" s="3">
        <v>43012</v>
      </c>
      <c r="X174" s="16">
        <v>0</v>
      </c>
      <c r="Y174" t="str">
        <f t="shared" si="18"/>
        <v>4301</v>
      </c>
      <c r="Z174" s="16">
        <v>0</v>
      </c>
      <c r="AA174" s="3">
        <v>43012</v>
      </c>
      <c r="AB174" t="str">
        <f t="shared" si="19"/>
        <v>4301</v>
      </c>
      <c r="AC174">
        <f t="shared" si="20"/>
        <v>0</v>
      </c>
      <c r="AF174" s="3">
        <v>43012</v>
      </c>
      <c r="AG174" s="11">
        <v>30</v>
      </c>
    </row>
    <row r="175" spans="1:33">
      <c r="A175" s="3">
        <v>43023</v>
      </c>
      <c r="B175">
        <v>0</v>
      </c>
      <c r="C175" s="40">
        <v>3</v>
      </c>
      <c r="D175">
        <f t="shared" si="14"/>
        <v>40</v>
      </c>
      <c r="E175">
        <f t="shared" si="15"/>
        <v>5</v>
      </c>
      <c r="F175">
        <f t="shared" si="16"/>
        <v>45</v>
      </c>
      <c r="G175">
        <f t="shared" si="17"/>
        <v>90</v>
      </c>
      <c r="H175">
        <v>0</v>
      </c>
      <c r="W175" s="3">
        <v>43023</v>
      </c>
      <c r="X175" s="16">
        <v>0</v>
      </c>
      <c r="Y175" t="str">
        <f t="shared" si="18"/>
        <v>4302</v>
      </c>
      <c r="Z175" s="16">
        <v>0</v>
      </c>
      <c r="AA175" s="3">
        <v>43023</v>
      </c>
      <c r="AB175" t="str">
        <f t="shared" si="19"/>
        <v>4302</v>
      </c>
      <c r="AC175">
        <f t="shared" si="20"/>
        <v>0</v>
      </c>
      <c r="AF175" s="3">
        <v>43023</v>
      </c>
      <c r="AG175" s="11">
        <v>45</v>
      </c>
    </row>
    <row r="176" spans="1:33">
      <c r="A176" s="3">
        <v>43034</v>
      </c>
      <c r="B176">
        <v>0</v>
      </c>
      <c r="C176" s="40">
        <v>4</v>
      </c>
      <c r="D176">
        <f t="shared" si="14"/>
        <v>55</v>
      </c>
      <c r="E176">
        <f t="shared" si="15"/>
        <v>5</v>
      </c>
      <c r="F176">
        <f t="shared" si="16"/>
        <v>60</v>
      </c>
      <c r="G176">
        <f t="shared" si="17"/>
        <v>120</v>
      </c>
      <c r="H176">
        <v>0</v>
      </c>
      <c r="W176" s="3">
        <v>43034</v>
      </c>
      <c r="X176" s="16">
        <v>0</v>
      </c>
      <c r="Y176" t="str">
        <f t="shared" si="18"/>
        <v>4303</v>
      </c>
      <c r="Z176" s="16">
        <v>0</v>
      </c>
      <c r="AA176" s="3">
        <v>43034</v>
      </c>
      <c r="AB176" t="str">
        <f t="shared" si="19"/>
        <v>4303</v>
      </c>
      <c r="AC176">
        <f t="shared" si="20"/>
        <v>0</v>
      </c>
      <c r="AF176" s="3">
        <v>43034</v>
      </c>
      <c r="AG176" s="11">
        <v>60</v>
      </c>
    </row>
    <row r="177" spans="1:33">
      <c r="A177" s="3">
        <v>43035</v>
      </c>
      <c r="B177">
        <v>0</v>
      </c>
      <c r="C177" s="40">
        <v>5</v>
      </c>
      <c r="D177">
        <f t="shared" si="14"/>
        <v>75</v>
      </c>
      <c r="E177">
        <f t="shared" si="15"/>
        <v>5</v>
      </c>
      <c r="F177">
        <f t="shared" si="16"/>
        <v>80</v>
      </c>
      <c r="G177">
        <f t="shared" si="17"/>
        <v>160</v>
      </c>
      <c r="H177">
        <v>0</v>
      </c>
      <c r="W177" s="3">
        <v>43035</v>
      </c>
      <c r="X177" s="16">
        <v>1</v>
      </c>
      <c r="Y177" t="str">
        <f t="shared" si="18"/>
        <v>4303</v>
      </c>
      <c r="Z177" s="16">
        <v>1</v>
      </c>
      <c r="AA177" s="3">
        <v>43035</v>
      </c>
      <c r="AB177" t="str">
        <f t="shared" si="19"/>
        <v>4303</v>
      </c>
      <c r="AC177">
        <f t="shared" si="20"/>
        <v>0</v>
      </c>
      <c r="AF177" s="3">
        <v>43035</v>
      </c>
      <c r="AG177" s="11">
        <v>80</v>
      </c>
    </row>
    <row r="178" spans="1:33">
      <c r="A178" s="3">
        <v>43044</v>
      </c>
      <c r="B178">
        <v>0</v>
      </c>
      <c r="C178" s="40">
        <v>4</v>
      </c>
      <c r="D178">
        <f t="shared" si="14"/>
        <v>55</v>
      </c>
      <c r="E178">
        <f t="shared" si="15"/>
        <v>5</v>
      </c>
      <c r="F178">
        <f t="shared" si="16"/>
        <v>60</v>
      </c>
      <c r="G178">
        <f t="shared" si="17"/>
        <v>120</v>
      </c>
      <c r="H178">
        <v>0</v>
      </c>
      <c r="W178" s="3">
        <v>43044</v>
      </c>
      <c r="X178" s="16">
        <v>0</v>
      </c>
      <c r="Y178" t="str">
        <f t="shared" si="18"/>
        <v>4304</v>
      </c>
      <c r="Z178" s="16">
        <v>0</v>
      </c>
      <c r="AA178" s="3">
        <v>43044</v>
      </c>
      <c r="AB178" t="str">
        <f t="shared" si="19"/>
        <v>4304</v>
      </c>
      <c r="AC178">
        <f t="shared" si="20"/>
        <v>0</v>
      </c>
      <c r="AF178" s="3">
        <v>43044</v>
      </c>
      <c r="AG178" s="11">
        <v>60</v>
      </c>
    </row>
    <row r="179" spans="1:33">
      <c r="A179" s="3">
        <v>43045</v>
      </c>
      <c r="B179">
        <v>0</v>
      </c>
      <c r="C179" s="40">
        <v>5</v>
      </c>
      <c r="D179">
        <f t="shared" si="14"/>
        <v>75</v>
      </c>
      <c r="E179">
        <f t="shared" si="15"/>
        <v>5</v>
      </c>
      <c r="F179">
        <f t="shared" si="16"/>
        <v>80</v>
      </c>
      <c r="G179">
        <f t="shared" si="17"/>
        <v>160</v>
      </c>
      <c r="H179">
        <v>0</v>
      </c>
      <c r="W179" s="3">
        <v>43045</v>
      </c>
      <c r="X179" s="16">
        <v>2</v>
      </c>
      <c r="Y179" t="str">
        <f t="shared" si="18"/>
        <v>4304</v>
      </c>
      <c r="Z179" s="16">
        <v>2</v>
      </c>
      <c r="AA179" s="3">
        <v>43045</v>
      </c>
      <c r="AB179" t="str">
        <f t="shared" si="19"/>
        <v>4304</v>
      </c>
      <c r="AC179">
        <f t="shared" si="20"/>
        <v>0</v>
      </c>
      <c r="AF179" s="3">
        <v>43045</v>
      </c>
      <c r="AG179" s="11">
        <v>80</v>
      </c>
    </row>
    <row r="180" spans="1:33">
      <c r="A180" s="3">
        <v>43046</v>
      </c>
      <c r="B180">
        <v>0</v>
      </c>
      <c r="C180" s="40">
        <v>6</v>
      </c>
      <c r="D180">
        <f t="shared" si="14"/>
        <v>90</v>
      </c>
      <c r="E180">
        <f t="shared" si="15"/>
        <v>5</v>
      </c>
      <c r="F180">
        <f t="shared" si="16"/>
        <v>95</v>
      </c>
      <c r="G180">
        <f t="shared" si="17"/>
        <v>190</v>
      </c>
      <c r="H180">
        <v>0</v>
      </c>
      <c r="W180" s="3">
        <v>43046</v>
      </c>
      <c r="X180" s="16">
        <v>0</v>
      </c>
      <c r="Y180" t="str">
        <f t="shared" si="18"/>
        <v>4304</v>
      </c>
      <c r="Z180" s="16">
        <v>0</v>
      </c>
      <c r="AA180" s="3">
        <v>43046</v>
      </c>
      <c r="AB180" t="str">
        <f t="shared" si="19"/>
        <v>4304</v>
      </c>
      <c r="AC180">
        <f t="shared" si="20"/>
        <v>0</v>
      </c>
      <c r="AF180" s="3">
        <v>43046</v>
      </c>
      <c r="AG180" s="11">
        <v>95</v>
      </c>
    </row>
    <row r="181" spans="1:33">
      <c r="A181" s="3">
        <v>43054</v>
      </c>
      <c r="B181">
        <v>0</v>
      </c>
      <c r="C181" s="40">
        <v>4</v>
      </c>
      <c r="D181">
        <f t="shared" si="14"/>
        <v>55</v>
      </c>
      <c r="E181">
        <f t="shared" si="15"/>
        <v>5</v>
      </c>
      <c r="F181">
        <f t="shared" si="16"/>
        <v>60</v>
      </c>
      <c r="G181">
        <f t="shared" si="17"/>
        <v>120</v>
      </c>
      <c r="H181">
        <v>0</v>
      </c>
      <c r="W181" s="3">
        <v>43054</v>
      </c>
      <c r="X181" s="16">
        <v>0</v>
      </c>
      <c r="Y181" t="str">
        <f t="shared" si="18"/>
        <v>4305</v>
      </c>
      <c r="Z181" s="16">
        <v>0</v>
      </c>
      <c r="AA181" s="3">
        <v>43054</v>
      </c>
      <c r="AB181" t="str">
        <f t="shared" si="19"/>
        <v>4305</v>
      </c>
      <c r="AC181">
        <f t="shared" si="20"/>
        <v>0</v>
      </c>
      <c r="AF181" s="3">
        <v>43054</v>
      </c>
      <c r="AG181" s="11">
        <v>60</v>
      </c>
    </row>
    <row r="182" spans="1:33">
      <c r="A182" s="3">
        <v>43055</v>
      </c>
      <c r="B182">
        <v>0</v>
      </c>
      <c r="C182" s="40">
        <v>5</v>
      </c>
      <c r="D182">
        <f t="shared" si="14"/>
        <v>75</v>
      </c>
      <c r="E182">
        <f t="shared" si="15"/>
        <v>5</v>
      </c>
      <c r="F182">
        <f t="shared" si="16"/>
        <v>80</v>
      </c>
      <c r="G182">
        <f t="shared" si="17"/>
        <v>160</v>
      </c>
      <c r="H182">
        <v>0</v>
      </c>
      <c r="W182" s="3">
        <v>43055</v>
      </c>
      <c r="X182" s="16">
        <v>2</v>
      </c>
      <c r="Y182" t="str">
        <f t="shared" si="18"/>
        <v>4305</v>
      </c>
      <c r="Z182" s="16">
        <v>2</v>
      </c>
      <c r="AA182" s="3">
        <v>43055</v>
      </c>
      <c r="AB182" t="str">
        <f t="shared" si="19"/>
        <v>4305</v>
      </c>
      <c r="AC182">
        <f t="shared" si="20"/>
        <v>0</v>
      </c>
      <c r="AF182" s="3">
        <v>43055</v>
      </c>
      <c r="AG182" s="11">
        <v>80</v>
      </c>
    </row>
    <row r="183" spans="1:33">
      <c r="A183" s="3">
        <v>43056</v>
      </c>
      <c r="B183">
        <v>0</v>
      </c>
      <c r="C183" s="40">
        <v>6</v>
      </c>
      <c r="D183">
        <f t="shared" si="14"/>
        <v>90</v>
      </c>
      <c r="E183">
        <f t="shared" si="15"/>
        <v>5</v>
      </c>
      <c r="F183">
        <f t="shared" si="16"/>
        <v>95</v>
      </c>
      <c r="G183">
        <f t="shared" si="17"/>
        <v>190</v>
      </c>
      <c r="H183">
        <v>0</v>
      </c>
      <c r="W183" s="3">
        <v>43056</v>
      </c>
      <c r="X183" s="16">
        <v>0</v>
      </c>
      <c r="Y183" t="str">
        <f t="shared" si="18"/>
        <v>4305</v>
      </c>
      <c r="Z183" s="16">
        <v>0</v>
      </c>
      <c r="AA183" s="3">
        <v>43056</v>
      </c>
      <c r="AB183" t="str">
        <f t="shared" si="19"/>
        <v>4305</v>
      </c>
      <c r="AC183">
        <f t="shared" si="20"/>
        <v>0</v>
      </c>
      <c r="AF183" s="3">
        <v>43056</v>
      </c>
      <c r="AG183" s="11">
        <v>95</v>
      </c>
    </row>
    <row r="184" spans="1:33">
      <c r="A184" s="11">
        <v>43065</v>
      </c>
      <c r="B184">
        <v>3</v>
      </c>
      <c r="C184" s="40">
        <v>5</v>
      </c>
      <c r="D184">
        <f t="shared" si="14"/>
        <v>75</v>
      </c>
      <c r="E184">
        <f t="shared" si="15"/>
        <v>25</v>
      </c>
      <c r="F184">
        <f t="shared" si="16"/>
        <v>100</v>
      </c>
      <c r="G184">
        <f t="shared" si="17"/>
        <v>200</v>
      </c>
      <c r="H184">
        <v>3</v>
      </c>
      <c r="W184" s="11">
        <v>43065</v>
      </c>
      <c r="X184" s="16">
        <v>3</v>
      </c>
      <c r="Y184" t="str">
        <f t="shared" si="18"/>
        <v>4306</v>
      </c>
      <c r="Z184" s="16">
        <v>3</v>
      </c>
      <c r="AA184" s="11">
        <v>43065</v>
      </c>
      <c r="AB184" t="str">
        <f t="shared" si="19"/>
        <v>4306</v>
      </c>
      <c r="AC184">
        <f t="shared" si="20"/>
        <v>3</v>
      </c>
      <c r="AF184" s="11">
        <v>43065</v>
      </c>
      <c r="AG184" s="11">
        <v>100</v>
      </c>
    </row>
    <row r="185" spans="1:33">
      <c r="A185" s="11">
        <v>43066</v>
      </c>
      <c r="B185">
        <v>3</v>
      </c>
      <c r="C185" s="40">
        <v>6</v>
      </c>
      <c r="D185">
        <f t="shared" si="14"/>
        <v>90</v>
      </c>
      <c r="E185">
        <f t="shared" si="15"/>
        <v>25</v>
      </c>
      <c r="F185">
        <f t="shared" si="16"/>
        <v>115</v>
      </c>
      <c r="G185">
        <f t="shared" si="17"/>
        <v>230</v>
      </c>
      <c r="H185">
        <v>3</v>
      </c>
      <c r="W185" s="11">
        <v>43066</v>
      </c>
      <c r="X185" s="16">
        <v>0</v>
      </c>
      <c r="Y185" t="str">
        <f t="shared" si="18"/>
        <v>4306</v>
      </c>
      <c r="Z185" s="16">
        <v>0</v>
      </c>
      <c r="AA185" s="11">
        <v>43066</v>
      </c>
      <c r="AB185" t="str">
        <f t="shared" si="19"/>
        <v>4306</v>
      </c>
      <c r="AC185">
        <f t="shared" si="20"/>
        <v>3</v>
      </c>
      <c r="AF185" s="11">
        <v>43066</v>
      </c>
      <c r="AG185" s="11">
        <v>115</v>
      </c>
    </row>
    <row r="186" spans="1:33">
      <c r="A186" s="11">
        <v>43075</v>
      </c>
      <c r="B186">
        <v>4</v>
      </c>
      <c r="C186" s="40">
        <v>5</v>
      </c>
      <c r="D186">
        <f t="shared" si="14"/>
        <v>75</v>
      </c>
      <c r="E186">
        <f t="shared" si="15"/>
        <v>30</v>
      </c>
      <c r="F186">
        <f t="shared" si="16"/>
        <v>105</v>
      </c>
      <c r="G186">
        <f t="shared" si="17"/>
        <v>210</v>
      </c>
      <c r="H186">
        <v>4</v>
      </c>
      <c r="W186" s="11">
        <v>43075</v>
      </c>
      <c r="X186" s="16">
        <v>4</v>
      </c>
      <c r="Y186" t="str">
        <f t="shared" si="18"/>
        <v>4307</v>
      </c>
      <c r="Z186" s="16">
        <v>4</v>
      </c>
      <c r="AA186" s="11">
        <v>43075</v>
      </c>
      <c r="AB186" t="str">
        <f t="shared" si="19"/>
        <v>4307</v>
      </c>
      <c r="AC186">
        <f t="shared" si="20"/>
        <v>4</v>
      </c>
      <c r="AF186" s="11">
        <v>43075</v>
      </c>
      <c r="AG186" s="11">
        <v>105</v>
      </c>
    </row>
    <row r="187" spans="1:33">
      <c r="A187" s="11">
        <v>43076</v>
      </c>
      <c r="B187">
        <v>4</v>
      </c>
      <c r="C187" s="40">
        <v>6</v>
      </c>
      <c r="D187">
        <f t="shared" si="14"/>
        <v>90</v>
      </c>
      <c r="E187">
        <f t="shared" si="15"/>
        <v>30</v>
      </c>
      <c r="F187">
        <f t="shared" si="16"/>
        <v>120</v>
      </c>
      <c r="G187">
        <f t="shared" si="17"/>
        <v>240</v>
      </c>
      <c r="H187">
        <v>4</v>
      </c>
      <c r="W187" s="11">
        <v>43076</v>
      </c>
      <c r="X187" s="16">
        <v>0</v>
      </c>
      <c r="Y187" t="str">
        <f t="shared" si="18"/>
        <v>4307</v>
      </c>
      <c r="Z187" s="16">
        <v>0</v>
      </c>
      <c r="AA187" s="11">
        <v>43076</v>
      </c>
      <c r="AB187" t="str">
        <f t="shared" si="19"/>
        <v>4307</v>
      </c>
      <c r="AC187">
        <f t="shared" si="20"/>
        <v>4</v>
      </c>
      <c r="AF187" s="11">
        <v>43076</v>
      </c>
      <c r="AG187" s="11">
        <v>120</v>
      </c>
    </row>
    <row r="188" spans="1:33">
      <c r="A188" s="11">
        <v>43085</v>
      </c>
      <c r="B188">
        <v>4</v>
      </c>
      <c r="C188" s="40">
        <v>5</v>
      </c>
      <c r="D188">
        <f t="shared" si="14"/>
        <v>75</v>
      </c>
      <c r="E188">
        <f t="shared" si="15"/>
        <v>30</v>
      </c>
      <c r="F188">
        <f t="shared" si="16"/>
        <v>105</v>
      </c>
      <c r="G188">
        <f t="shared" si="17"/>
        <v>210</v>
      </c>
      <c r="H188">
        <v>4</v>
      </c>
      <c r="W188" s="11">
        <v>43085</v>
      </c>
      <c r="X188" s="16">
        <v>4</v>
      </c>
      <c r="Y188" t="str">
        <f t="shared" si="18"/>
        <v>4308</v>
      </c>
      <c r="Z188" s="16">
        <v>4</v>
      </c>
      <c r="AA188" s="11">
        <v>43085</v>
      </c>
      <c r="AB188" t="str">
        <f t="shared" si="19"/>
        <v>4308</v>
      </c>
      <c r="AC188">
        <f t="shared" si="20"/>
        <v>4</v>
      </c>
      <c r="AF188" s="11">
        <v>43085</v>
      </c>
      <c r="AG188" s="11">
        <v>105</v>
      </c>
    </row>
    <row r="189" spans="1:33">
      <c r="A189" s="11">
        <v>43086</v>
      </c>
      <c r="B189">
        <v>4</v>
      </c>
      <c r="C189" s="40">
        <v>6</v>
      </c>
      <c r="D189">
        <f t="shared" si="14"/>
        <v>90</v>
      </c>
      <c r="E189">
        <f t="shared" si="15"/>
        <v>30</v>
      </c>
      <c r="F189">
        <f t="shared" si="16"/>
        <v>120</v>
      </c>
      <c r="G189">
        <f t="shared" si="17"/>
        <v>240</v>
      </c>
      <c r="H189">
        <v>4</v>
      </c>
      <c r="W189" s="11">
        <v>43086</v>
      </c>
      <c r="X189" s="14">
        <v>0</v>
      </c>
      <c r="Y189" t="str">
        <f t="shared" si="18"/>
        <v>4308</v>
      </c>
      <c r="Z189" s="14">
        <v>0</v>
      </c>
      <c r="AA189" s="11">
        <v>43086</v>
      </c>
      <c r="AB189" t="str">
        <f t="shared" si="19"/>
        <v>4308</v>
      </c>
      <c r="AC189">
        <f t="shared" si="20"/>
        <v>4</v>
      </c>
      <c r="AF189" s="11">
        <v>43086</v>
      </c>
      <c r="AG189" s="11">
        <v>120</v>
      </c>
    </row>
    <row r="190" spans="1:33">
      <c r="A190" s="3">
        <v>44011</v>
      </c>
      <c r="B190">
        <v>0</v>
      </c>
      <c r="C190" s="40">
        <v>1</v>
      </c>
      <c r="D190">
        <f t="shared" si="14"/>
        <v>15</v>
      </c>
      <c r="E190">
        <f t="shared" si="15"/>
        <v>5</v>
      </c>
      <c r="F190">
        <f t="shared" si="16"/>
        <v>20</v>
      </c>
      <c r="G190">
        <f t="shared" si="17"/>
        <v>40</v>
      </c>
      <c r="H190">
        <v>0</v>
      </c>
      <c r="W190" s="3">
        <v>44011</v>
      </c>
      <c r="X190" s="16">
        <v>0</v>
      </c>
      <c r="Y190" t="str">
        <f t="shared" si="18"/>
        <v>4401</v>
      </c>
      <c r="Z190" s="16">
        <v>0</v>
      </c>
      <c r="AA190" s="3">
        <v>44011</v>
      </c>
      <c r="AB190" t="str">
        <f t="shared" si="19"/>
        <v>4401</v>
      </c>
      <c r="AC190">
        <f t="shared" si="20"/>
        <v>0</v>
      </c>
      <c r="AF190" s="3">
        <v>44011</v>
      </c>
      <c r="AG190" s="11">
        <v>20</v>
      </c>
    </row>
    <row r="191" spans="1:33">
      <c r="A191" s="3">
        <v>44024</v>
      </c>
      <c r="B191">
        <v>0</v>
      </c>
      <c r="C191" s="40">
        <v>4</v>
      </c>
      <c r="D191">
        <f t="shared" si="14"/>
        <v>55</v>
      </c>
      <c r="E191">
        <f t="shared" si="15"/>
        <v>5</v>
      </c>
      <c r="F191">
        <f t="shared" si="16"/>
        <v>60</v>
      </c>
      <c r="G191">
        <f t="shared" si="17"/>
        <v>120</v>
      </c>
      <c r="H191">
        <v>0</v>
      </c>
      <c r="W191" s="3">
        <v>44024</v>
      </c>
      <c r="X191" s="16">
        <v>0</v>
      </c>
      <c r="Y191" t="str">
        <f t="shared" si="18"/>
        <v>4402</v>
      </c>
      <c r="Z191" s="16">
        <v>0</v>
      </c>
      <c r="AA191" s="3">
        <v>44024</v>
      </c>
      <c r="AB191" t="str">
        <f t="shared" si="19"/>
        <v>4402</v>
      </c>
      <c r="AC191">
        <f t="shared" si="20"/>
        <v>0</v>
      </c>
      <c r="AF191" s="3">
        <v>44024</v>
      </c>
      <c r="AG191" s="11">
        <v>60</v>
      </c>
    </row>
    <row r="192" spans="1:33">
      <c r="A192" s="3">
        <v>44025</v>
      </c>
      <c r="B192">
        <v>0</v>
      </c>
      <c r="C192" s="40">
        <v>5</v>
      </c>
      <c r="D192">
        <f t="shared" si="14"/>
        <v>75</v>
      </c>
      <c r="E192">
        <f t="shared" si="15"/>
        <v>5</v>
      </c>
      <c r="F192">
        <f t="shared" si="16"/>
        <v>80</v>
      </c>
      <c r="G192">
        <f t="shared" si="17"/>
        <v>160</v>
      </c>
      <c r="H192">
        <v>0</v>
      </c>
      <c r="W192" s="3">
        <v>44025</v>
      </c>
      <c r="X192" s="16">
        <v>1</v>
      </c>
      <c r="Y192" t="str">
        <f t="shared" si="18"/>
        <v>4402</v>
      </c>
      <c r="Z192" s="16">
        <v>1</v>
      </c>
      <c r="AA192" s="3">
        <v>44025</v>
      </c>
      <c r="AB192" t="str">
        <f t="shared" si="19"/>
        <v>4402</v>
      </c>
      <c r="AC192">
        <f t="shared" si="20"/>
        <v>0</v>
      </c>
      <c r="AF192" s="3">
        <v>44025</v>
      </c>
      <c r="AG192" s="11">
        <v>80</v>
      </c>
    </row>
    <row r="193" spans="1:33">
      <c r="A193" s="3">
        <v>44034</v>
      </c>
      <c r="B193">
        <v>0</v>
      </c>
      <c r="C193" s="40">
        <v>4</v>
      </c>
      <c r="D193">
        <f t="shared" si="14"/>
        <v>55</v>
      </c>
      <c r="E193">
        <f t="shared" si="15"/>
        <v>5</v>
      </c>
      <c r="F193">
        <f t="shared" si="16"/>
        <v>60</v>
      </c>
      <c r="G193">
        <f t="shared" si="17"/>
        <v>120</v>
      </c>
      <c r="H193">
        <v>0</v>
      </c>
      <c r="W193" s="3">
        <v>44034</v>
      </c>
      <c r="X193" s="16">
        <v>0</v>
      </c>
      <c r="Y193" t="str">
        <f t="shared" si="18"/>
        <v>4403</v>
      </c>
      <c r="Z193" s="16">
        <v>0</v>
      </c>
      <c r="AA193" s="3">
        <v>44034</v>
      </c>
      <c r="AB193" t="str">
        <f t="shared" si="19"/>
        <v>4403</v>
      </c>
      <c r="AC193">
        <f t="shared" si="20"/>
        <v>0</v>
      </c>
      <c r="AF193" s="3">
        <v>44034</v>
      </c>
      <c r="AG193" s="11">
        <v>60</v>
      </c>
    </row>
    <row r="194" spans="1:33">
      <c r="A194" s="3">
        <v>44035</v>
      </c>
      <c r="B194">
        <v>0</v>
      </c>
      <c r="C194" s="40">
        <v>5</v>
      </c>
      <c r="D194">
        <f t="shared" si="14"/>
        <v>75</v>
      </c>
      <c r="E194">
        <f t="shared" si="15"/>
        <v>5</v>
      </c>
      <c r="F194">
        <f t="shared" si="16"/>
        <v>80</v>
      </c>
      <c r="G194">
        <f t="shared" si="17"/>
        <v>160</v>
      </c>
      <c r="H194">
        <v>0</v>
      </c>
      <c r="W194" s="3">
        <v>44035</v>
      </c>
      <c r="X194" s="16">
        <v>2</v>
      </c>
      <c r="Y194" t="str">
        <f t="shared" si="18"/>
        <v>4403</v>
      </c>
      <c r="Z194" s="16">
        <v>2</v>
      </c>
      <c r="AA194" s="3">
        <v>44035</v>
      </c>
      <c r="AB194" t="str">
        <f t="shared" si="19"/>
        <v>4403</v>
      </c>
      <c r="AC194">
        <f t="shared" si="20"/>
        <v>0</v>
      </c>
      <c r="AF194" s="3">
        <v>44035</v>
      </c>
      <c r="AG194" s="11">
        <v>80</v>
      </c>
    </row>
    <row r="195" spans="1:33">
      <c r="A195" s="3">
        <v>44036</v>
      </c>
      <c r="B195">
        <v>0</v>
      </c>
      <c r="C195" s="40">
        <v>6</v>
      </c>
      <c r="D195">
        <f t="shared" ref="D195:D251" si="21">VLOOKUP(C195,K:L,2,0)</f>
        <v>90</v>
      </c>
      <c r="E195">
        <f t="shared" ref="E195:E251" si="22">VLOOKUP(B195,N:O,2,0)</f>
        <v>5</v>
      </c>
      <c r="F195">
        <f t="shared" ref="F195:F251" si="23">D195+E195</f>
        <v>95</v>
      </c>
      <c r="G195">
        <f t="shared" ref="G195:G251" si="24">F195*2</f>
        <v>190</v>
      </c>
      <c r="H195">
        <v>0</v>
      </c>
      <c r="W195" s="3">
        <v>44036</v>
      </c>
      <c r="X195" s="16">
        <v>0</v>
      </c>
      <c r="Y195" t="str">
        <f t="shared" ref="Y195:Y251" si="25">LEFT(W195,4)</f>
        <v>4403</v>
      </c>
      <c r="Z195" s="16">
        <v>0</v>
      </c>
      <c r="AA195" s="3">
        <v>44036</v>
      </c>
      <c r="AB195" t="str">
        <f t="shared" ref="AB195:AB251" si="26">LEFT(AA195,4)</f>
        <v>4403</v>
      </c>
      <c r="AC195">
        <f t="shared" ref="AC195:AC251" si="27">VLOOKUP(AB195,Y:Z,2,0)</f>
        <v>0</v>
      </c>
      <c r="AF195" s="3">
        <v>44036</v>
      </c>
      <c r="AG195" s="11">
        <v>95</v>
      </c>
    </row>
    <row r="196" spans="1:33">
      <c r="A196" s="3">
        <v>44045</v>
      </c>
      <c r="B196">
        <v>3</v>
      </c>
      <c r="C196" s="40">
        <v>5</v>
      </c>
      <c r="D196">
        <f t="shared" si="21"/>
        <v>75</v>
      </c>
      <c r="E196">
        <f t="shared" si="22"/>
        <v>25</v>
      </c>
      <c r="F196">
        <f t="shared" si="23"/>
        <v>100</v>
      </c>
      <c r="G196">
        <f t="shared" si="24"/>
        <v>200</v>
      </c>
      <c r="H196">
        <v>3</v>
      </c>
      <c r="W196" s="3">
        <v>44045</v>
      </c>
      <c r="X196" s="16">
        <v>3</v>
      </c>
      <c r="Y196" t="str">
        <f t="shared" si="25"/>
        <v>4404</v>
      </c>
      <c r="Z196" s="16">
        <v>3</v>
      </c>
      <c r="AA196" s="3">
        <v>44045</v>
      </c>
      <c r="AB196" t="str">
        <f t="shared" si="26"/>
        <v>4404</v>
      </c>
      <c r="AC196">
        <f t="shared" si="27"/>
        <v>3</v>
      </c>
      <c r="AF196" s="3">
        <v>44045</v>
      </c>
      <c r="AG196" s="11">
        <v>100</v>
      </c>
    </row>
    <row r="197" spans="1:33">
      <c r="A197" s="3">
        <v>44046</v>
      </c>
      <c r="B197">
        <v>3</v>
      </c>
      <c r="C197" s="40">
        <v>6</v>
      </c>
      <c r="D197">
        <f t="shared" si="21"/>
        <v>90</v>
      </c>
      <c r="E197">
        <f t="shared" si="22"/>
        <v>25</v>
      </c>
      <c r="F197">
        <f t="shared" si="23"/>
        <v>115</v>
      </c>
      <c r="G197">
        <f t="shared" si="24"/>
        <v>230</v>
      </c>
      <c r="H197">
        <v>3</v>
      </c>
      <c r="W197" s="3">
        <v>44046</v>
      </c>
      <c r="X197" s="16">
        <v>0</v>
      </c>
      <c r="Y197" t="str">
        <f t="shared" si="25"/>
        <v>4404</v>
      </c>
      <c r="Z197" s="16">
        <v>0</v>
      </c>
      <c r="AA197" s="3">
        <v>44046</v>
      </c>
      <c r="AB197" t="str">
        <f t="shared" si="26"/>
        <v>4404</v>
      </c>
      <c r="AC197">
        <f t="shared" si="27"/>
        <v>3</v>
      </c>
      <c r="AF197" s="3">
        <v>44046</v>
      </c>
      <c r="AG197" s="11">
        <v>115</v>
      </c>
    </row>
    <row r="198" spans="1:33">
      <c r="A198" s="11">
        <v>44055</v>
      </c>
      <c r="B198">
        <v>4</v>
      </c>
      <c r="C198" s="40">
        <v>5</v>
      </c>
      <c r="D198">
        <f t="shared" si="21"/>
        <v>75</v>
      </c>
      <c r="E198">
        <f t="shared" si="22"/>
        <v>30</v>
      </c>
      <c r="F198">
        <f t="shared" si="23"/>
        <v>105</v>
      </c>
      <c r="G198">
        <f t="shared" si="24"/>
        <v>210</v>
      </c>
      <c r="H198">
        <v>4</v>
      </c>
      <c r="W198" s="11">
        <v>44055</v>
      </c>
      <c r="X198" s="16">
        <v>4</v>
      </c>
      <c r="Y198" t="str">
        <f t="shared" si="25"/>
        <v>4405</v>
      </c>
      <c r="Z198" s="16">
        <v>4</v>
      </c>
      <c r="AA198" s="11">
        <v>44055</v>
      </c>
      <c r="AB198" t="str">
        <f t="shared" si="26"/>
        <v>4405</v>
      </c>
      <c r="AC198">
        <f t="shared" si="27"/>
        <v>4</v>
      </c>
      <c r="AF198" s="11">
        <v>44055</v>
      </c>
      <c r="AG198" s="11">
        <v>105</v>
      </c>
    </row>
    <row r="199" spans="1:33">
      <c r="A199" s="11">
        <v>44056</v>
      </c>
      <c r="B199">
        <v>4</v>
      </c>
      <c r="C199" s="40">
        <v>6</v>
      </c>
      <c r="D199">
        <f t="shared" si="21"/>
        <v>90</v>
      </c>
      <c r="E199">
        <f t="shared" si="22"/>
        <v>30</v>
      </c>
      <c r="F199">
        <f t="shared" si="23"/>
        <v>120</v>
      </c>
      <c r="G199">
        <f t="shared" si="24"/>
        <v>240</v>
      </c>
      <c r="H199">
        <v>4</v>
      </c>
      <c r="W199" s="11">
        <v>44056</v>
      </c>
      <c r="X199" s="16">
        <v>0</v>
      </c>
      <c r="Y199" t="str">
        <f t="shared" si="25"/>
        <v>4405</v>
      </c>
      <c r="Z199" s="16">
        <v>0</v>
      </c>
      <c r="AA199" s="11">
        <v>44056</v>
      </c>
      <c r="AB199" t="str">
        <f t="shared" si="26"/>
        <v>4405</v>
      </c>
      <c r="AC199">
        <f t="shared" si="27"/>
        <v>4</v>
      </c>
      <c r="AF199" s="11">
        <v>44056</v>
      </c>
      <c r="AG199" s="11">
        <v>120</v>
      </c>
    </row>
    <row r="200" spans="1:33">
      <c r="A200" s="3">
        <v>45013</v>
      </c>
      <c r="B200">
        <v>0</v>
      </c>
      <c r="C200" s="40">
        <v>3</v>
      </c>
      <c r="D200">
        <f t="shared" si="21"/>
        <v>40</v>
      </c>
      <c r="E200">
        <f t="shared" si="22"/>
        <v>5</v>
      </c>
      <c r="F200">
        <f t="shared" si="23"/>
        <v>45</v>
      </c>
      <c r="G200">
        <f t="shared" si="24"/>
        <v>90</v>
      </c>
      <c r="H200">
        <v>0</v>
      </c>
      <c r="W200" s="3">
        <v>45013</v>
      </c>
      <c r="X200" s="16">
        <v>0</v>
      </c>
      <c r="Y200" t="str">
        <f t="shared" si="25"/>
        <v>4501</v>
      </c>
      <c r="Z200" s="16">
        <v>0</v>
      </c>
      <c r="AA200" s="3">
        <v>45013</v>
      </c>
      <c r="AB200" t="str">
        <f t="shared" si="26"/>
        <v>4501</v>
      </c>
      <c r="AC200">
        <f t="shared" si="27"/>
        <v>0</v>
      </c>
      <c r="AF200" s="3">
        <v>45013</v>
      </c>
      <c r="AG200" s="11">
        <v>45</v>
      </c>
    </row>
    <row r="201" spans="1:33">
      <c r="A201" s="3">
        <v>45023</v>
      </c>
      <c r="B201">
        <v>0</v>
      </c>
      <c r="C201" s="40">
        <v>3</v>
      </c>
      <c r="D201">
        <f t="shared" si="21"/>
        <v>40</v>
      </c>
      <c r="E201">
        <f t="shared" si="22"/>
        <v>5</v>
      </c>
      <c r="F201">
        <f t="shared" si="23"/>
        <v>45</v>
      </c>
      <c r="G201">
        <f t="shared" si="24"/>
        <v>90</v>
      </c>
      <c r="H201">
        <v>0</v>
      </c>
      <c r="W201" s="3">
        <v>45023</v>
      </c>
      <c r="X201" s="16">
        <v>0</v>
      </c>
      <c r="Y201" t="str">
        <f t="shared" si="25"/>
        <v>4502</v>
      </c>
      <c r="Z201" s="16">
        <v>0</v>
      </c>
      <c r="AA201" s="3">
        <v>45023</v>
      </c>
      <c r="AB201" t="str">
        <f t="shared" si="26"/>
        <v>4502</v>
      </c>
      <c r="AC201">
        <f t="shared" si="27"/>
        <v>0</v>
      </c>
      <c r="AF201" s="3">
        <v>45023</v>
      </c>
      <c r="AG201" s="11">
        <v>45</v>
      </c>
    </row>
    <row r="202" spans="1:33">
      <c r="A202" s="3">
        <v>45034</v>
      </c>
      <c r="B202">
        <v>0</v>
      </c>
      <c r="C202" s="40">
        <v>4</v>
      </c>
      <c r="D202">
        <f t="shared" si="21"/>
        <v>55</v>
      </c>
      <c r="E202">
        <f t="shared" si="22"/>
        <v>5</v>
      </c>
      <c r="F202">
        <f t="shared" si="23"/>
        <v>60</v>
      </c>
      <c r="G202">
        <f t="shared" si="24"/>
        <v>120</v>
      </c>
      <c r="H202">
        <v>0</v>
      </c>
      <c r="W202" s="3">
        <v>45034</v>
      </c>
      <c r="X202" s="16">
        <v>0</v>
      </c>
      <c r="Y202" t="str">
        <f t="shared" si="25"/>
        <v>4503</v>
      </c>
      <c r="Z202" s="16">
        <v>0</v>
      </c>
      <c r="AA202" s="3">
        <v>45034</v>
      </c>
      <c r="AB202" t="str">
        <f t="shared" si="26"/>
        <v>4503</v>
      </c>
      <c r="AC202">
        <f t="shared" si="27"/>
        <v>0</v>
      </c>
      <c r="AF202" s="3">
        <v>45034</v>
      </c>
      <c r="AG202" s="11">
        <v>60</v>
      </c>
    </row>
    <row r="203" spans="1:33">
      <c r="A203" s="3">
        <v>45035</v>
      </c>
      <c r="B203">
        <v>0</v>
      </c>
      <c r="C203" s="40">
        <v>5</v>
      </c>
      <c r="D203">
        <f t="shared" si="21"/>
        <v>75</v>
      </c>
      <c r="E203">
        <f t="shared" si="22"/>
        <v>5</v>
      </c>
      <c r="F203">
        <f t="shared" si="23"/>
        <v>80</v>
      </c>
      <c r="G203">
        <f t="shared" si="24"/>
        <v>160</v>
      </c>
      <c r="H203">
        <v>0</v>
      </c>
      <c r="W203" s="3">
        <v>45035</v>
      </c>
      <c r="X203" s="16">
        <v>1</v>
      </c>
      <c r="Y203" t="str">
        <f t="shared" si="25"/>
        <v>4503</v>
      </c>
      <c r="Z203" s="16">
        <v>1</v>
      </c>
      <c r="AA203" s="3">
        <v>45035</v>
      </c>
      <c r="AB203" t="str">
        <f t="shared" si="26"/>
        <v>4503</v>
      </c>
      <c r="AC203">
        <f t="shared" si="27"/>
        <v>0</v>
      </c>
      <c r="AF203" s="3">
        <v>45035</v>
      </c>
      <c r="AG203" s="11">
        <v>80</v>
      </c>
    </row>
    <row r="204" spans="1:33">
      <c r="A204" s="11">
        <v>45045</v>
      </c>
      <c r="B204">
        <v>3</v>
      </c>
      <c r="C204" s="40">
        <v>5</v>
      </c>
      <c r="D204">
        <f t="shared" si="21"/>
        <v>75</v>
      </c>
      <c r="E204">
        <f t="shared" si="22"/>
        <v>25</v>
      </c>
      <c r="F204">
        <f t="shared" si="23"/>
        <v>100</v>
      </c>
      <c r="G204">
        <f t="shared" si="24"/>
        <v>200</v>
      </c>
      <c r="H204">
        <v>3</v>
      </c>
      <c r="W204" s="11">
        <v>45045</v>
      </c>
      <c r="X204" s="16">
        <v>3</v>
      </c>
      <c r="Y204" t="str">
        <f t="shared" si="25"/>
        <v>4504</v>
      </c>
      <c r="Z204" s="16">
        <v>3</v>
      </c>
      <c r="AA204" s="11">
        <v>45045</v>
      </c>
      <c r="AB204" t="str">
        <f t="shared" si="26"/>
        <v>4504</v>
      </c>
      <c r="AC204">
        <f t="shared" si="27"/>
        <v>3</v>
      </c>
      <c r="AF204" s="11">
        <v>45045</v>
      </c>
      <c r="AG204" s="11">
        <v>100</v>
      </c>
    </row>
    <row r="205" spans="1:33">
      <c r="A205" s="13">
        <v>45046</v>
      </c>
      <c r="B205">
        <v>3</v>
      </c>
      <c r="C205" s="40">
        <v>6</v>
      </c>
      <c r="D205">
        <f t="shared" si="21"/>
        <v>90</v>
      </c>
      <c r="E205">
        <f t="shared" si="22"/>
        <v>25</v>
      </c>
      <c r="F205">
        <f t="shared" si="23"/>
        <v>115</v>
      </c>
      <c r="G205">
        <f t="shared" si="24"/>
        <v>230</v>
      </c>
      <c r="H205">
        <v>3</v>
      </c>
      <c r="W205" s="13">
        <v>45046</v>
      </c>
      <c r="X205" s="16">
        <v>0</v>
      </c>
      <c r="Y205" t="str">
        <f t="shared" si="25"/>
        <v>4504</v>
      </c>
      <c r="Z205" s="16">
        <v>0</v>
      </c>
      <c r="AA205" s="13">
        <v>45046</v>
      </c>
      <c r="AB205" t="str">
        <f t="shared" si="26"/>
        <v>4504</v>
      </c>
      <c r="AC205">
        <f t="shared" si="27"/>
        <v>3</v>
      </c>
      <c r="AF205" s="13">
        <v>45046</v>
      </c>
      <c r="AG205" s="11">
        <v>115</v>
      </c>
    </row>
    <row r="206" spans="1:33">
      <c r="A206" s="3">
        <v>45055</v>
      </c>
      <c r="B206">
        <v>3</v>
      </c>
      <c r="C206" s="40">
        <v>5</v>
      </c>
      <c r="D206">
        <f t="shared" si="21"/>
        <v>75</v>
      </c>
      <c r="E206">
        <f t="shared" si="22"/>
        <v>25</v>
      </c>
      <c r="F206">
        <f t="shared" si="23"/>
        <v>100</v>
      </c>
      <c r="G206">
        <f t="shared" si="24"/>
        <v>200</v>
      </c>
      <c r="H206">
        <v>3</v>
      </c>
      <c r="W206" s="3">
        <v>45055</v>
      </c>
      <c r="X206" s="16">
        <v>3</v>
      </c>
      <c r="Y206" t="str">
        <f t="shared" si="25"/>
        <v>4505</v>
      </c>
      <c r="Z206" s="16">
        <v>3</v>
      </c>
      <c r="AA206" s="3">
        <v>45055</v>
      </c>
      <c r="AB206" t="str">
        <f t="shared" si="26"/>
        <v>4505</v>
      </c>
      <c r="AC206">
        <f t="shared" si="27"/>
        <v>3</v>
      </c>
      <c r="AF206" s="3">
        <v>45055</v>
      </c>
      <c r="AG206" s="11">
        <v>100</v>
      </c>
    </row>
    <row r="207" spans="1:33">
      <c r="A207" s="3">
        <v>45056</v>
      </c>
      <c r="B207">
        <v>3</v>
      </c>
      <c r="C207" s="40">
        <v>6</v>
      </c>
      <c r="D207">
        <f t="shared" si="21"/>
        <v>90</v>
      </c>
      <c r="E207">
        <f t="shared" si="22"/>
        <v>25</v>
      </c>
      <c r="F207">
        <f t="shared" si="23"/>
        <v>115</v>
      </c>
      <c r="G207">
        <f t="shared" si="24"/>
        <v>230</v>
      </c>
      <c r="H207">
        <v>3</v>
      </c>
      <c r="W207" s="3">
        <v>45056</v>
      </c>
      <c r="X207" s="16">
        <v>0</v>
      </c>
      <c r="Y207" t="str">
        <f t="shared" si="25"/>
        <v>4505</v>
      </c>
      <c r="Z207" s="16">
        <v>0</v>
      </c>
      <c r="AA207" s="3">
        <v>45056</v>
      </c>
      <c r="AB207" t="str">
        <f t="shared" si="26"/>
        <v>4505</v>
      </c>
      <c r="AC207">
        <f t="shared" si="27"/>
        <v>3</v>
      </c>
      <c r="AF207" s="3">
        <v>45056</v>
      </c>
      <c r="AG207" s="11">
        <v>115</v>
      </c>
    </row>
    <row r="208" spans="1:33">
      <c r="A208" s="3">
        <v>45065</v>
      </c>
      <c r="B208">
        <v>4</v>
      </c>
      <c r="C208" s="40">
        <v>5</v>
      </c>
      <c r="D208">
        <f t="shared" si="21"/>
        <v>75</v>
      </c>
      <c r="E208">
        <f t="shared" si="22"/>
        <v>30</v>
      </c>
      <c r="F208">
        <f t="shared" si="23"/>
        <v>105</v>
      </c>
      <c r="G208">
        <f t="shared" si="24"/>
        <v>210</v>
      </c>
      <c r="H208">
        <v>4</v>
      </c>
      <c r="W208" s="3">
        <v>45065</v>
      </c>
      <c r="X208" s="16">
        <v>4</v>
      </c>
      <c r="Y208" t="str">
        <f t="shared" si="25"/>
        <v>4506</v>
      </c>
      <c r="Z208" s="16">
        <v>4</v>
      </c>
      <c r="AA208" s="3">
        <v>45065</v>
      </c>
      <c r="AB208" t="str">
        <f t="shared" si="26"/>
        <v>4506</v>
      </c>
      <c r="AC208">
        <f t="shared" si="27"/>
        <v>4</v>
      </c>
      <c r="AF208" s="3">
        <v>45065</v>
      </c>
      <c r="AG208" s="11">
        <v>105</v>
      </c>
    </row>
    <row r="209" spans="1:33">
      <c r="A209" s="3">
        <v>45066</v>
      </c>
      <c r="B209">
        <v>4</v>
      </c>
      <c r="C209" s="40">
        <v>6</v>
      </c>
      <c r="D209">
        <f t="shared" si="21"/>
        <v>90</v>
      </c>
      <c r="E209">
        <f t="shared" si="22"/>
        <v>30</v>
      </c>
      <c r="F209">
        <f t="shared" si="23"/>
        <v>120</v>
      </c>
      <c r="G209">
        <f t="shared" si="24"/>
        <v>240</v>
      </c>
      <c r="H209">
        <v>4</v>
      </c>
      <c r="W209" s="3">
        <v>45066</v>
      </c>
      <c r="X209" s="16">
        <v>0</v>
      </c>
      <c r="Y209" t="str">
        <f t="shared" si="25"/>
        <v>4506</v>
      </c>
      <c r="Z209" s="16">
        <v>0</v>
      </c>
      <c r="AA209" s="3">
        <v>45066</v>
      </c>
      <c r="AB209" t="str">
        <f t="shared" si="26"/>
        <v>4506</v>
      </c>
      <c r="AC209">
        <f t="shared" si="27"/>
        <v>4</v>
      </c>
      <c r="AF209" s="3">
        <v>45066</v>
      </c>
      <c r="AG209" s="11">
        <v>120</v>
      </c>
    </row>
    <row r="210" spans="1:33">
      <c r="A210" s="3">
        <v>51015</v>
      </c>
      <c r="B210">
        <v>4</v>
      </c>
      <c r="C210" s="40">
        <v>5</v>
      </c>
      <c r="D210">
        <f t="shared" si="21"/>
        <v>75</v>
      </c>
      <c r="E210">
        <f t="shared" si="22"/>
        <v>30</v>
      </c>
      <c r="F210">
        <f t="shared" si="23"/>
        <v>105</v>
      </c>
      <c r="G210">
        <f t="shared" si="24"/>
        <v>210</v>
      </c>
      <c r="H210">
        <v>4</v>
      </c>
      <c r="W210" s="3">
        <v>51015</v>
      </c>
      <c r="X210" s="16">
        <v>4</v>
      </c>
      <c r="Y210" t="str">
        <f t="shared" si="25"/>
        <v>5101</v>
      </c>
      <c r="Z210" s="16">
        <v>4</v>
      </c>
      <c r="AA210" s="3">
        <v>51015</v>
      </c>
      <c r="AB210" t="str">
        <f t="shared" si="26"/>
        <v>5101</v>
      </c>
      <c r="AC210">
        <f t="shared" si="27"/>
        <v>4</v>
      </c>
      <c r="AF210" s="3">
        <v>51015</v>
      </c>
      <c r="AG210" s="11">
        <v>105</v>
      </c>
    </row>
    <row r="211" spans="1:33">
      <c r="A211" s="3">
        <v>51016</v>
      </c>
      <c r="B211">
        <v>4</v>
      </c>
      <c r="C211" s="40">
        <v>6</v>
      </c>
      <c r="D211">
        <f t="shared" si="21"/>
        <v>90</v>
      </c>
      <c r="E211">
        <f t="shared" si="22"/>
        <v>30</v>
      </c>
      <c r="F211">
        <f t="shared" si="23"/>
        <v>120</v>
      </c>
      <c r="G211">
        <f t="shared" si="24"/>
        <v>240</v>
      </c>
      <c r="H211">
        <v>4</v>
      </c>
      <c r="W211" s="3">
        <v>51016</v>
      </c>
      <c r="X211" s="16">
        <v>0</v>
      </c>
      <c r="Y211" t="str">
        <f t="shared" si="25"/>
        <v>5101</v>
      </c>
      <c r="Z211" s="16">
        <v>0</v>
      </c>
      <c r="AA211" s="3">
        <v>51016</v>
      </c>
      <c r="AB211" t="str">
        <f t="shared" si="26"/>
        <v>5101</v>
      </c>
      <c r="AC211">
        <f t="shared" si="27"/>
        <v>4</v>
      </c>
      <c r="AF211" s="3">
        <v>51016</v>
      </c>
      <c r="AG211" s="11">
        <v>120</v>
      </c>
    </row>
    <row r="212" spans="1:33">
      <c r="A212" s="3">
        <v>51025</v>
      </c>
      <c r="B212">
        <v>4</v>
      </c>
      <c r="C212" s="40">
        <v>5</v>
      </c>
      <c r="D212">
        <f t="shared" si="21"/>
        <v>75</v>
      </c>
      <c r="E212">
        <f t="shared" si="22"/>
        <v>30</v>
      </c>
      <c r="F212">
        <f t="shared" si="23"/>
        <v>105</v>
      </c>
      <c r="G212">
        <f t="shared" si="24"/>
        <v>210</v>
      </c>
      <c r="H212">
        <v>4</v>
      </c>
      <c r="W212" s="3">
        <v>51025</v>
      </c>
      <c r="X212" s="16">
        <v>4</v>
      </c>
      <c r="Y212" t="str">
        <f t="shared" si="25"/>
        <v>5102</v>
      </c>
      <c r="Z212" s="16">
        <v>4</v>
      </c>
      <c r="AA212" s="3">
        <v>51025</v>
      </c>
      <c r="AB212" t="str">
        <f t="shared" si="26"/>
        <v>5102</v>
      </c>
      <c r="AC212">
        <f t="shared" si="27"/>
        <v>4</v>
      </c>
      <c r="AF212" s="3">
        <v>51025</v>
      </c>
      <c r="AG212" s="11">
        <v>105</v>
      </c>
    </row>
    <row r="213" spans="1:33">
      <c r="A213" s="3">
        <v>51026</v>
      </c>
      <c r="B213">
        <v>4</v>
      </c>
      <c r="C213" s="40">
        <v>6</v>
      </c>
      <c r="D213">
        <f t="shared" si="21"/>
        <v>90</v>
      </c>
      <c r="E213">
        <f t="shared" si="22"/>
        <v>30</v>
      </c>
      <c r="F213">
        <f t="shared" si="23"/>
        <v>120</v>
      </c>
      <c r="G213">
        <f t="shared" si="24"/>
        <v>240</v>
      </c>
      <c r="H213">
        <v>4</v>
      </c>
      <c r="W213" s="3">
        <v>51026</v>
      </c>
      <c r="X213" s="16">
        <v>0</v>
      </c>
      <c r="Y213" t="str">
        <f t="shared" si="25"/>
        <v>5102</v>
      </c>
      <c r="Z213" s="16">
        <v>0</v>
      </c>
      <c r="AA213" s="3">
        <v>51026</v>
      </c>
      <c r="AB213" t="str">
        <f t="shared" si="26"/>
        <v>5102</v>
      </c>
      <c r="AC213">
        <f t="shared" si="27"/>
        <v>4</v>
      </c>
      <c r="AF213" s="3">
        <v>51026</v>
      </c>
      <c r="AG213" s="11">
        <v>120</v>
      </c>
    </row>
    <row r="214" spans="1:33">
      <c r="A214" s="3">
        <v>52013</v>
      </c>
      <c r="B214">
        <v>0</v>
      </c>
      <c r="C214" s="40">
        <v>3</v>
      </c>
      <c r="D214">
        <f t="shared" si="21"/>
        <v>40</v>
      </c>
      <c r="E214">
        <f t="shared" si="22"/>
        <v>5</v>
      </c>
      <c r="F214">
        <f t="shared" si="23"/>
        <v>45</v>
      </c>
      <c r="G214">
        <f t="shared" si="24"/>
        <v>90</v>
      </c>
      <c r="H214">
        <v>0</v>
      </c>
      <c r="W214" s="3">
        <v>52013</v>
      </c>
      <c r="X214" s="16">
        <v>0</v>
      </c>
      <c r="Y214" t="str">
        <f t="shared" si="25"/>
        <v>5201</v>
      </c>
      <c r="Z214" s="16">
        <v>0</v>
      </c>
      <c r="AA214" s="3">
        <v>52013</v>
      </c>
      <c r="AB214" t="str">
        <f t="shared" si="26"/>
        <v>5201</v>
      </c>
      <c r="AC214">
        <f t="shared" si="27"/>
        <v>0</v>
      </c>
      <c r="AF214" s="3">
        <v>52013</v>
      </c>
      <c r="AG214" s="11">
        <v>45</v>
      </c>
    </row>
    <row r="215" spans="1:33">
      <c r="A215" s="3">
        <v>52024</v>
      </c>
      <c r="B215">
        <v>0</v>
      </c>
      <c r="C215" s="40">
        <v>4</v>
      </c>
      <c r="D215">
        <f t="shared" si="21"/>
        <v>55</v>
      </c>
      <c r="E215">
        <f t="shared" si="22"/>
        <v>5</v>
      </c>
      <c r="F215">
        <f t="shared" si="23"/>
        <v>60</v>
      </c>
      <c r="G215">
        <f t="shared" si="24"/>
        <v>120</v>
      </c>
      <c r="H215">
        <v>0</v>
      </c>
      <c r="W215" s="3">
        <v>52024</v>
      </c>
      <c r="X215" s="16">
        <v>0</v>
      </c>
      <c r="Y215" t="str">
        <f t="shared" si="25"/>
        <v>5202</v>
      </c>
      <c r="Z215" s="16">
        <v>0</v>
      </c>
      <c r="AA215" s="3">
        <v>52024</v>
      </c>
      <c r="AB215" t="str">
        <f t="shared" si="26"/>
        <v>5202</v>
      </c>
      <c r="AC215">
        <f t="shared" si="27"/>
        <v>0</v>
      </c>
      <c r="AF215" s="3">
        <v>52024</v>
      </c>
      <c r="AG215" s="11">
        <v>60</v>
      </c>
    </row>
    <row r="216" spans="1:33">
      <c r="A216" s="3">
        <v>52025</v>
      </c>
      <c r="B216">
        <v>0</v>
      </c>
      <c r="C216" s="40">
        <v>5</v>
      </c>
      <c r="D216">
        <f t="shared" si="21"/>
        <v>75</v>
      </c>
      <c r="E216">
        <f t="shared" si="22"/>
        <v>5</v>
      </c>
      <c r="F216">
        <f t="shared" si="23"/>
        <v>80</v>
      </c>
      <c r="G216">
        <f t="shared" si="24"/>
        <v>160</v>
      </c>
      <c r="H216">
        <v>0</v>
      </c>
      <c r="W216" s="3">
        <v>52025</v>
      </c>
      <c r="X216" s="16">
        <v>2</v>
      </c>
      <c r="Y216" t="str">
        <f t="shared" si="25"/>
        <v>5202</v>
      </c>
      <c r="Z216" s="16">
        <v>2</v>
      </c>
      <c r="AA216" s="3">
        <v>52025</v>
      </c>
      <c r="AB216" t="str">
        <f t="shared" si="26"/>
        <v>5202</v>
      </c>
      <c r="AC216">
        <f t="shared" si="27"/>
        <v>0</v>
      </c>
      <c r="AF216" s="3">
        <v>52025</v>
      </c>
      <c r="AG216" s="11">
        <v>80</v>
      </c>
    </row>
    <row r="217" spans="1:33">
      <c r="A217" s="3">
        <v>52034</v>
      </c>
      <c r="B217">
        <v>0</v>
      </c>
      <c r="C217" s="40">
        <v>4</v>
      </c>
      <c r="D217">
        <f t="shared" si="21"/>
        <v>55</v>
      </c>
      <c r="E217">
        <f t="shared" si="22"/>
        <v>5</v>
      </c>
      <c r="F217">
        <f t="shared" si="23"/>
        <v>60</v>
      </c>
      <c r="G217">
        <f t="shared" si="24"/>
        <v>120</v>
      </c>
      <c r="H217">
        <v>0</v>
      </c>
      <c r="W217" s="3">
        <v>52034</v>
      </c>
      <c r="X217" s="16">
        <v>0</v>
      </c>
      <c r="Y217" t="str">
        <f t="shared" si="25"/>
        <v>5203</v>
      </c>
      <c r="Z217" s="16">
        <v>0</v>
      </c>
      <c r="AA217" s="3">
        <v>52034</v>
      </c>
      <c r="AB217" t="str">
        <f t="shared" si="26"/>
        <v>5203</v>
      </c>
      <c r="AC217">
        <f t="shared" si="27"/>
        <v>0</v>
      </c>
      <c r="AF217" s="3">
        <v>52034</v>
      </c>
      <c r="AG217" s="11">
        <v>60</v>
      </c>
    </row>
    <row r="218" spans="1:33">
      <c r="A218" s="3">
        <v>52035</v>
      </c>
      <c r="B218">
        <v>0</v>
      </c>
      <c r="C218" s="40">
        <v>5</v>
      </c>
      <c r="D218">
        <f t="shared" si="21"/>
        <v>75</v>
      </c>
      <c r="E218">
        <f t="shared" si="22"/>
        <v>5</v>
      </c>
      <c r="F218">
        <f t="shared" si="23"/>
        <v>80</v>
      </c>
      <c r="G218">
        <f t="shared" si="24"/>
        <v>160</v>
      </c>
      <c r="H218">
        <v>0</v>
      </c>
      <c r="W218" s="3">
        <v>52035</v>
      </c>
      <c r="X218" s="16">
        <v>2</v>
      </c>
      <c r="Y218" t="str">
        <f t="shared" si="25"/>
        <v>5203</v>
      </c>
      <c r="Z218" s="16">
        <v>2</v>
      </c>
      <c r="AA218" s="3">
        <v>52035</v>
      </c>
      <c r="AB218" t="str">
        <f t="shared" si="26"/>
        <v>5203</v>
      </c>
      <c r="AC218">
        <f t="shared" si="27"/>
        <v>0</v>
      </c>
      <c r="AF218" s="3">
        <v>52035</v>
      </c>
      <c r="AG218" s="11">
        <v>80</v>
      </c>
    </row>
    <row r="219" spans="1:33">
      <c r="A219" s="3">
        <v>52045</v>
      </c>
      <c r="B219">
        <v>4</v>
      </c>
      <c r="C219" s="40">
        <v>5</v>
      </c>
      <c r="D219">
        <f t="shared" si="21"/>
        <v>75</v>
      </c>
      <c r="E219">
        <f t="shared" si="22"/>
        <v>30</v>
      </c>
      <c r="F219">
        <f t="shared" si="23"/>
        <v>105</v>
      </c>
      <c r="G219">
        <f t="shared" si="24"/>
        <v>210</v>
      </c>
      <c r="H219">
        <v>4</v>
      </c>
      <c r="W219" s="3">
        <v>52045</v>
      </c>
      <c r="X219" s="16">
        <v>4</v>
      </c>
      <c r="Y219" t="str">
        <f t="shared" si="25"/>
        <v>5204</v>
      </c>
      <c r="Z219" s="16">
        <v>4</v>
      </c>
      <c r="AA219" s="3">
        <v>52045</v>
      </c>
      <c r="AB219" t="str">
        <f t="shared" si="26"/>
        <v>5204</v>
      </c>
      <c r="AC219">
        <f t="shared" si="27"/>
        <v>4</v>
      </c>
      <c r="AF219" s="3">
        <v>52045</v>
      </c>
      <c r="AG219" s="11">
        <v>105</v>
      </c>
    </row>
    <row r="220" spans="1:33">
      <c r="A220" s="3">
        <v>52046</v>
      </c>
      <c r="B220">
        <v>4</v>
      </c>
      <c r="C220" s="40">
        <v>6</v>
      </c>
      <c r="D220">
        <f t="shared" si="21"/>
        <v>90</v>
      </c>
      <c r="E220">
        <f t="shared" si="22"/>
        <v>30</v>
      </c>
      <c r="F220">
        <f t="shared" si="23"/>
        <v>120</v>
      </c>
      <c r="G220">
        <f t="shared" si="24"/>
        <v>240</v>
      </c>
      <c r="H220">
        <v>4</v>
      </c>
      <c r="W220" s="3">
        <v>52046</v>
      </c>
      <c r="X220" s="16">
        <v>0</v>
      </c>
      <c r="Y220" t="str">
        <f t="shared" si="25"/>
        <v>5204</v>
      </c>
      <c r="Z220" s="16">
        <v>0</v>
      </c>
      <c r="AA220" s="3">
        <v>52046</v>
      </c>
      <c r="AB220" t="str">
        <f t="shared" si="26"/>
        <v>5204</v>
      </c>
      <c r="AC220">
        <f t="shared" si="27"/>
        <v>4</v>
      </c>
      <c r="AF220" s="3">
        <v>52046</v>
      </c>
      <c r="AG220" s="11">
        <v>120</v>
      </c>
    </row>
    <row r="221" spans="1:33">
      <c r="A221" s="11">
        <v>52055</v>
      </c>
      <c r="B221">
        <v>4</v>
      </c>
      <c r="C221" s="40">
        <v>5</v>
      </c>
      <c r="D221">
        <f t="shared" si="21"/>
        <v>75</v>
      </c>
      <c r="E221">
        <f t="shared" si="22"/>
        <v>30</v>
      </c>
      <c r="F221">
        <f t="shared" si="23"/>
        <v>105</v>
      </c>
      <c r="G221">
        <f t="shared" si="24"/>
        <v>210</v>
      </c>
      <c r="H221">
        <v>4</v>
      </c>
      <c r="W221" s="11">
        <v>52055</v>
      </c>
      <c r="X221" s="16">
        <v>4</v>
      </c>
      <c r="Y221" t="str">
        <f t="shared" si="25"/>
        <v>5205</v>
      </c>
      <c r="Z221" s="16">
        <v>4</v>
      </c>
      <c r="AA221" s="11">
        <v>52055</v>
      </c>
      <c r="AB221" t="str">
        <f t="shared" si="26"/>
        <v>5205</v>
      </c>
      <c r="AC221">
        <f t="shared" si="27"/>
        <v>4</v>
      </c>
      <c r="AF221" s="11">
        <v>52055</v>
      </c>
      <c r="AG221" s="11">
        <v>105</v>
      </c>
    </row>
    <row r="222" spans="1:33">
      <c r="A222" s="11">
        <v>52056</v>
      </c>
      <c r="B222">
        <v>4</v>
      </c>
      <c r="C222" s="40">
        <v>6</v>
      </c>
      <c r="D222">
        <f t="shared" si="21"/>
        <v>90</v>
      </c>
      <c r="E222">
        <f t="shared" si="22"/>
        <v>30</v>
      </c>
      <c r="F222">
        <f t="shared" si="23"/>
        <v>120</v>
      </c>
      <c r="G222">
        <f t="shared" si="24"/>
        <v>240</v>
      </c>
      <c r="H222">
        <v>4</v>
      </c>
      <c r="W222" s="11">
        <v>52056</v>
      </c>
      <c r="X222" s="16">
        <v>0</v>
      </c>
      <c r="Y222" t="str">
        <f t="shared" si="25"/>
        <v>5205</v>
      </c>
      <c r="Z222" s="16">
        <v>0</v>
      </c>
      <c r="AA222" s="11">
        <v>52056</v>
      </c>
      <c r="AB222" t="str">
        <f t="shared" si="26"/>
        <v>5205</v>
      </c>
      <c r="AC222">
        <f t="shared" si="27"/>
        <v>4</v>
      </c>
      <c r="AF222" s="11">
        <v>52056</v>
      </c>
      <c r="AG222" s="11">
        <v>120</v>
      </c>
    </row>
    <row r="223" spans="1:33">
      <c r="A223" s="3">
        <v>53014</v>
      </c>
      <c r="B223">
        <v>0</v>
      </c>
      <c r="C223" s="40">
        <v>4</v>
      </c>
      <c r="D223">
        <f t="shared" si="21"/>
        <v>55</v>
      </c>
      <c r="E223">
        <f t="shared" si="22"/>
        <v>5</v>
      </c>
      <c r="F223">
        <f t="shared" si="23"/>
        <v>60</v>
      </c>
      <c r="G223">
        <f t="shared" si="24"/>
        <v>120</v>
      </c>
      <c r="H223">
        <v>0</v>
      </c>
      <c r="W223" s="3">
        <v>53014</v>
      </c>
      <c r="X223" s="16">
        <v>0</v>
      </c>
      <c r="Y223" t="str">
        <f t="shared" si="25"/>
        <v>5301</v>
      </c>
      <c r="Z223" s="16">
        <v>0</v>
      </c>
      <c r="AA223" s="3">
        <v>53014</v>
      </c>
      <c r="AB223" t="str">
        <f t="shared" si="26"/>
        <v>5301</v>
      </c>
      <c r="AC223">
        <f t="shared" si="27"/>
        <v>0</v>
      </c>
      <c r="AF223" s="3">
        <v>53014</v>
      </c>
      <c r="AG223" s="11">
        <v>60</v>
      </c>
    </row>
    <row r="224" spans="1:33">
      <c r="A224" s="3">
        <v>53015</v>
      </c>
      <c r="B224">
        <v>0</v>
      </c>
      <c r="C224" s="40">
        <v>5</v>
      </c>
      <c r="D224">
        <f t="shared" si="21"/>
        <v>75</v>
      </c>
      <c r="E224">
        <f t="shared" si="22"/>
        <v>5</v>
      </c>
      <c r="F224">
        <f t="shared" si="23"/>
        <v>80</v>
      </c>
      <c r="G224">
        <f t="shared" si="24"/>
        <v>160</v>
      </c>
      <c r="H224">
        <v>0</v>
      </c>
      <c r="W224" s="3">
        <v>53015</v>
      </c>
      <c r="X224" s="16">
        <v>3</v>
      </c>
      <c r="Y224" t="str">
        <f t="shared" si="25"/>
        <v>5301</v>
      </c>
      <c r="Z224" s="16">
        <v>3</v>
      </c>
      <c r="AA224" s="3">
        <v>53015</v>
      </c>
      <c r="AB224" t="str">
        <f t="shared" si="26"/>
        <v>5301</v>
      </c>
      <c r="AC224">
        <f t="shared" si="27"/>
        <v>0</v>
      </c>
      <c r="AF224" s="3">
        <v>53015</v>
      </c>
      <c r="AG224" s="11">
        <v>80</v>
      </c>
    </row>
    <row r="225" spans="1:33">
      <c r="A225" s="3">
        <v>53016</v>
      </c>
      <c r="B225">
        <v>0</v>
      </c>
      <c r="C225" s="40">
        <v>6</v>
      </c>
      <c r="D225">
        <f t="shared" si="21"/>
        <v>90</v>
      </c>
      <c r="E225">
        <f t="shared" si="22"/>
        <v>5</v>
      </c>
      <c r="F225">
        <f t="shared" si="23"/>
        <v>95</v>
      </c>
      <c r="G225">
        <f t="shared" si="24"/>
        <v>190</v>
      </c>
      <c r="H225">
        <v>0</v>
      </c>
      <c r="W225" s="3">
        <v>53016</v>
      </c>
      <c r="X225" s="16">
        <v>0</v>
      </c>
      <c r="Y225" t="str">
        <f t="shared" si="25"/>
        <v>5301</v>
      </c>
      <c r="Z225" s="16">
        <v>0</v>
      </c>
      <c r="AA225" s="3">
        <v>53016</v>
      </c>
      <c r="AB225" t="str">
        <f t="shared" si="26"/>
        <v>5301</v>
      </c>
      <c r="AC225">
        <f t="shared" si="27"/>
        <v>0</v>
      </c>
      <c r="AF225" s="3">
        <v>53016</v>
      </c>
      <c r="AG225" s="11">
        <v>95</v>
      </c>
    </row>
    <row r="226" spans="1:33">
      <c r="A226" s="11">
        <v>53025</v>
      </c>
      <c r="B226">
        <v>4</v>
      </c>
      <c r="C226" s="40">
        <v>5</v>
      </c>
      <c r="D226">
        <f t="shared" si="21"/>
        <v>75</v>
      </c>
      <c r="E226">
        <f t="shared" si="22"/>
        <v>30</v>
      </c>
      <c r="F226">
        <f t="shared" si="23"/>
        <v>105</v>
      </c>
      <c r="G226">
        <f t="shared" si="24"/>
        <v>210</v>
      </c>
      <c r="H226">
        <v>4</v>
      </c>
      <c r="W226" s="11">
        <v>53025</v>
      </c>
      <c r="X226" s="16">
        <v>4</v>
      </c>
      <c r="Y226" t="str">
        <f t="shared" si="25"/>
        <v>5302</v>
      </c>
      <c r="Z226" s="16">
        <v>4</v>
      </c>
      <c r="AA226" s="11">
        <v>53025</v>
      </c>
      <c r="AB226" t="str">
        <f t="shared" si="26"/>
        <v>5302</v>
      </c>
      <c r="AC226">
        <f t="shared" si="27"/>
        <v>4</v>
      </c>
      <c r="AF226" s="11">
        <v>53025</v>
      </c>
      <c r="AG226" s="11">
        <v>105</v>
      </c>
    </row>
    <row r="227" spans="1:33">
      <c r="A227" s="11">
        <v>53026</v>
      </c>
      <c r="B227">
        <v>4</v>
      </c>
      <c r="C227" s="40">
        <v>6</v>
      </c>
      <c r="D227">
        <f t="shared" si="21"/>
        <v>90</v>
      </c>
      <c r="E227">
        <f t="shared" si="22"/>
        <v>30</v>
      </c>
      <c r="F227">
        <f t="shared" si="23"/>
        <v>120</v>
      </c>
      <c r="G227">
        <f t="shared" si="24"/>
        <v>240</v>
      </c>
      <c r="H227">
        <v>4</v>
      </c>
      <c r="W227" s="11">
        <v>53026</v>
      </c>
      <c r="X227" s="14">
        <v>0</v>
      </c>
      <c r="Y227" t="str">
        <f t="shared" si="25"/>
        <v>5302</v>
      </c>
      <c r="Z227" s="14">
        <v>0</v>
      </c>
      <c r="AA227" s="11">
        <v>53026</v>
      </c>
      <c r="AB227" t="str">
        <f t="shared" si="26"/>
        <v>5302</v>
      </c>
      <c r="AC227">
        <f t="shared" si="27"/>
        <v>4</v>
      </c>
      <c r="AF227" s="11">
        <v>53026</v>
      </c>
      <c r="AG227" s="11">
        <v>120</v>
      </c>
    </row>
    <row r="228" spans="1:33">
      <c r="A228" s="11">
        <v>55015</v>
      </c>
      <c r="B228">
        <v>4</v>
      </c>
      <c r="C228" s="40">
        <v>5</v>
      </c>
      <c r="D228">
        <f t="shared" si="21"/>
        <v>75</v>
      </c>
      <c r="E228">
        <f t="shared" si="22"/>
        <v>30</v>
      </c>
      <c r="F228">
        <f t="shared" si="23"/>
        <v>105</v>
      </c>
      <c r="G228">
        <f t="shared" si="24"/>
        <v>210</v>
      </c>
      <c r="H228">
        <v>4</v>
      </c>
      <c r="W228" s="11">
        <v>55015</v>
      </c>
      <c r="X228" s="16">
        <v>4</v>
      </c>
      <c r="Y228" t="str">
        <f t="shared" si="25"/>
        <v>5501</v>
      </c>
      <c r="Z228" s="16">
        <v>4</v>
      </c>
      <c r="AA228" s="11">
        <v>55015</v>
      </c>
      <c r="AB228" t="str">
        <f t="shared" si="26"/>
        <v>5501</v>
      </c>
      <c r="AC228">
        <f t="shared" si="27"/>
        <v>4</v>
      </c>
      <c r="AF228" s="11">
        <v>55015</v>
      </c>
      <c r="AG228" s="11">
        <v>105</v>
      </c>
    </row>
    <row r="229" spans="1:33">
      <c r="A229" s="11">
        <v>55016</v>
      </c>
      <c r="B229">
        <v>4</v>
      </c>
      <c r="C229" s="40">
        <v>6</v>
      </c>
      <c r="D229">
        <f t="shared" si="21"/>
        <v>90</v>
      </c>
      <c r="E229">
        <f t="shared" si="22"/>
        <v>30</v>
      </c>
      <c r="F229">
        <f t="shared" si="23"/>
        <v>120</v>
      </c>
      <c r="G229">
        <f t="shared" si="24"/>
        <v>240</v>
      </c>
      <c r="H229">
        <v>4</v>
      </c>
      <c r="W229" s="11">
        <v>55016</v>
      </c>
      <c r="X229" s="16">
        <v>0</v>
      </c>
      <c r="Y229" t="str">
        <f t="shared" si="25"/>
        <v>5501</v>
      </c>
      <c r="Z229" s="16">
        <v>0</v>
      </c>
      <c r="AA229" s="11">
        <v>55016</v>
      </c>
      <c r="AB229" t="str">
        <f t="shared" si="26"/>
        <v>5501</v>
      </c>
      <c r="AC229">
        <f t="shared" si="27"/>
        <v>4</v>
      </c>
      <c r="AF229" s="11">
        <v>55016</v>
      </c>
      <c r="AG229" s="11">
        <v>120</v>
      </c>
    </row>
    <row r="230" spans="1:33">
      <c r="A230" s="11">
        <v>55025</v>
      </c>
      <c r="B230">
        <v>4</v>
      </c>
      <c r="C230" s="40">
        <v>5</v>
      </c>
      <c r="D230">
        <f t="shared" si="21"/>
        <v>75</v>
      </c>
      <c r="E230">
        <f t="shared" si="22"/>
        <v>30</v>
      </c>
      <c r="F230">
        <f t="shared" si="23"/>
        <v>105</v>
      </c>
      <c r="G230">
        <f t="shared" si="24"/>
        <v>210</v>
      </c>
      <c r="H230">
        <v>4</v>
      </c>
      <c r="W230" s="11">
        <v>55025</v>
      </c>
      <c r="X230" s="16">
        <v>4</v>
      </c>
      <c r="Y230" t="str">
        <f t="shared" si="25"/>
        <v>5502</v>
      </c>
      <c r="Z230" s="16">
        <v>4</v>
      </c>
      <c r="AA230" s="11">
        <v>55025</v>
      </c>
      <c r="AB230" t="str">
        <f t="shared" si="26"/>
        <v>5502</v>
      </c>
      <c r="AC230">
        <f t="shared" si="27"/>
        <v>4</v>
      </c>
      <c r="AF230" s="11">
        <v>55025</v>
      </c>
      <c r="AG230" s="11">
        <v>105</v>
      </c>
    </row>
    <row r="231" spans="1:33">
      <c r="A231" s="11">
        <v>55026</v>
      </c>
      <c r="B231">
        <v>4</v>
      </c>
      <c r="C231" s="40">
        <v>6</v>
      </c>
      <c r="D231">
        <f t="shared" si="21"/>
        <v>90</v>
      </c>
      <c r="E231">
        <f t="shared" si="22"/>
        <v>30</v>
      </c>
      <c r="F231">
        <f t="shared" si="23"/>
        <v>120</v>
      </c>
      <c r="G231">
        <f t="shared" si="24"/>
        <v>240</v>
      </c>
      <c r="H231">
        <v>4</v>
      </c>
      <c r="W231" s="11">
        <v>55026</v>
      </c>
      <c r="X231" s="16">
        <v>0</v>
      </c>
      <c r="Y231" t="str">
        <f t="shared" si="25"/>
        <v>5502</v>
      </c>
      <c r="Z231" s="16">
        <v>0</v>
      </c>
      <c r="AA231" s="11">
        <v>55026</v>
      </c>
      <c r="AB231" t="str">
        <f t="shared" si="26"/>
        <v>5502</v>
      </c>
      <c r="AC231">
        <f t="shared" si="27"/>
        <v>4</v>
      </c>
      <c r="AF231" s="11">
        <v>55026</v>
      </c>
      <c r="AG231" s="11">
        <v>120</v>
      </c>
    </row>
    <row r="232" spans="1:33">
      <c r="A232" s="3">
        <v>61014</v>
      </c>
      <c r="B232">
        <v>0</v>
      </c>
      <c r="C232" s="40">
        <v>4</v>
      </c>
      <c r="D232">
        <f t="shared" si="21"/>
        <v>55</v>
      </c>
      <c r="E232">
        <f t="shared" si="22"/>
        <v>5</v>
      </c>
      <c r="F232">
        <f t="shared" si="23"/>
        <v>60</v>
      </c>
      <c r="G232">
        <f t="shared" si="24"/>
        <v>120</v>
      </c>
      <c r="H232">
        <v>0</v>
      </c>
      <c r="W232" s="3">
        <v>61014</v>
      </c>
      <c r="X232" s="16">
        <v>0</v>
      </c>
      <c r="Y232" t="str">
        <f t="shared" si="25"/>
        <v>6101</v>
      </c>
      <c r="Z232" s="16">
        <v>0</v>
      </c>
      <c r="AA232" s="3">
        <v>61014</v>
      </c>
      <c r="AB232" t="str">
        <f t="shared" si="26"/>
        <v>6101</v>
      </c>
      <c r="AC232">
        <f t="shared" si="27"/>
        <v>0</v>
      </c>
      <c r="AF232" s="3">
        <v>61014</v>
      </c>
      <c r="AG232" s="11">
        <v>60</v>
      </c>
    </row>
    <row r="233" spans="1:33">
      <c r="A233" s="3">
        <v>61015</v>
      </c>
      <c r="B233">
        <v>0</v>
      </c>
      <c r="C233" s="40">
        <v>5</v>
      </c>
      <c r="D233">
        <f t="shared" si="21"/>
        <v>75</v>
      </c>
      <c r="E233">
        <f t="shared" si="22"/>
        <v>5</v>
      </c>
      <c r="F233">
        <f t="shared" si="23"/>
        <v>80</v>
      </c>
      <c r="G233">
        <f t="shared" si="24"/>
        <v>160</v>
      </c>
      <c r="H233">
        <v>0</v>
      </c>
      <c r="W233" s="3">
        <v>61015</v>
      </c>
      <c r="X233" s="16">
        <v>2</v>
      </c>
      <c r="Y233" t="str">
        <f t="shared" si="25"/>
        <v>6101</v>
      </c>
      <c r="Z233" s="16">
        <v>2</v>
      </c>
      <c r="AA233" s="3">
        <v>61015</v>
      </c>
      <c r="AB233" t="str">
        <f t="shared" si="26"/>
        <v>6101</v>
      </c>
      <c r="AC233">
        <f t="shared" si="27"/>
        <v>0</v>
      </c>
      <c r="AF233" s="3">
        <v>61015</v>
      </c>
      <c r="AG233" s="11">
        <v>80</v>
      </c>
    </row>
    <row r="234" spans="1:33">
      <c r="A234" s="3">
        <v>61025</v>
      </c>
      <c r="B234">
        <v>4</v>
      </c>
      <c r="C234" s="40">
        <v>5</v>
      </c>
      <c r="D234">
        <f t="shared" si="21"/>
        <v>75</v>
      </c>
      <c r="E234">
        <f t="shared" si="22"/>
        <v>30</v>
      </c>
      <c r="F234">
        <f t="shared" si="23"/>
        <v>105</v>
      </c>
      <c r="G234">
        <f t="shared" si="24"/>
        <v>210</v>
      </c>
      <c r="H234">
        <v>4</v>
      </c>
      <c r="W234" s="3">
        <v>61025</v>
      </c>
      <c r="X234" s="16">
        <v>4</v>
      </c>
      <c r="Y234" t="str">
        <f t="shared" si="25"/>
        <v>6102</v>
      </c>
      <c r="Z234" s="16">
        <v>4</v>
      </c>
      <c r="AA234" s="3">
        <v>61025</v>
      </c>
      <c r="AB234" t="str">
        <f t="shared" si="26"/>
        <v>6102</v>
      </c>
      <c r="AC234">
        <f t="shared" si="27"/>
        <v>4</v>
      </c>
      <c r="AF234" s="3">
        <v>61025</v>
      </c>
      <c r="AG234" s="11">
        <v>105</v>
      </c>
    </row>
    <row r="235" spans="1:33">
      <c r="A235" s="3">
        <v>61026</v>
      </c>
      <c r="B235">
        <v>4</v>
      </c>
      <c r="C235" s="40">
        <v>6</v>
      </c>
      <c r="D235">
        <f t="shared" si="21"/>
        <v>90</v>
      </c>
      <c r="E235">
        <f t="shared" si="22"/>
        <v>30</v>
      </c>
      <c r="F235">
        <f t="shared" si="23"/>
        <v>120</v>
      </c>
      <c r="G235">
        <f t="shared" si="24"/>
        <v>240</v>
      </c>
      <c r="H235">
        <v>4</v>
      </c>
      <c r="W235" s="3">
        <v>61026</v>
      </c>
      <c r="X235" s="16">
        <v>0</v>
      </c>
      <c r="Y235" t="str">
        <f t="shared" si="25"/>
        <v>6102</v>
      </c>
      <c r="Z235" s="16">
        <v>0</v>
      </c>
      <c r="AA235" s="3">
        <v>61026</v>
      </c>
      <c r="AB235" t="str">
        <f t="shared" si="26"/>
        <v>6102</v>
      </c>
      <c r="AC235">
        <f t="shared" si="27"/>
        <v>4</v>
      </c>
      <c r="AF235" s="3">
        <v>61026</v>
      </c>
      <c r="AG235" s="11">
        <v>120</v>
      </c>
    </row>
    <row r="236" spans="1:33">
      <c r="A236" s="3">
        <v>62014</v>
      </c>
      <c r="B236">
        <v>0</v>
      </c>
      <c r="C236" s="40">
        <v>4</v>
      </c>
      <c r="D236">
        <f t="shared" si="21"/>
        <v>55</v>
      </c>
      <c r="E236">
        <f t="shared" si="22"/>
        <v>5</v>
      </c>
      <c r="F236">
        <f t="shared" si="23"/>
        <v>60</v>
      </c>
      <c r="G236">
        <f t="shared" si="24"/>
        <v>120</v>
      </c>
      <c r="H236">
        <v>0</v>
      </c>
      <c r="W236" s="3">
        <v>62014</v>
      </c>
      <c r="X236" s="16">
        <v>0</v>
      </c>
      <c r="Y236" t="str">
        <f t="shared" si="25"/>
        <v>6201</v>
      </c>
      <c r="Z236" s="16">
        <v>0</v>
      </c>
      <c r="AA236" s="3">
        <v>62014</v>
      </c>
      <c r="AB236" t="str">
        <f t="shared" si="26"/>
        <v>6201</v>
      </c>
      <c r="AC236">
        <f t="shared" si="27"/>
        <v>0</v>
      </c>
      <c r="AF236" s="3">
        <v>62014</v>
      </c>
      <c r="AG236" s="11">
        <v>60</v>
      </c>
    </row>
    <row r="237" spans="1:33">
      <c r="A237" s="3">
        <v>62015</v>
      </c>
      <c r="B237">
        <v>0</v>
      </c>
      <c r="C237" s="40">
        <v>5</v>
      </c>
      <c r="D237">
        <f t="shared" si="21"/>
        <v>75</v>
      </c>
      <c r="E237">
        <f t="shared" si="22"/>
        <v>5</v>
      </c>
      <c r="F237">
        <f t="shared" si="23"/>
        <v>80</v>
      </c>
      <c r="G237">
        <f t="shared" si="24"/>
        <v>160</v>
      </c>
      <c r="H237">
        <v>0</v>
      </c>
      <c r="W237" s="3">
        <v>62015</v>
      </c>
      <c r="X237" s="16">
        <v>3</v>
      </c>
      <c r="Y237" t="str">
        <f t="shared" si="25"/>
        <v>6201</v>
      </c>
      <c r="Z237" s="16">
        <v>3</v>
      </c>
      <c r="AA237" s="3">
        <v>62015</v>
      </c>
      <c r="AB237" t="str">
        <f t="shared" si="26"/>
        <v>6201</v>
      </c>
      <c r="AC237">
        <f t="shared" si="27"/>
        <v>0</v>
      </c>
      <c r="AF237" s="3">
        <v>62015</v>
      </c>
      <c r="AG237" s="11">
        <v>80</v>
      </c>
    </row>
    <row r="238" spans="1:33">
      <c r="A238" s="3">
        <v>62016</v>
      </c>
      <c r="B238">
        <v>0</v>
      </c>
      <c r="C238" s="40">
        <v>6</v>
      </c>
      <c r="D238">
        <f t="shared" si="21"/>
        <v>90</v>
      </c>
      <c r="E238">
        <f t="shared" si="22"/>
        <v>5</v>
      </c>
      <c r="F238">
        <f t="shared" si="23"/>
        <v>95</v>
      </c>
      <c r="G238">
        <f t="shared" si="24"/>
        <v>190</v>
      </c>
      <c r="H238">
        <v>0</v>
      </c>
      <c r="W238" s="3">
        <v>62016</v>
      </c>
      <c r="X238" s="16">
        <v>0</v>
      </c>
      <c r="Y238" t="str">
        <f t="shared" si="25"/>
        <v>6201</v>
      </c>
      <c r="Z238" s="16">
        <v>0</v>
      </c>
      <c r="AA238" s="3">
        <v>62016</v>
      </c>
      <c r="AB238" t="str">
        <f t="shared" si="26"/>
        <v>6201</v>
      </c>
      <c r="AC238">
        <f t="shared" si="27"/>
        <v>0</v>
      </c>
      <c r="AF238" s="3">
        <v>62016</v>
      </c>
      <c r="AG238" s="11">
        <v>95</v>
      </c>
    </row>
    <row r="239" spans="1:33">
      <c r="A239" s="3">
        <v>62025</v>
      </c>
      <c r="B239">
        <v>4</v>
      </c>
      <c r="C239" s="40">
        <v>5</v>
      </c>
      <c r="D239">
        <f t="shared" si="21"/>
        <v>75</v>
      </c>
      <c r="E239">
        <f t="shared" si="22"/>
        <v>30</v>
      </c>
      <c r="F239">
        <f t="shared" si="23"/>
        <v>105</v>
      </c>
      <c r="G239">
        <f t="shared" si="24"/>
        <v>210</v>
      </c>
      <c r="H239">
        <v>4</v>
      </c>
      <c r="W239" s="3">
        <v>62025</v>
      </c>
      <c r="X239" s="16">
        <v>4</v>
      </c>
      <c r="Y239" t="str">
        <f t="shared" si="25"/>
        <v>6202</v>
      </c>
      <c r="Z239" s="16">
        <v>4</v>
      </c>
      <c r="AA239" s="3">
        <v>62025</v>
      </c>
      <c r="AB239" t="str">
        <f t="shared" si="26"/>
        <v>6202</v>
      </c>
      <c r="AC239">
        <f t="shared" si="27"/>
        <v>4</v>
      </c>
      <c r="AF239" s="3">
        <v>62025</v>
      </c>
      <c r="AG239" s="11">
        <v>105</v>
      </c>
    </row>
    <row r="240" spans="1:33">
      <c r="A240" s="3">
        <v>62026</v>
      </c>
      <c r="B240">
        <v>4</v>
      </c>
      <c r="C240" s="40">
        <v>6</v>
      </c>
      <c r="D240">
        <f t="shared" si="21"/>
        <v>90</v>
      </c>
      <c r="E240">
        <f t="shared" si="22"/>
        <v>30</v>
      </c>
      <c r="F240">
        <f t="shared" si="23"/>
        <v>120</v>
      </c>
      <c r="G240">
        <f t="shared" si="24"/>
        <v>240</v>
      </c>
      <c r="H240">
        <v>4</v>
      </c>
      <c r="W240" s="3">
        <v>62026</v>
      </c>
      <c r="X240" s="16">
        <v>0</v>
      </c>
      <c r="Y240" t="str">
        <f t="shared" si="25"/>
        <v>6202</v>
      </c>
      <c r="Z240" s="16">
        <v>0</v>
      </c>
      <c r="AA240" s="3">
        <v>62026</v>
      </c>
      <c r="AB240" t="str">
        <f t="shared" si="26"/>
        <v>6202</v>
      </c>
      <c r="AC240">
        <f t="shared" si="27"/>
        <v>4</v>
      </c>
      <c r="AF240" s="3">
        <v>62026</v>
      </c>
      <c r="AG240" s="11">
        <v>120</v>
      </c>
    </row>
    <row r="241" spans="1:33">
      <c r="A241" s="3">
        <v>63014</v>
      </c>
      <c r="B241">
        <v>0</v>
      </c>
      <c r="C241" s="40">
        <v>4</v>
      </c>
      <c r="D241">
        <f t="shared" si="21"/>
        <v>55</v>
      </c>
      <c r="E241">
        <f t="shared" si="22"/>
        <v>5</v>
      </c>
      <c r="F241">
        <f t="shared" si="23"/>
        <v>60</v>
      </c>
      <c r="G241">
        <f t="shared" si="24"/>
        <v>120</v>
      </c>
      <c r="H241">
        <v>0</v>
      </c>
      <c r="W241" s="3">
        <v>63014</v>
      </c>
      <c r="X241" s="16">
        <v>0</v>
      </c>
      <c r="Y241" t="str">
        <f t="shared" si="25"/>
        <v>6301</v>
      </c>
      <c r="Z241" s="16">
        <v>0</v>
      </c>
      <c r="AA241" s="3">
        <v>63014</v>
      </c>
      <c r="AB241" t="str">
        <f t="shared" si="26"/>
        <v>6301</v>
      </c>
      <c r="AC241">
        <f t="shared" si="27"/>
        <v>0</v>
      </c>
      <c r="AF241" s="3">
        <v>63014</v>
      </c>
      <c r="AG241" s="11">
        <v>60</v>
      </c>
    </row>
    <row r="242" spans="1:33">
      <c r="A242" s="3">
        <v>63015</v>
      </c>
      <c r="B242">
        <v>0</v>
      </c>
      <c r="C242" s="40">
        <v>5</v>
      </c>
      <c r="D242">
        <f t="shared" si="21"/>
        <v>75</v>
      </c>
      <c r="E242">
        <f t="shared" si="22"/>
        <v>5</v>
      </c>
      <c r="F242">
        <f t="shared" si="23"/>
        <v>80</v>
      </c>
      <c r="G242">
        <f t="shared" si="24"/>
        <v>160</v>
      </c>
      <c r="H242">
        <v>0</v>
      </c>
      <c r="W242" s="3">
        <v>63015</v>
      </c>
      <c r="X242" s="16">
        <v>2</v>
      </c>
      <c r="Y242" t="str">
        <f t="shared" si="25"/>
        <v>6301</v>
      </c>
      <c r="Z242" s="16">
        <v>2</v>
      </c>
      <c r="AA242" s="3">
        <v>63015</v>
      </c>
      <c r="AB242" t="str">
        <f t="shared" si="26"/>
        <v>6301</v>
      </c>
      <c r="AC242">
        <f t="shared" si="27"/>
        <v>0</v>
      </c>
      <c r="AF242" s="3">
        <v>63015</v>
      </c>
      <c r="AG242" s="11">
        <v>80</v>
      </c>
    </row>
    <row r="243" spans="1:33">
      <c r="A243" s="3">
        <v>63025</v>
      </c>
      <c r="B243">
        <v>4</v>
      </c>
      <c r="C243" s="40">
        <v>5</v>
      </c>
      <c r="D243">
        <f t="shared" si="21"/>
        <v>75</v>
      </c>
      <c r="E243">
        <f t="shared" si="22"/>
        <v>30</v>
      </c>
      <c r="F243">
        <f t="shared" si="23"/>
        <v>105</v>
      </c>
      <c r="G243">
        <f t="shared" si="24"/>
        <v>210</v>
      </c>
      <c r="H243">
        <v>4</v>
      </c>
      <c r="W243" s="3">
        <v>63025</v>
      </c>
      <c r="X243" s="16">
        <v>4</v>
      </c>
      <c r="Y243" t="str">
        <f t="shared" si="25"/>
        <v>6302</v>
      </c>
      <c r="Z243" s="16">
        <v>4</v>
      </c>
      <c r="AA243" s="3">
        <v>63025</v>
      </c>
      <c r="AB243" t="str">
        <f t="shared" si="26"/>
        <v>6302</v>
      </c>
      <c r="AC243">
        <f t="shared" si="27"/>
        <v>4</v>
      </c>
      <c r="AF243" s="3">
        <v>63025</v>
      </c>
      <c r="AG243" s="11">
        <v>105</v>
      </c>
    </row>
    <row r="244" spans="1:33">
      <c r="A244" s="3">
        <v>63026</v>
      </c>
      <c r="B244">
        <v>4</v>
      </c>
      <c r="C244" s="40">
        <v>6</v>
      </c>
      <c r="D244">
        <f t="shared" si="21"/>
        <v>90</v>
      </c>
      <c r="E244">
        <f t="shared" si="22"/>
        <v>30</v>
      </c>
      <c r="F244">
        <f t="shared" si="23"/>
        <v>120</v>
      </c>
      <c r="G244">
        <f t="shared" si="24"/>
        <v>240</v>
      </c>
      <c r="H244">
        <v>4</v>
      </c>
      <c r="W244" s="3">
        <v>63026</v>
      </c>
      <c r="X244" s="16">
        <v>0</v>
      </c>
      <c r="Y244" t="str">
        <f t="shared" si="25"/>
        <v>6302</v>
      </c>
      <c r="Z244" s="16">
        <v>0</v>
      </c>
      <c r="AA244" s="3">
        <v>63026</v>
      </c>
      <c r="AB244" t="str">
        <f t="shared" si="26"/>
        <v>6302</v>
      </c>
      <c r="AC244">
        <f t="shared" si="27"/>
        <v>4</v>
      </c>
      <c r="AF244" s="3">
        <v>63026</v>
      </c>
      <c r="AG244" s="11">
        <v>120</v>
      </c>
    </row>
    <row r="245" spans="1:33">
      <c r="A245" s="3">
        <v>63035</v>
      </c>
      <c r="B245">
        <v>4</v>
      </c>
      <c r="C245" s="40">
        <v>5</v>
      </c>
      <c r="D245">
        <f t="shared" si="21"/>
        <v>75</v>
      </c>
      <c r="E245">
        <f t="shared" si="22"/>
        <v>30</v>
      </c>
      <c r="F245">
        <f t="shared" si="23"/>
        <v>105</v>
      </c>
      <c r="G245">
        <f t="shared" si="24"/>
        <v>210</v>
      </c>
      <c r="H245">
        <v>4</v>
      </c>
      <c r="W245" s="3">
        <v>63035</v>
      </c>
      <c r="X245" s="16">
        <v>4</v>
      </c>
      <c r="Y245" t="str">
        <f t="shared" si="25"/>
        <v>6303</v>
      </c>
      <c r="Z245" s="16">
        <v>4</v>
      </c>
      <c r="AA245" s="3">
        <v>63035</v>
      </c>
      <c r="AB245" t="str">
        <f t="shared" si="26"/>
        <v>6303</v>
      </c>
      <c r="AC245">
        <f t="shared" si="27"/>
        <v>4</v>
      </c>
      <c r="AF245" s="3">
        <v>63035</v>
      </c>
      <c r="AG245" s="11">
        <v>105</v>
      </c>
    </row>
    <row r="246" spans="1:33">
      <c r="A246" s="3">
        <v>63036</v>
      </c>
      <c r="B246">
        <v>4</v>
      </c>
      <c r="C246" s="40">
        <v>6</v>
      </c>
      <c r="D246">
        <f t="shared" si="21"/>
        <v>90</v>
      </c>
      <c r="E246">
        <f t="shared" si="22"/>
        <v>30</v>
      </c>
      <c r="F246">
        <f t="shared" si="23"/>
        <v>120</v>
      </c>
      <c r="G246">
        <f t="shared" si="24"/>
        <v>240</v>
      </c>
      <c r="H246">
        <v>4</v>
      </c>
      <c r="W246" s="3">
        <v>63036</v>
      </c>
      <c r="X246" s="16">
        <v>0</v>
      </c>
      <c r="Y246" t="str">
        <f t="shared" si="25"/>
        <v>6303</v>
      </c>
      <c r="Z246" s="16">
        <v>0</v>
      </c>
      <c r="AA246" s="3">
        <v>63036</v>
      </c>
      <c r="AB246" t="str">
        <f t="shared" si="26"/>
        <v>6303</v>
      </c>
      <c r="AC246">
        <f t="shared" si="27"/>
        <v>4</v>
      </c>
      <c r="AF246" s="3">
        <v>63036</v>
      </c>
      <c r="AG246" s="11">
        <v>120</v>
      </c>
    </row>
    <row r="247" spans="1:33">
      <c r="A247" s="3">
        <v>64013</v>
      </c>
      <c r="B247">
        <v>0</v>
      </c>
      <c r="C247" s="40">
        <v>3</v>
      </c>
      <c r="D247">
        <f t="shared" si="21"/>
        <v>40</v>
      </c>
      <c r="E247">
        <f t="shared" si="22"/>
        <v>5</v>
      </c>
      <c r="F247">
        <f t="shared" si="23"/>
        <v>45</v>
      </c>
      <c r="G247">
        <f t="shared" si="24"/>
        <v>90</v>
      </c>
      <c r="H247">
        <v>0</v>
      </c>
      <c r="W247" s="3">
        <v>64013</v>
      </c>
      <c r="X247" s="16">
        <v>0</v>
      </c>
      <c r="Y247" t="str">
        <f t="shared" si="25"/>
        <v>6401</v>
      </c>
      <c r="Z247" s="16">
        <v>0</v>
      </c>
      <c r="AA247" s="3">
        <v>64013</v>
      </c>
      <c r="AB247" t="str">
        <f t="shared" si="26"/>
        <v>6401</v>
      </c>
      <c r="AC247">
        <f t="shared" si="27"/>
        <v>0</v>
      </c>
      <c r="AF247" s="3">
        <v>64013</v>
      </c>
      <c r="AG247" s="11">
        <v>45</v>
      </c>
    </row>
    <row r="248" spans="1:33">
      <c r="A248" s="3">
        <v>64025</v>
      </c>
      <c r="B248">
        <v>4</v>
      </c>
      <c r="C248" s="40">
        <v>5</v>
      </c>
      <c r="D248">
        <f t="shared" si="21"/>
        <v>75</v>
      </c>
      <c r="E248">
        <f t="shared" si="22"/>
        <v>30</v>
      </c>
      <c r="F248">
        <f t="shared" si="23"/>
        <v>105</v>
      </c>
      <c r="G248">
        <f t="shared" si="24"/>
        <v>210</v>
      </c>
      <c r="H248">
        <v>4</v>
      </c>
      <c r="W248" s="3">
        <v>64025</v>
      </c>
      <c r="X248" s="16">
        <v>4</v>
      </c>
      <c r="Y248" t="str">
        <f t="shared" si="25"/>
        <v>6402</v>
      </c>
      <c r="Z248" s="16">
        <v>4</v>
      </c>
      <c r="AA248" s="3">
        <v>64025</v>
      </c>
      <c r="AB248" t="str">
        <f t="shared" si="26"/>
        <v>6402</v>
      </c>
      <c r="AC248">
        <f t="shared" si="27"/>
        <v>4</v>
      </c>
      <c r="AF248" s="3">
        <v>64025</v>
      </c>
      <c r="AG248" s="11">
        <v>105</v>
      </c>
    </row>
    <row r="249" spans="1:33">
      <c r="A249" s="3">
        <v>64026</v>
      </c>
      <c r="B249">
        <v>4</v>
      </c>
      <c r="C249" s="40">
        <v>6</v>
      </c>
      <c r="D249">
        <f t="shared" si="21"/>
        <v>90</v>
      </c>
      <c r="E249">
        <f t="shared" si="22"/>
        <v>30</v>
      </c>
      <c r="F249">
        <f t="shared" si="23"/>
        <v>120</v>
      </c>
      <c r="G249">
        <f t="shared" si="24"/>
        <v>240</v>
      </c>
      <c r="H249">
        <v>4</v>
      </c>
      <c r="W249" s="3">
        <v>64026</v>
      </c>
      <c r="X249" s="16">
        <v>0</v>
      </c>
      <c r="Y249" t="str">
        <f t="shared" si="25"/>
        <v>6402</v>
      </c>
      <c r="Z249" s="16">
        <v>0</v>
      </c>
      <c r="AA249" s="3">
        <v>64026</v>
      </c>
      <c r="AB249" t="str">
        <f t="shared" si="26"/>
        <v>6402</v>
      </c>
      <c r="AC249">
        <f t="shared" si="27"/>
        <v>4</v>
      </c>
      <c r="AF249" s="3">
        <v>64026</v>
      </c>
      <c r="AG249" s="11">
        <v>120</v>
      </c>
    </row>
    <row r="250" spans="1:33">
      <c r="A250" s="3">
        <v>65015</v>
      </c>
      <c r="B250">
        <v>4</v>
      </c>
      <c r="C250" s="40">
        <v>5</v>
      </c>
      <c r="D250">
        <f t="shared" si="21"/>
        <v>75</v>
      </c>
      <c r="E250">
        <f t="shared" si="22"/>
        <v>30</v>
      </c>
      <c r="F250">
        <f t="shared" si="23"/>
        <v>105</v>
      </c>
      <c r="G250">
        <f t="shared" si="24"/>
        <v>210</v>
      </c>
      <c r="H250">
        <v>4</v>
      </c>
      <c r="W250" s="3">
        <v>65015</v>
      </c>
      <c r="X250" s="16">
        <v>4</v>
      </c>
      <c r="Y250" t="str">
        <f t="shared" si="25"/>
        <v>6501</v>
      </c>
      <c r="Z250" s="16">
        <v>4</v>
      </c>
      <c r="AA250" s="3">
        <v>65015</v>
      </c>
      <c r="AB250" t="str">
        <f t="shared" si="26"/>
        <v>6501</v>
      </c>
      <c r="AC250">
        <f t="shared" si="27"/>
        <v>4</v>
      </c>
      <c r="AF250" s="3">
        <v>65015</v>
      </c>
      <c r="AG250" s="11">
        <v>105</v>
      </c>
    </row>
    <row r="251" spans="1:33">
      <c r="A251" s="3">
        <v>65016</v>
      </c>
      <c r="B251">
        <v>4</v>
      </c>
      <c r="C251" s="40">
        <v>6</v>
      </c>
      <c r="D251">
        <f t="shared" si="21"/>
        <v>90</v>
      </c>
      <c r="E251">
        <f t="shared" si="22"/>
        <v>30</v>
      </c>
      <c r="F251">
        <f t="shared" si="23"/>
        <v>120</v>
      </c>
      <c r="G251">
        <f t="shared" si="24"/>
        <v>240</v>
      </c>
      <c r="H251">
        <v>4</v>
      </c>
      <c r="W251" s="3">
        <v>65016</v>
      </c>
      <c r="X251" s="16">
        <v>0</v>
      </c>
      <c r="Y251" t="str">
        <f t="shared" si="25"/>
        <v>6501</v>
      </c>
      <c r="Z251" s="16">
        <v>0</v>
      </c>
      <c r="AA251" s="3">
        <v>65016</v>
      </c>
      <c r="AB251" t="str">
        <f t="shared" si="26"/>
        <v>6501</v>
      </c>
      <c r="AC251">
        <f t="shared" si="27"/>
        <v>4</v>
      </c>
      <c r="AF251" s="3">
        <v>65016</v>
      </c>
      <c r="AG251" s="11">
        <v>120</v>
      </c>
    </row>
  </sheetData>
  <autoFilter ref="A1:Z251" xr:uid="{00000000-0009-0000-0000-000001000000}"/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1"/>
  <sheetViews>
    <sheetView workbookViewId="0">
      <selection activeCell="C6" sqref="C6"/>
    </sheetView>
  </sheetViews>
  <sheetFormatPr defaultRowHeight="17.25"/>
  <cols>
    <col min="4" max="4" width="10.875" style="3" customWidth="1"/>
    <col min="5" max="5" width="14.875" style="3" customWidth="1"/>
  </cols>
  <sheetData>
    <row r="1" spans="1:12" ht="18">
      <c r="A1">
        <v>31116</v>
      </c>
      <c r="B1" t="str">
        <f>VLOOKUP(A1,D:E,2,0)</f>
        <v>嗜血剑圣</v>
      </c>
      <c r="D1" s="5" t="s">
        <v>0</v>
      </c>
      <c r="E1" s="5" t="s">
        <v>1</v>
      </c>
    </row>
    <row r="2" spans="1:12">
      <c r="A2">
        <v>63036</v>
      </c>
      <c r="B2" t="str">
        <f t="shared" ref="B2:B4" si="0">VLOOKUP(A2,D:E,2,0)</f>
        <v>安德鲁斯</v>
      </c>
      <c r="D2" s="3">
        <v>11011</v>
      </c>
      <c r="E2" s="3" t="s">
        <v>35</v>
      </c>
    </row>
    <row r="3" spans="1:12">
      <c r="A3">
        <v>35056</v>
      </c>
      <c r="B3" t="str">
        <f t="shared" si="0"/>
        <v>伊芙丽亚</v>
      </c>
      <c r="D3" s="3">
        <v>11023</v>
      </c>
      <c r="E3" s="3" t="s">
        <v>44</v>
      </c>
    </row>
    <row r="4" spans="1:12">
      <c r="A4">
        <v>11106</v>
      </c>
      <c r="B4" t="str">
        <f t="shared" si="0"/>
        <v>复仇战鬼</v>
      </c>
      <c r="D4" s="3">
        <v>11033</v>
      </c>
      <c r="E4" s="3" t="s">
        <v>56</v>
      </c>
    </row>
    <row r="5" spans="1:12">
      <c r="A5">
        <v>43086</v>
      </c>
      <c r="B5" t="str">
        <f t="shared" ref="B5:B6" si="1">VLOOKUP(A5,D:E,2,0)</f>
        <v>星月精灵</v>
      </c>
      <c r="D5" s="3">
        <v>11044</v>
      </c>
      <c r="E5" s="3" t="s">
        <v>71</v>
      </c>
      <c r="H5">
        <v>22122</v>
      </c>
      <c r="I5">
        <v>25212</v>
      </c>
      <c r="J5">
        <f>I5/H5</f>
        <v>1.1396799566042852</v>
      </c>
    </row>
    <row r="6" spans="1:12">
      <c r="A6">
        <v>64026</v>
      </c>
      <c r="B6" t="str">
        <f t="shared" si="1"/>
        <v>时空守卫</v>
      </c>
      <c r="D6" s="3">
        <v>11045</v>
      </c>
      <c r="E6" s="3" t="s">
        <v>71</v>
      </c>
      <c r="H6">
        <v>445866</v>
      </c>
      <c r="I6">
        <v>522739</v>
      </c>
      <c r="J6">
        <f>I6/H6</f>
        <v>1.1724127876985462</v>
      </c>
    </row>
    <row r="7" spans="1:12">
      <c r="D7" s="3">
        <v>11054</v>
      </c>
      <c r="E7" s="3" t="s">
        <v>94</v>
      </c>
      <c r="I7" s="38">
        <v>2.4900000000000002</v>
      </c>
      <c r="J7">
        <f>I7/$I$7</f>
        <v>1</v>
      </c>
      <c r="K7" s="38">
        <v>3.5200000000000005</v>
      </c>
      <c r="L7">
        <f>K7/$K$7</f>
        <v>1</v>
      </c>
    </row>
    <row r="8" spans="1:12">
      <c r="D8" s="3">
        <v>11055</v>
      </c>
      <c r="E8" s="3" t="s">
        <v>94</v>
      </c>
      <c r="I8" s="38">
        <v>2.7800000000000002</v>
      </c>
      <c r="J8">
        <f t="shared" ref="J8:J10" si="2">I8/$I$7</f>
        <v>1.1164658634538152</v>
      </c>
      <c r="K8" s="38">
        <v>4.84</v>
      </c>
      <c r="L8">
        <f t="shared" ref="L8:L10" si="3">K8/$K$7</f>
        <v>1.3749999999999998</v>
      </c>
    </row>
    <row r="9" spans="1:12">
      <c r="D9" s="3">
        <v>11064</v>
      </c>
      <c r="E9" s="3" t="s">
        <v>115</v>
      </c>
      <c r="I9" s="38">
        <v>3.0700000000000003</v>
      </c>
      <c r="J9">
        <f t="shared" si="2"/>
        <v>1.2329317269076305</v>
      </c>
      <c r="K9" s="38">
        <v>6.16</v>
      </c>
      <c r="L9">
        <f t="shared" si="3"/>
        <v>1.7499999999999998</v>
      </c>
    </row>
    <row r="10" spans="1:12">
      <c r="A10">
        <v>31116</v>
      </c>
      <c r="B10" t="str">
        <f>VLOOKUP(A10,D:E,2,0)</f>
        <v>嗜血剑圣</v>
      </c>
      <c r="D10" s="3">
        <v>11065</v>
      </c>
      <c r="E10" s="3" t="s">
        <v>115</v>
      </c>
      <c r="I10" s="38">
        <v>3.5100000000000002</v>
      </c>
      <c r="J10">
        <f t="shared" si="2"/>
        <v>1.4096385542168675</v>
      </c>
      <c r="K10" s="38">
        <v>8.14</v>
      </c>
      <c r="L10">
        <f t="shared" si="3"/>
        <v>2.3125</v>
      </c>
    </row>
    <row r="11" spans="1:12">
      <c r="A11">
        <v>63036</v>
      </c>
      <c r="B11" t="str">
        <f t="shared" ref="B11:B15" si="4">VLOOKUP(A11,D:E,2,0)</f>
        <v>安德鲁斯</v>
      </c>
      <c r="D11" s="3">
        <v>11075</v>
      </c>
      <c r="E11" s="3" t="s">
        <v>136</v>
      </c>
      <c r="G11">
        <f t="shared" ref="G11:G13" si="5">I7*$J$5</f>
        <v>2.8378030919446706</v>
      </c>
      <c r="H11">
        <f t="shared" ref="H11:H13" si="6">K7*$J$6</f>
        <v>4.1268930126988828</v>
      </c>
    </row>
    <row r="12" spans="1:12">
      <c r="A12">
        <v>35056</v>
      </c>
      <c r="B12" t="str">
        <f t="shared" si="4"/>
        <v>伊芙丽亚</v>
      </c>
      <c r="D12" s="3">
        <v>11076</v>
      </c>
      <c r="E12" s="3" t="s">
        <v>136</v>
      </c>
      <c r="G12">
        <f t="shared" si="5"/>
        <v>3.1683102793599134</v>
      </c>
      <c r="H12">
        <f t="shared" si="6"/>
        <v>5.6744778924609633</v>
      </c>
    </row>
    <row r="13" spans="1:12">
      <c r="A13">
        <v>11106</v>
      </c>
      <c r="B13" t="str">
        <f t="shared" si="4"/>
        <v>复仇战鬼</v>
      </c>
      <c r="D13" s="3">
        <v>11085</v>
      </c>
      <c r="E13" s="3" t="s">
        <v>171</v>
      </c>
      <c r="G13">
        <f t="shared" si="5"/>
        <v>3.4988174667751561</v>
      </c>
      <c r="H13">
        <f t="shared" si="6"/>
        <v>7.2220627722230448</v>
      </c>
    </row>
    <row r="14" spans="1:12">
      <c r="A14">
        <v>51026</v>
      </c>
      <c r="B14" t="str">
        <f t="shared" si="4"/>
        <v>颤栗之翼</v>
      </c>
      <c r="D14" s="3">
        <v>11086</v>
      </c>
      <c r="E14" s="3" t="s">
        <v>171</v>
      </c>
      <c r="G14">
        <f>I10*$J$5</f>
        <v>4.0002766476810416</v>
      </c>
      <c r="H14">
        <f>K10*$J$6</f>
        <v>9.5434400918661666</v>
      </c>
    </row>
    <row r="15" spans="1:12">
      <c r="A15">
        <v>64026</v>
      </c>
      <c r="B15" t="str">
        <f t="shared" si="4"/>
        <v>时空守卫</v>
      </c>
      <c r="D15" s="3">
        <v>11095</v>
      </c>
      <c r="E15" s="3" t="s">
        <v>201</v>
      </c>
    </row>
    <row r="16" spans="1:12">
      <c r="D16" s="3">
        <v>11096</v>
      </c>
      <c r="E16" s="3" t="s">
        <v>201</v>
      </c>
    </row>
    <row r="17" spans="4:5">
      <c r="D17" s="3">
        <v>11105</v>
      </c>
      <c r="E17" s="3" t="s">
        <v>3533</v>
      </c>
    </row>
    <row r="18" spans="4:5">
      <c r="D18" s="3">
        <v>11106</v>
      </c>
      <c r="E18" s="3" t="s">
        <v>3533</v>
      </c>
    </row>
    <row r="19" spans="4:5">
      <c r="D19" s="3">
        <v>12013</v>
      </c>
      <c r="E19" s="3" t="s">
        <v>232</v>
      </c>
    </row>
    <row r="20" spans="4:5">
      <c r="D20" s="3">
        <v>12024</v>
      </c>
      <c r="E20" s="3" t="s">
        <v>242</v>
      </c>
    </row>
    <row r="21" spans="4:5">
      <c r="D21" s="3">
        <v>12025</v>
      </c>
      <c r="E21" s="3" t="s">
        <v>242</v>
      </c>
    </row>
    <row r="22" spans="4:5">
      <c r="D22" s="3">
        <v>12026</v>
      </c>
      <c r="E22" s="3" t="s">
        <v>242</v>
      </c>
    </row>
    <row r="23" spans="4:5">
      <c r="D23" s="3">
        <v>12035</v>
      </c>
      <c r="E23" s="3" t="s">
        <v>276</v>
      </c>
    </row>
    <row r="24" spans="4:5">
      <c r="D24" s="13">
        <v>12036</v>
      </c>
      <c r="E24" s="13" t="s">
        <v>276</v>
      </c>
    </row>
    <row r="25" spans="4:5">
      <c r="D25" s="13">
        <v>12045</v>
      </c>
      <c r="E25" s="13" t="s">
        <v>305</v>
      </c>
    </row>
    <row r="26" spans="4:5">
      <c r="D26" s="13">
        <v>12046</v>
      </c>
      <c r="E26" s="13" t="s">
        <v>305</v>
      </c>
    </row>
    <row r="27" spans="4:5">
      <c r="D27" s="3">
        <v>13012</v>
      </c>
      <c r="E27" s="3" t="s">
        <v>336</v>
      </c>
    </row>
    <row r="28" spans="4:5">
      <c r="D28" s="3">
        <v>13023</v>
      </c>
      <c r="E28" s="3" t="s">
        <v>346</v>
      </c>
    </row>
    <row r="29" spans="4:5">
      <c r="D29" s="3">
        <v>13034</v>
      </c>
      <c r="E29" s="3" t="s">
        <v>357</v>
      </c>
    </row>
    <row r="30" spans="4:5">
      <c r="D30" s="3">
        <v>13035</v>
      </c>
      <c r="E30" s="3" t="s">
        <v>357</v>
      </c>
    </row>
    <row r="31" spans="4:5">
      <c r="D31" s="3">
        <v>13036</v>
      </c>
      <c r="E31" s="3" t="s">
        <v>357</v>
      </c>
    </row>
    <row r="32" spans="4:5">
      <c r="D32" s="3">
        <v>13045</v>
      </c>
      <c r="E32" s="3" t="s">
        <v>390</v>
      </c>
    </row>
    <row r="33" spans="4:5">
      <c r="D33" s="3">
        <v>13046</v>
      </c>
      <c r="E33" s="3" t="s">
        <v>390</v>
      </c>
    </row>
    <row r="34" spans="4:5">
      <c r="D34" s="3">
        <v>13055</v>
      </c>
      <c r="E34" s="3" t="s">
        <v>3662</v>
      </c>
    </row>
    <row r="35" spans="4:5">
      <c r="D35" s="3">
        <v>13056</v>
      </c>
      <c r="E35" s="3" t="s">
        <v>3662</v>
      </c>
    </row>
    <row r="36" spans="4:5">
      <c r="D36" s="3">
        <v>14013</v>
      </c>
      <c r="E36" s="3" t="s">
        <v>420</v>
      </c>
    </row>
    <row r="37" spans="4:5">
      <c r="D37" s="3">
        <v>14024</v>
      </c>
      <c r="E37" s="3" t="s">
        <v>430</v>
      </c>
    </row>
    <row r="38" spans="4:5">
      <c r="D38" s="3">
        <v>14025</v>
      </c>
      <c r="E38" s="3" t="s">
        <v>430</v>
      </c>
    </row>
    <row r="39" spans="4:5">
      <c r="D39" s="3">
        <v>14026</v>
      </c>
      <c r="E39" s="3" t="s">
        <v>430</v>
      </c>
    </row>
    <row r="40" spans="4:5">
      <c r="D40" s="3">
        <v>14035</v>
      </c>
      <c r="E40" s="3" t="s">
        <v>463</v>
      </c>
    </row>
    <row r="41" spans="4:5">
      <c r="D41" s="3">
        <v>14036</v>
      </c>
      <c r="E41" s="3" t="s">
        <v>463</v>
      </c>
    </row>
    <row r="42" spans="4:5">
      <c r="D42" s="3">
        <v>14045</v>
      </c>
      <c r="E42" s="3" t="s">
        <v>492</v>
      </c>
    </row>
    <row r="43" spans="4:5">
      <c r="D43" s="3">
        <v>14046</v>
      </c>
      <c r="E43" s="3" t="s">
        <v>492</v>
      </c>
    </row>
    <row r="44" spans="4:5">
      <c r="D44" s="11">
        <v>14055</v>
      </c>
      <c r="E44" s="11" t="s">
        <v>521</v>
      </c>
    </row>
    <row r="45" spans="4:5">
      <c r="D45" s="11">
        <v>14056</v>
      </c>
      <c r="E45" s="11" t="s">
        <v>521</v>
      </c>
    </row>
    <row r="46" spans="4:5">
      <c r="D46" s="3">
        <v>15014</v>
      </c>
      <c r="E46" s="3" t="s">
        <v>523</v>
      </c>
    </row>
    <row r="47" spans="4:5">
      <c r="D47" s="3">
        <v>15015</v>
      </c>
      <c r="E47" s="3" t="s">
        <v>523</v>
      </c>
    </row>
    <row r="48" spans="4:5">
      <c r="D48" s="3">
        <v>15024</v>
      </c>
      <c r="E48" s="3" t="s">
        <v>541</v>
      </c>
    </row>
    <row r="49" spans="4:5">
      <c r="D49" s="3">
        <v>15025</v>
      </c>
      <c r="E49" s="3" t="s">
        <v>541</v>
      </c>
    </row>
    <row r="50" spans="4:5">
      <c r="D50" s="3">
        <v>15035</v>
      </c>
      <c r="E50" s="3" t="s">
        <v>559</v>
      </c>
    </row>
    <row r="51" spans="4:5">
      <c r="D51" s="3">
        <v>15036</v>
      </c>
      <c r="E51" s="3" t="s">
        <v>559</v>
      </c>
    </row>
    <row r="52" spans="4:5">
      <c r="D52" s="3">
        <v>15045</v>
      </c>
      <c r="E52" s="3" t="s">
        <v>591</v>
      </c>
    </row>
    <row r="53" spans="4:5">
      <c r="D53" s="3">
        <v>15046</v>
      </c>
      <c r="E53" s="3" t="s">
        <v>591</v>
      </c>
    </row>
    <row r="54" spans="4:5">
      <c r="D54" s="3">
        <v>21014</v>
      </c>
      <c r="E54" s="3" t="s">
        <v>621</v>
      </c>
    </row>
    <row r="55" spans="4:5">
      <c r="D55" s="3">
        <v>21015</v>
      </c>
      <c r="E55" s="3" t="s">
        <v>621</v>
      </c>
    </row>
    <row r="56" spans="4:5">
      <c r="D56" s="3">
        <v>21024</v>
      </c>
      <c r="E56" s="3" t="s">
        <v>637</v>
      </c>
    </row>
    <row r="57" spans="4:5">
      <c r="D57" s="3">
        <v>21025</v>
      </c>
      <c r="E57" s="3" t="s">
        <v>637</v>
      </c>
    </row>
    <row r="58" spans="4:5">
      <c r="D58" s="3">
        <v>21034</v>
      </c>
      <c r="E58" s="3" t="s">
        <v>656</v>
      </c>
    </row>
    <row r="59" spans="4:5">
      <c r="D59" s="3">
        <v>21035</v>
      </c>
      <c r="E59" s="3" t="s">
        <v>656</v>
      </c>
    </row>
    <row r="60" spans="4:5">
      <c r="D60" s="3">
        <v>21036</v>
      </c>
      <c r="E60" s="3" t="s">
        <v>656</v>
      </c>
    </row>
    <row r="61" spans="4:5">
      <c r="D61" s="3">
        <v>21045</v>
      </c>
      <c r="E61" s="3" t="s">
        <v>691</v>
      </c>
    </row>
    <row r="62" spans="4:5">
      <c r="D62" s="3">
        <v>21046</v>
      </c>
      <c r="E62" s="3" t="s">
        <v>691</v>
      </c>
    </row>
    <row r="63" spans="4:5">
      <c r="D63" s="11">
        <v>21055</v>
      </c>
      <c r="E63" s="11" t="s">
        <v>715</v>
      </c>
    </row>
    <row r="64" spans="4:5">
      <c r="D64" s="11">
        <v>21056</v>
      </c>
      <c r="E64" s="11" t="s">
        <v>715</v>
      </c>
    </row>
    <row r="65" spans="4:5">
      <c r="D65" s="11">
        <v>21065</v>
      </c>
      <c r="E65" s="11" t="s">
        <v>3782</v>
      </c>
    </row>
    <row r="66" spans="4:5">
      <c r="D66" s="11">
        <v>21066</v>
      </c>
      <c r="E66" s="11" t="s">
        <v>3782</v>
      </c>
    </row>
    <row r="67" spans="4:5">
      <c r="D67" s="3">
        <v>22012</v>
      </c>
      <c r="E67" s="3" t="s">
        <v>746</v>
      </c>
    </row>
    <row r="68" spans="4:5">
      <c r="D68" s="3">
        <v>22024</v>
      </c>
      <c r="E68" s="3" t="s">
        <v>758</v>
      </c>
    </row>
    <row r="69" spans="4:5">
      <c r="D69" s="3">
        <v>22025</v>
      </c>
      <c r="E69" s="3" t="s">
        <v>758</v>
      </c>
    </row>
    <row r="70" spans="4:5">
      <c r="D70" s="3">
        <v>22034</v>
      </c>
      <c r="E70" s="3" t="s">
        <v>776</v>
      </c>
    </row>
    <row r="71" spans="4:5">
      <c r="D71" s="3">
        <v>22035</v>
      </c>
      <c r="E71" s="3" t="s">
        <v>776</v>
      </c>
    </row>
    <row r="72" spans="4:5">
      <c r="D72" s="3">
        <v>22036</v>
      </c>
      <c r="E72" s="3" t="s">
        <v>776</v>
      </c>
    </row>
    <row r="73" spans="4:5">
      <c r="D73" s="3">
        <v>22045</v>
      </c>
      <c r="E73" s="3" t="s">
        <v>807</v>
      </c>
    </row>
    <row r="74" spans="4:5">
      <c r="D74" s="3">
        <v>22046</v>
      </c>
      <c r="E74" s="3" t="s">
        <v>807</v>
      </c>
    </row>
    <row r="75" spans="4:5">
      <c r="D75" s="3">
        <v>22055</v>
      </c>
      <c r="E75" s="3" t="s">
        <v>834</v>
      </c>
    </row>
    <row r="76" spans="4:5">
      <c r="D76" s="3">
        <v>22056</v>
      </c>
      <c r="E76" s="3" t="s">
        <v>834</v>
      </c>
    </row>
    <row r="77" spans="4:5">
      <c r="D77" s="11">
        <v>22065</v>
      </c>
      <c r="E77" s="11" t="s">
        <v>865</v>
      </c>
    </row>
    <row r="78" spans="4:5">
      <c r="D78" s="11">
        <v>22066</v>
      </c>
      <c r="E78" s="11" t="s">
        <v>865</v>
      </c>
    </row>
    <row r="79" spans="4:5">
      <c r="D79" s="11">
        <v>22075</v>
      </c>
      <c r="E79" s="11" t="s">
        <v>896</v>
      </c>
    </row>
    <row r="80" spans="4:5">
      <c r="D80" s="11">
        <v>22076</v>
      </c>
      <c r="E80" s="11" t="s">
        <v>896</v>
      </c>
    </row>
    <row r="81" spans="4:5">
      <c r="D81" s="3">
        <v>23013</v>
      </c>
      <c r="E81" s="3" t="s">
        <v>926</v>
      </c>
    </row>
    <row r="82" spans="4:5">
      <c r="D82" s="3">
        <v>23023</v>
      </c>
      <c r="E82" s="3" t="s">
        <v>935</v>
      </c>
    </row>
    <row r="83" spans="4:5">
      <c r="D83" s="3">
        <v>23035</v>
      </c>
      <c r="E83" s="3" t="s">
        <v>944</v>
      </c>
    </row>
    <row r="84" spans="4:5">
      <c r="D84" s="3">
        <v>23036</v>
      </c>
      <c r="E84" s="3" t="s">
        <v>944</v>
      </c>
    </row>
    <row r="85" spans="4:5">
      <c r="D85" s="3">
        <v>24013</v>
      </c>
      <c r="E85" s="3" t="s">
        <v>975</v>
      </c>
    </row>
    <row r="86" spans="4:5">
      <c r="D86" s="3">
        <v>24024</v>
      </c>
      <c r="E86" s="3" t="s">
        <v>984</v>
      </c>
    </row>
    <row r="87" spans="4:5">
      <c r="D87" s="3">
        <v>24025</v>
      </c>
      <c r="E87" s="3" t="s">
        <v>984</v>
      </c>
    </row>
    <row r="88" spans="4:5">
      <c r="D88" s="3">
        <v>24026</v>
      </c>
      <c r="E88" s="3" t="s">
        <v>984</v>
      </c>
    </row>
    <row r="89" spans="4:5">
      <c r="D89" s="3">
        <v>24035</v>
      </c>
      <c r="E89" s="3" t="s">
        <v>1016</v>
      </c>
    </row>
    <row r="90" spans="4:5">
      <c r="D90" s="3">
        <v>24036</v>
      </c>
      <c r="E90" s="3" t="s">
        <v>1016</v>
      </c>
    </row>
    <row r="91" spans="4:5">
      <c r="D91" s="3">
        <v>24045</v>
      </c>
      <c r="E91" s="3" t="s">
        <v>3476</v>
      </c>
    </row>
    <row r="92" spans="4:5">
      <c r="D92" s="3">
        <v>24046</v>
      </c>
      <c r="E92" s="3" t="s">
        <v>3476</v>
      </c>
    </row>
    <row r="93" spans="4:5">
      <c r="D93" s="3">
        <v>25011</v>
      </c>
      <c r="E93" s="3" t="s">
        <v>1040</v>
      </c>
    </row>
    <row r="94" spans="4:5">
      <c r="D94" s="3">
        <v>25023</v>
      </c>
      <c r="E94" s="3" t="s">
        <v>1047</v>
      </c>
    </row>
    <row r="95" spans="4:5">
      <c r="D95" s="3">
        <v>25033</v>
      </c>
      <c r="E95" s="3" t="s">
        <v>1055</v>
      </c>
    </row>
    <row r="96" spans="4:5">
      <c r="D96" s="3">
        <v>25044</v>
      </c>
      <c r="E96" s="3" t="s">
        <v>1064</v>
      </c>
    </row>
    <row r="97" spans="4:5">
      <c r="D97" s="3">
        <v>25045</v>
      </c>
      <c r="E97" s="3" t="s">
        <v>1064</v>
      </c>
    </row>
    <row r="98" spans="4:5">
      <c r="D98" s="3">
        <v>25054</v>
      </c>
      <c r="E98" s="3" t="s">
        <v>1085</v>
      </c>
    </row>
    <row r="99" spans="4:5">
      <c r="D99" s="3">
        <v>25055</v>
      </c>
      <c r="E99" s="3" t="s">
        <v>1085</v>
      </c>
    </row>
    <row r="100" spans="4:5">
      <c r="D100" s="3">
        <v>25065</v>
      </c>
      <c r="E100" s="3" t="s">
        <v>1104</v>
      </c>
    </row>
    <row r="101" spans="4:5">
      <c r="D101" s="3">
        <v>25066</v>
      </c>
      <c r="E101" s="3" t="s">
        <v>1104</v>
      </c>
    </row>
    <row r="102" spans="4:5">
      <c r="D102" s="3">
        <v>25075</v>
      </c>
      <c r="E102" s="3" t="s">
        <v>1135</v>
      </c>
    </row>
    <row r="103" spans="4:5">
      <c r="D103" s="3">
        <v>25076</v>
      </c>
      <c r="E103" s="3" t="s">
        <v>1135</v>
      </c>
    </row>
    <row r="104" spans="4:5">
      <c r="D104" s="3">
        <v>25085</v>
      </c>
      <c r="E104" s="3" t="s">
        <v>3631</v>
      </c>
    </row>
    <row r="105" spans="4:5">
      <c r="D105" s="3">
        <v>25086</v>
      </c>
      <c r="E105" s="3" t="s">
        <v>3631</v>
      </c>
    </row>
    <row r="106" spans="4:5">
      <c r="D106" s="3">
        <v>31012</v>
      </c>
      <c r="E106" s="3" t="s">
        <v>1165</v>
      </c>
    </row>
    <row r="107" spans="4:5">
      <c r="D107" s="3">
        <v>31023</v>
      </c>
      <c r="E107" s="3" t="s">
        <v>1175</v>
      </c>
    </row>
    <row r="108" spans="4:5">
      <c r="D108" s="3">
        <v>31033</v>
      </c>
      <c r="E108" s="3" t="s">
        <v>1184</v>
      </c>
    </row>
    <row r="109" spans="4:5">
      <c r="D109" s="3">
        <v>31044</v>
      </c>
      <c r="E109" s="3" t="s">
        <v>1195</v>
      </c>
    </row>
    <row r="110" spans="4:5">
      <c r="D110" s="3">
        <v>31045</v>
      </c>
      <c r="E110" s="3" t="s">
        <v>1195</v>
      </c>
    </row>
    <row r="111" spans="4:5">
      <c r="D111" s="3">
        <v>31054</v>
      </c>
      <c r="E111" s="3" t="s">
        <v>1216</v>
      </c>
    </row>
    <row r="112" spans="4:5">
      <c r="D112" s="3">
        <v>31055</v>
      </c>
      <c r="E112" s="3" t="s">
        <v>1216</v>
      </c>
    </row>
    <row r="113" spans="4:5">
      <c r="D113" s="3">
        <v>31064</v>
      </c>
      <c r="E113" s="3" t="s">
        <v>1232</v>
      </c>
    </row>
    <row r="114" spans="4:5">
      <c r="D114" s="3">
        <v>31065</v>
      </c>
      <c r="E114" s="3" t="s">
        <v>1232</v>
      </c>
    </row>
    <row r="115" spans="4:5">
      <c r="D115" s="3">
        <v>31075</v>
      </c>
      <c r="E115" s="3" t="s">
        <v>1249</v>
      </c>
    </row>
    <row r="116" spans="4:5">
      <c r="D116" s="3">
        <v>31076</v>
      </c>
      <c r="E116" s="3" t="s">
        <v>1249</v>
      </c>
    </row>
    <row r="117" spans="4:5">
      <c r="D117" s="3">
        <v>31085</v>
      </c>
      <c r="E117" s="3" t="s">
        <v>1277</v>
      </c>
    </row>
    <row r="118" spans="4:5">
      <c r="D118" s="3">
        <v>31086</v>
      </c>
      <c r="E118" s="3" t="s">
        <v>1277</v>
      </c>
    </row>
    <row r="119" spans="4:5">
      <c r="D119" s="13">
        <v>31095</v>
      </c>
      <c r="E119" s="13" t="s">
        <v>1300</v>
      </c>
    </row>
    <row r="120" spans="4:5">
      <c r="D120" s="13">
        <v>31096</v>
      </c>
      <c r="E120" s="13" t="s">
        <v>1300</v>
      </c>
    </row>
    <row r="121" spans="4:5">
      <c r="D121" s="11">
        <v>31105</v>
      </c>
      <c r="E121" s="11" t="s">
        <v>1331</v>
      </c>
    </row>
    <row r="122" spans="4:5">
      <c r="D122" s="11">
        <v>31106</v>
      </c>
      <c r="E122" s="11" t="s">
        <v>1331</v>
      </c>
    </row>
    <row r="123" spans="4:5">
      <c r="D123" s="11">
        <v>31115</v>
      </c>
      <c r="E123" s="11" t="s">
        <v>1361</v>
      </c>
    </row>
    <row r="124" spans="4:5">
      <c r="D124" s="11">
        <v>31116</v>
      </c>
      <c r="E124" s="11" t="s">
        <v>1361</v>
      </c>
    </row>
    <row r="125" spans="4:5">
      <c r="D125" s="3">
        <v>32011</v>
      </c>
      <c r="E125" s="3" t="s">
        <v>1392</v>
      </c>
    </row>
    <row r="126" spans="4:5">
      <c r="D126" s="3">
        <v>32023</v>
      </c>
      <c r="E126" s="3" t="s">
        <v>1398</v>
      </c>
    </row>
    <row r="127" spans="4:5">
      <c r="D127" s="3">
        <v>32034</v>
      </c>
      <c r="E127" s="3" t="s">
        <v>1407</v>
      </c>
    </row>
    <row r="128" spans="4:5">
      <c r="D128" s="3">
        <v>32035</v>
      </c>
      <c r="E128" s="3" t="s">
        <v>1407</v>
      </c>
    </row>
    <row r="129" spans="4:5">
      <c r="D129" s="3">
        <v>32036</v>
      </c>
      <c r="E129" s="3" t="s">
        <v>1407</v>
      </c>
    </row>
    <row r="130" spans="4:5">
      <c r="D130" s="3">
        <v>32044</v>
      </c>
      <c r="E130" s="3" t="s">
        <v>1433</v>
      </c>
    </row>
    <row r="131" spans="4:5">
      <c r="D131" s="3">
        <v>32045</v>
      </c>
      <c r="E131" s="3" t="s">
        <v>1433</v>
      </c>
    </row>
    <row r="132" spans="4:5">
      <c r="D132" s="3">
        <v>32046</v>
      </c>
      <c r="E132" s="3" t="s">
        <v>1433</v>
      </c>
    </row>
    <row r="133" spans="4:5">
      <c r="D133" s="3">
        <v>32055</v>
      </c>
      <c r="E133" s="3" t="s">
        <v>1462</v>
      </c>
    </row>
    <row r="134" spans="4:5">
      <c r="D134" s="3">
        <v>32056</v>
      </c>
      <c r="E134" s="3" t="s">
        <v>1462</v>
      </c>
    </row>
    <row r="135" spans="4:5">
      <c r="D135" s="3">
        <v>32065</v>
      </c>
      <c r="E135" s="3" t="s">
        <v>1491</v>
      </c>
    </row>
    <row r="136" spans="4:5">
      <c r="D136" s="3">
        <v>32066</v>
      </c>
      <c r="E136" s="3" t="s">
        <v>1491</v>
      </c>
    </row>
    <row r="137" spans="4:5">
      <c r="D137" s="3">
        <v>33014</v>
      </c>
      <c r="E137" s="3" t="s">
        <v>1519</v>
      </c>
    </row>
    <row r="138" spans="4:5">
      <c r="D138" s="3">
        <v>33015</v>
      </c>
      <c r="E138" s="3" t="s">
        <v>1519</v>
      </c>
    </row>
    <row r="139" spans="4:5">
      <c r="D139" s="3">
        <v>33024</v>
      </c>
      <c r="E139" s="3" t="s">
        <v>1538</v>
      </c>
    </row>
    <row r="140" spans="4:5">
      <c r="D140" s="3">
        <v>33025</v>
      </c>
      <c r="E140" s="3" t="s">
        <v>1538</v>
      </c>
    </row>
    <row r="141" spans="4:5">
      <c r="D141" s="3">
        <v>33026</v>
      </c>
      <c r="E141" s="3" t="s">
        <v>1538</v>
      </c>
    </row>
    <row r="142" spans="4:5">
      <c r="D142" s="3">
        <v>33035</v>
      </c>
      <c r="E142" s="3" t="s">
        <v>1570</v>
      </c>
    </row>
    <row r="143" spans="4:5">
      <c r="D143" s="3">
        <v>33036</v>
      </c>
      <c r="E143" s="3" t="s">
        <v>1570</v>
      </c>
    </row>
    <row r="144" spans="4:5">
      <c r="D144" s="3">
        <v>34014</v>
      </c>
      <c r="E144" s="3" t="s">
        <v>1600</v>
      </c>
    </row>
    <row r="145" spans="4:5">
      <c r="D145" s="3">
        <v>34015</v>
      </c>
      <c r="E145" s="3" t="s">
        <v>1600</v>
      </c>
    </row>
    <row r="146" spans="4:5">
      <c r="D146" s="3">
        <v>34025</v>
      </c>
      <c r="E146" s="3" t="s">
        <v>1618</v>
      </c>
    </row>
    <row r="147" spans="4:5">
      <c r="D147" s="3">
        <v>34026</v>
      </c>
      <c r="E147" s="3" t="s">
        <v>1618</v>
      </c>
    </row>
    <row r="148" spans="4:5">
      <c r="D148" s="4">
        <v>34035</v>
      </c>
      <c r="E148" s="4" t="s">
        <v>3779</v>
      </c>
    </row>
    <row r="149" spans="4:5">
      <c r="D149" s="4">
        <v>34036</v>
      </c>
      <c r="E149" s="4" t="s">
        <v>3751</v>
      </c>
    </row>
    <row r="150" spans="4:5">
      <c r="D150" s="3">
        <v>35013</v>
      </c>
      <c r="E150" s="3" t="s">
        <v>1646</v>
      </c>
    </row>
    <row r="151" spans="4:5">
      <c r="D151" s="3">
        <v>35023</v>
      </c>
      <c r="E151" s="3" t="s">
        <v>1659</v>
      </c>
    </row>
    <row r="152" spans="4:5">
      <c r="D152" s="3">
        <v>35035</v>
      </c>
      <c r="E152" s="3" t="s">
        <v>1668</v>
      </c>
    </row>
    <row r="153" spans="4:5">
      <c r="D153" s="3">
        <v>35036</v>
      </c>
      <c r="E153" s="3" t="s">
        <v>1668</v>
      </c>
    </row>
    <row r="154" spans="4:5">
      <c r="D154" s="3">
        <v>35045</v>
      </c>
      <c r="E154" s="3" t="s">
        <v>1693</v>
      </c>
    </row>
    <row r="155" spans="4:5">
      <c r="D155" s="3">
        <v>35046</v>
      </c>
      <c r="E155" s="3" t="s">
        <v>1693</v>
      </c>
    </row>
    <row r="156" spans="4:5">
      <c r="D156" s="3">
        <v>35055</v>
      </c>
      <c r="E156" s="3" t="s">
        <v>3505</v>
      </c>
    </row>
    <row r="157" spans="4:5">
      <c r="D157" s="3">
        <v>35056</v>
      </c>
      <c r="E157" s="3" t="s">
        <v>3505</v>
      </c>
    </row>
    <row r="158" spans="4:5">
      <c r="D158" s="3">
        <v>41013</v>
      </c>
      <c r="E158" s="3" t="s">
        <v>1719</v>
      </c>
    </row>
    <row r="159" spans="4:5">
      <c r="D159" s="7">
        <v>41023</v>
      </c>
      <c r="E159" s="7" t="s">
        <v>1728</v>
      </c>
    </row>
    <row r="160" spans="4:5">
      <c r="D160" s="3">
        <v>41034</v>
      </c>
      <c r="E160" s="3" t="s">
        <v>1738</v>
      </c>
    </row>
    <row r="161" spans="4:5">
      <c r="D161" s="3">
        <v>41035</v>
      </c>
      <c r="E161" s="3" t="s">
        <v>1738</v>
      </c>
    </row>
    <row r="162" spans="4:5">
      <c r="D162" s="3">
        <v>41044</v>
      </c>
      <c r="E162" s="3" t="s">
        <v>1754</v>
      </c>
    </row>
    <row r="163" spans="4:5">
      <c r="D163" s="3">
        <v>41045</v>
      </c>
      <c r="E163" s="3" t="s">
        <v>1754</v>
      </c>
    </row>
    <row r="164" spans="4:5">
      <c r="D164" s="3">
        <v>41055</v>
      </c>
      <c r="E164" s="3" t="s">
        <v>1772</v>
      </c>
    </row>
    <row r="165" spans="4:5">
      <c r="D165" s="3">
        <v>41056</v>
      </c>
      <c r="E165" s="3" t="s">
        <v>1772</v>
      </c>
    </row>
    <row r="166" spans="4:5">
      <c r="D166" s="3">
        <v>41065</v>
      </c>
      <c r="E166" s="3" t="s">
        <v>1803</v>
      </c>
    </row>
    <row r="167" spans="4:5">
      <c r="D167" s="3">
        <v>41066</v>
      </c>
      <c r="E167" s="3" t="s">
        <v>1803</v>
      </c>
    </row>
    <row r="168" spans="4:5">
      <c r="D168" s="3">
        <v>41075</v>
      </c>
      <c r="E168" s="3" t="s">
        <v>3694</v>
      </c>
    </row>
    <row r="169" spans="4:5">
      <c r="D169" s="3">
        <v>41076</v>
      </c>
      <c r="E169" s="3" t="s">
        <v>3694</v>
      </c>
    </row>
    <row r="170" spans="4:5">
      <c r="D170" s="3">
        <v>42015</v>
      </c>
      <c r="E170" s="3" t="s">
        <v>1833</v>
      </c>
    </row>
    <row r="171" spans="4:5">
      <c r="D171" s="3">
        <v>42016</v>
      </c>
      <c r="E171" s="3" t="s">
        <v>1833</v>
      </c>
    </row>
    <row r="172" spans="4:5">
      <c r="D172" s="3">
        <v>42025</v>
      </c>
      <c r="E172" s="3" t="s">
        <v>3601</v>
      </c>
    </row>
    <row r="173" spans="4:5">
      <c r="D173" s="3">
        <v>42026</v>
      </c>
      <c r="E173" s="3" t="s">
        <v>3601</v>
      </c>
    </row>
    <row r="174" spans="4:5">
      <c r="D174" s="3">
        <v>43012</v>
      </c>
      <c r="E174" s="3" t="s">
        <v>1862</v>
      </c>
    </row>
    <row r="175" spans="4:5">
      <c r="D175" s="3">
        <v>43023</v>
      </c>
      <c r="E175" s="3" t="s">
        <v>1871</v>
      </c>
    </row>
    <row r="176" spans="4:5">
      <c r="D176" s="3">
        <v>43034</v>
      </c>
      <c r="E176" s="3" t="s">
        <v>1880</v>
      </c>
    </row>
    <row r="177" spans="4:5">
      <c r="D177" s="3">
        <v>43035</v>
      </c>
      <c r="E177" s="3" t="s">
        <v>1880</v>
      </c>
    </row>
    <row r="178" spans="4:5">
      <c r="D178" s="3">
        <v>43044</v>
      </c>
      <c r="E178" s="3" t="s">
        <v>1898</v>
      </c>
    </row>
    <row r="179" spans="4:5">
      <c r="D179" s="3">
        <v>43045</v>
      </c>
      <c r="E179" s="3" t="s">
        <v>1898</v>
      </c>
    </row>
    <row r="180" spans="4:5">
      <c r="D180" s="3">
        <v>43046</v>
      </c>
      <c r="E180" s="3" t="s">
        <v>1898</v>
      </c>
    </row>
    <row r="181" spans="4:5">
      <c r="D181" s="3">
        <v>43054</v>
      </c>
      <c r="E181" s="3" t="s">
        <v>1926</v>
      </c>
    </row>
    <row r="182" spans="4:5">
      <c r="D182" s="3">
        <v>43055</v>
      </c>
      <c r="E182" s="3" t="s">
        <v>1926</v>
      </c>
    </row>
    <row r="183" spans="4:5">
      <c r="D183" s="3">
        <v>43056</v>
      </c>
      <c r="E183" s="3" t="s">
        <v>1926</v>
      </c>
    </row>
    <row r="184" spans="4:5">
      <c r="D184" s="11">
        <v>43065</v>
      </c>
      <c r="E184" s="11" t="s">
        <v>1956</v>
      </c>
    </row>
    <row r="185" spans="4:5">
      <c r="D185" s="11">
        <v>43066</v>
      </c>
      <c r="E185" s="11" t="s">
        <v>1956</v>
      </c>
    </row>
    <row r="186" spans="4:5">
      <c r="D186" s="11">
        <v>43075</v>
      </c>
      <c r="E186" s="11" t="s">
        <v>1987</v>
      </c>
    </row>
    <row r="187" spans="4:5">
      <c r="D187" s="11">
        <v>43076</v>
      </c>
      <c r="E187" s="11" t="s">
        <v>1987</v>
      </c>
    </row>
    <row r="188" spans="4:5">
      <c r="D188" s="11">
        <v>43085</v>
      </c>
      <c r="E188" s="11" t="s">
        <v>3813</v>
      </c>
    </row>
    <row r="189" spans="4:5">
      <c r="D189" s="11">
        <v>43086</v>
      </c>
      <c r="E189" s="11" t="s">
        <v>3813</v>
      </c>
    </row>
    <row r="190" spans="4:5">
      <c r="D190" s="3">
        <v>44011</v>
      </c>
      <c r="E190" s="3" t="s">
        <v>2018</v>
      </c>
    </row>
    <row r="191" spans="4:5">
      <c r="D191" s="3">
        <v>44024</v>
      </c>
      <c r="E191" s="3" t="s">
        <v>2025</v>
      </c>
    </row>
    <row r="192" spans="4:5">
      <c r="D192" s="3">
        <v>44025</v>
      </c>
      <c r="E192" s="3" t="s">
        <v>2025</v>
      </c>
    </row>
    <row r="193" spans="4:5">
      <c r="D193" s="3">
        <v>44034</v>
      </c>
      <c r="E193" s="3" t="s">
        <v>2044</v>
      </c>
    </row>
    <row r="194" spans="4:5">
      <c r="D194" s="3">
        <v>44035</v>
      </c>
      <c r="E194" s="3" t="s">
        <v>2044</v>
      </c>
    </row>
    <row r="195" spans="4:5">
      <c r="D195" s="3">
        <v>44036</v>
      </c>
      <c r="E195" s="3" t="s">
        <v>2044</v>
      </c>
    </row>
    <row r="196" spans="4:5">
      <c r="D196" s="3">
        <v>44045</v>
      </c>
      <c r="E196" s="3" t="s">
        <v>2078</v>
      </c>
    </row>
    <row r="197" spans="4:5">
      <c r="D197" s="3">
        <v>44046</v>
      </c>
      <c r="E197" s="3" t="s">
        <v>2078</v>
      </c>
    </row>
    <row r="198" spans="4:5">
      <c r="D198" s="11">
        <v>44055</v>
      </c>
      <c r="E198" s="11" t="s">
        <v>2105</v>
      </c>
    </row>
    <row r="199" spans="4:5">
      <c r="D199" s="11">
        <v>44056</v>
      </c>
      <c r="E199" s="11" t="s">
        <v>2105</v>
      </c>
    </row>
    <row r="200" spans="4:5">
      <c r="D200" s="3">
        <v>45013</v>
      </c>
      <c r="E200" s="3" t="s">
        <v>2136</v>
      </c>
    </row>
    <row r="201" spans="4:5">
      <c r="D201" s="3">
        <v>45023</v>
      </c>
      <c r="E201" s="3" t="s">
        <v>2146</v>
      </c>
    </row>
    <row r="202" spans="4:5">
      <c r="D202" s="3">
        <v>45034</v>
      </c>
      <c r="E202" s="3" t="s">
        <v>2155</v>
      </c>
    </row>
    <row r="203" spans="4:5">
      <c r="D203" s="3">
        <v>45035</v>
      </c>
      <c r="E203" s="3" t="s">
        <v>2155</v>
      </c>
    </row>
    <row r="204" spans="4:5">
      <c r="D204" s="11">
        <v>45045</v>
      </c>
      <c r="E204" s="11" t="s">
        <v>2174</v>
      </c>
    </row>
    <row r="205" spans="4:5">
      <c r="D205" s="13">
        <v>45046</v>
      </c>
      <c r="E205" s="13" t="s">
        <v>2174</v>
      </c>
    </row>
    <row r="206" spans="4:5">
      <c r="D206" s="3">
        <v>45055</v>
      </c>
      <c r="E206" s="3" t="s">
        <v>2206</v>
      </c>
    </row>
    <row r="207" spans="4:5">
      <c r="D207" s="3">
        <v>45056</v>
      </c>
      <c r="E207" s="3" t="s">
        <v>2206</v>
      </c>
    </row>
    <row r="208" spans="4:5">
      <c r="D208" s="3">
        <v>45065</v>
      </c>
      <c r="E208" s="3" t="s">
        <v>2238</v>
      </c>
    </row>
    <row r="209" spans="4:5">
      <c r="D209" s="3">
        <v>45066</v>
      </c>
      <c r="E209" s="3" t="s">
        <v>2238</v>
      </c>
    </row>
    <row r="210" spans="4:5">
      <c r="D210" s="3">
        <v>51015</v>
      </c>
      <c r="E210" s="3" t="s">
        <v>2268</v>
      </c>
    </row>
    <row r="211" spans="4:5">
      <c r="D211" s="3">
        <v>51016</v>
      </c>
      <c r="E211" s="3" t="s">
        <v>2268</v>
      </c>
    </row>
    <row r="212" spans="4:5">
      <c r="D212" s="3">
        <v>51025</v>
      </c>
      <c r="E212" s="3" t="s">
        <v>2298</v>
      </c>
    </row>
    <row r="213" spans="4:5">
      <c r="D213" s="3">
        <v>51026</v>
      </c>
      <c r="E213" s="3" t="s">
        <v>2298</v>
      </c>
    </row>
    <row r="214" spans="4:5">
      <c r="D214" s="3">
        <v>52013</v>
      </c>
      <c r="E214" s="3" t="s">
        <v>2323</v>
      </c>
    </row>
    <row r="215" spans="4:5">
      <c r="D215" s="3">
        <v>52024</v>
      </c>
      <c r="E215" s="3" t="s">
        <v>2336</v>
      </c>
    </row>
    <row r="216" spans="4:5">
      <c r="D216" s="3">
        <v>52025</v>
      </c>
      <c r="E216" s="3" t="s">
        <v>2336</v>
      </c>
    </row>
    <row r="217" spans="4:5">
      <c r="D217" s="3">
        <v>52034</v>
      </c>
      <c r="E217" s="3" t="s">
        <v>2351</v>
      </c>
    </row>
    <row r="218" spans="4:5">
      <c r="D218" s="3">
        <v>52035</v>
      </c>
      <c r="E218" s="3" t="s">
        <v>2351</v>
      </c>
    </row>
    <row r="219" spans="4:5">
      <c r="D219" s="3">
        <v>52045</v>
      </c>
      <c r="E219" s="3" t="s">
        <v>2367</v>
      </c>
    </row>
    <row r="220" spans="4:5">
      <c r="D220" s="3">
        <v>52046</v>
      </c>
      <c r="E220" s="3" t="s">
        <v>2367</v>
      </c>
    </row>
    <row r="221" spans="4:5">
      <c r="D221" s="11">
        <v>52055</v>
      </c>
      <c r="E221" s="11" t="s">
        <v>2399</v>
      </c>
    </row>
    <row r="222" spans="4:5">
      <c r="D222" s="11">
        <v>52056</v>
      </c>
      <c r="E222" s="11" t="s">
        <v>2399</v>
      </c>
    </row>
    <row r="223" spans="4:5">
      <c r="D223" s="3">
        <v>53014</v>
      </c>
      <c r="E223" s="3" t="s">
        <v>2430</v>
      </c>
    </row>
    <row r="224" spans="4:5">
      <c r="D224" s="3">
        <v>53015</v>
      </c>
      <c r="E224" s="3" t="s">
        <v>2430</v>
      </c>
    </row>
    <row r="225" spans="4:5">
      <c r="D225" s="3">
        <v>53016</v>
      </c>
      <c r="E225" s="3" t="s">
        <v>2430</v>
      </c>
    </row>
    <row r="226" spans="4:5">
      <c r="D226" s="11">
        <v>53025</v>
      </c>
      <c r="E226" s="11" t="s">
        <v>3724</v>
      </c>
    </row>
    <row r="227" spans="4:5">
      <c r="D227" s="11">
        <v>53026</v>
      </c>
      <c r="E227" s="11" t="s">
        <v>3724</v>
      </c>
    </row>
    <row r="228" spans="4:5">
      <c r="D228" s="11">
        <v>55015</v>
      </c>
      <c r="E228" s="11" t="s">
        <v>2461</v>
      </c>
    </row>
    <row r="229" spans="4:5">
      <c r="D229" s="11">
        <v>55016</v>
      </c>
      <c r="E229" s="11" t="s">
        <v>2461</v>
      </c>
    </row>
    <row r="230" spans="4:5">
      <c r="D230" s="11">
        <v>55025</v>
      </c>
      <c r="E230" s="11" t="s">
        <v>2491</v>
      </c>
    </row>
    <row r="231" spans="4:5">
      <c r="D231" s="11">
        <v>55026</v>
      </c>
      <c r="E231" s="11" t="s">
        <v>2491</v>
      </c>
    </row>
    <row r="232" spans="4:5">
      <c r="D232" s="3">
        <v>61014</v>
      </c>
      <c r="E232" s="3" t="s">
        <v>2519</v>
      </c>
    </row>
    <row r="233" spans="4:5">
      <c r="D233" s="3">
        <v>61015</v>
      </c>
      <c r="E233" s="3" t="s">
        <v>2519</v>
      </c>
    </row>
    <row r="234" spans="4:5">
      <c r="D234" s="3">
        <v>61025</v>
      </c>
      <c r="E234" s="3" t="s">
        <v>2538</v>
      </c>
    </row>
    <row r="235" spans="4:5">
      <c r="D235" s="3">
        <v>61026</v>
      </c>
      <c r="E235" s="3" t="s">
        <v>2538</v>
      </c>
    </row>
    <row r="236" spans="4:5">
      <c r="D236" s="3">
        <v>62014</v>
      </c>
      <c r="E236" s="3" t="s">
        <v>2570</v>
      </c>
    </row>
    <row r="237" spans="4:5">
      <c r="D237" s="3">
        <v>62015</v>
      </c>
      <c r="E237" s="3" t="s">
        <v>2570</v>
      </c>
    </row>
    <row r="238" spans="4:5">
      <c r="D238" s="3">
        <v>62016</v>
      </c>
      <c r="E238" s="3" t="s">
        <v>2570</v>
      </c>
    </row>
    <row r="239" spans="4:5">
      <c r="D239" s="3">
        <v>62025</v>
      </c>
      <c r="E239" s="3" t="s">
        <v>3563</v>
      </c>
    </row>
    <row r="240" spans="4:5">
      <c r="D240" s="3">
        <v>62026</v>
      </c>
      <c r="E240" s="3" t="s">
        <v>3563</v>
      </c>
    </row>
    <row r="241" spans="4:5">
      <c r="D241" s="3">
        <v>63014</v>
      </c>
      <c r="E241" s="3" t="s">
        <v>2600</v>
      </c>
    </row>
    <row r="242" spans="4:5">
      <c r="D242" s="3">
        <v>63015</v>
      </c>
      <c r="E242" s="3" t="s">
        <v>2600</v>
      </c>
    </row>
    <row r="243" spans="4:5">
      <c r="D243" s="3">
        <v>63025</v>
      </c>
      <c r="E243" s="3" t="s">
        <v>2618</v>
      </c>
    </row>
    <row r="244" spans="4:5">
      <c r="D244" s="3">
        <v>63026</v>
      </c>
      <c r="E244" s="3" t="s">
        <v>2618</v>
      </c>
    </row>
    <row r="245" spans="4:5">
      <c r="D245" s="3">
        <v>63035</v>
      </c>
      <c r="E245" s="3" t="s">
        <v>2650</v>
      </c>
    </row>
    <row r="246" spans="4:5">
      <c r="D246" s="3">
        <v>63036</v>
      </c>
      <c r="E246" s="3" t="s">
        <v>2650</v>
      </c>
    </row>
    <row r="247" spans="4:5">
      <c r="D247" s="3">
        <v>64013</v>
      </c>
      <c r="E247" s="3" t="s">
        <v>2681</v>
      </c>
    </row>
    <row r="248" spans="4:5">
      <c r="D248" s="3">
        <v>64025</v>
      </c>
      <c r="E248" s="3" t="s">
        <v>2690</v>
      </c>
    </row>
    <row r="249" spans="4:5">
      <c r="D249" s="3">
        <v>64026</v>
      </c>
      <c r="E249" s="3" t="s">
        <v>2690</v>
      </c>
    </row>
    <row r="250" spans="4:5">
      <c r="D250" s="3">
        <v>65015</v>
      </c>
      <c r="E250" s="3" t="s">
        <v>2718</v>
      </c>
    </row>
    <row r="251" spans="4:5">
      <c r="D251" s="3">
        <v>65016</v>
      </c>
      <c r="E251" s="3" t="s">
        <v>2718</v>
      </c>
    </row>
  </sheetData>
  <phoneticPr fontId="1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5"/>
  <sheetViews>
    <sheetView topLeftCell="A172" workbookViewId="0">
      <selection activeCell="C8" sqref="C8"/>
    </sheetView>
  </sheetViews>
  <sheetFormatPr defaultColWidth="9" defaultRowHeight="17.25"/>
  <cols>
    <col min="1" max="1" width="10.875" style="3" customWidth="1"/>
    <col min="2" max="3" width="14.875" style="3" customWidth="1"/>
    <col min="4" max="4" width="160.875" style="3" customWidth="1"/>
    <col min="5" max="5" width="128.375" style="3" customWidth="1"/>
    <col min="6" max="6" width="137.75" style="3" customWidth="1"/>
    <col min="7" max="7" width="133.125" style="3" customWidth="1"/>
  </cols>
  <sheetData>
    <row r="1" spans="1:7" ht="18">
      <c r="A1" s="5" t="s">
        <v>0</v>
      </c>
      <c r="B1" s="5" t="s">
        <v>1</v>
      </c>
      <c r="C1" s="5" t="s">
        <v>2</v>
      </c>
      <c r="D1" s="5" t="s">
        <v>2743</v>
      </c>
      <c r="E1" s="5" t="s">
        <v>2744</v>
      </c>
      <c r="F1" s="5" t="s">
        <v>2745</v>
      </c>
      <c r="G1" s="5" t="s">
        <v>2746</v>
      </c>
    </row>
    <row r="2" spans="1:7">
      <c r="A2" s="3">
        <v>11011</v>
      </c>
      <c r="B2" s="3" t="s">
        <v>35</v>
      </c>
      <c r="C2" s="6" t="s">
        <v>36</v>
      </c>
      <c r="D2" s="3" t="s">
        <v>2747</v>
      </c>
    </row>
    <row r="3" spans="1:7">
      <c r="A3" s="3">
        <v>11023</v>
      </c>
      <c r="B3" s="3" t="s">
        <v>44</v>
      </c>
      <c r="C3" s="6" t="s">
        <v>45</v>
      </c>
      <c r="D3" s="3" t="s">
        <v>2748</v>
      </c>
      <c r="E3" s="3" t="s">
        <v>2749</v>
      </c>
    </row>
    <row r="4" spans="1:7">
      <c r="A4" s="3">
        <v>11033</v>
      </c>
      <c r="B4" s="3" t="s">
        <v>56</v>
      </c>
      <c r="C4" s="6" t="s">
        <v>57</v>
      </c>
      <c r="D4" s="3" t="s">
        <v>2750</v>
      </c>
      <c r="E4" s="3" t="s">
        <v>2751</v>
      </c>
    </row>
    <row r="5" spans="1:7">
      <c r="A5" s="3">
        <v>11044</v>
      </c>
      <c r="B5" s="3" t="s">
        <v>71</v>
      </c>
      <c r="C5" s="6" t="s">
        <v>72</v>
      </c>
      <c r="D5" s="3" t="s">
        <v>2752</v>
      </c>
      <c r="E5" s="3" t="s">
        <v>2753</v>
      </c>
      <c r="F5" s="3" t="s">
        <v>2754</v>
      </c>
    </row>
    <row r="6" spans="1:7">
      <c r="A6" s="3">
        <v>11045</v>
      </c>
      <c r="B6" s="3" t="s">
        <v>71</v>
      </c>
      <c r="C6" s="6" t="s">
        <v>72</v>
      </c>
      <c r="D6" s="3" t="s">
        <v>2755</v>
      </c>
      <c r="E6" s="3" t="s">
        <v>2756</v>
      </c>
      <c r="F6" s="3" t="s">
        <v>2757</v>
      </c>
    </row>
    <row r="7" spans="1:7">
      <c r="A7" s="3">
        <v>11054</v>
      </c>
      <c r="B7" s="3" t="s">
        <v>94</v>
      </c>
      <c r="C7" s="6" t="s">
        <v>95</v>
      </c>
      <c r="D7" s="3" t="s">
        <v>2758</v>
      </c>
      <c r="E7" s="3" t="s">
        <v>2759</v>
      </c>
      <c r="F7" s="3" t="s">
        <v>2760</v>
      </c>
    </row>
    <row r="8" spans="1:7">
      <c r="A8" s="3">
        <v>11055</v>
      </c>
      <c r="B8" s="3" t="s">
        <v>94</v>
      </c>
      <c r="C8" s="6" t="s">
        <v>95</v>
      </c>
      <c r="D8" s="3" t="s">
        <v>2761</v>
      </c>
      <c r="E8" s="3" t="s">
        <v>2762</v>
      </c>
      <c r="F8" s="3" t="s">
        <v>2763</v>
      </c>
    </row>
    <row r="9" spans="1:7">
      <c r="A9" s="3">
        <v>11064</v>
      </c>
      <c r="B9" s="3" t="s">
        <v>115</v>
      </c>
      <c r="C9" s="6" t="s">
        <v>116</v>
      </c>
      <c r="D9" s="3" t="s">
        <v>2764</v>
      </c>
      <c r="E9" s="3" t="s">
        <v>2765</v>
      </c>
      <c r="F9" s="3" t="s">
        <v>2766</v>
      </c>
    </row>
    <row r="10" spans="1:7">
      <c r="A10" s="3">
        <v>11065</v>
      </c>
      <c r="B10" s="3" t="s">
        <v>115</v>
      </c>
      <c r="C10" s="6" t="s">
        <v>116</v>
      </c>
      <c r="D10" s="3" t="s">
        <v>2767</v>
      </c>
      <c r="E10" s="3" t="s">
        <v>2765</v>
      </c>
      <c r="F10" s="3" t="s">
        <v>2768</v>
      </c>
    </row>
    <row r="11" spans="1:7">
      <c r="A11" s="3">
        <v>11075</v>
      </c>
      <c r="B11" s="3" t="s">
        <v>136</v>
      </c>
      <c r="C11" s="6" t="s">
        <v>137</v>
      </c>
      <c r="D11" s="3" t="s">
        <v>2769</v>
      </c>
      <c r="E11" s="3" t="s">
        <v>2763</v>
      </c>
      <c r="F11" s="3" t="s">
        <v>2770</v>
      </c>
      <c r="G11" s="3" t="s">
        <v>2771</v>
      </c>
    </row>
    <row r="12" spans="1:7">
      <c r="A12" s="3">
        <v>11076</v>
      </c>
      <c r="B12" s="3" t="s">
        <v>136</v>
      </c>
      <c r="C12" s="6" t="s">
        <v>137</v>
      </c>
      <c r="D12" s="3" t="s">
        <v>2772</v>
      </c>
      <c r="E12" s="3" t="s">
        <v>2773</v>
      </c>
      <c r="F12" s="3" t="s">
        <v>2774</v>
      </c>
      <c r="G12" s="3" t="s">
        <v>2775</v>
      </c>
    </row>
    <row r="13" spans="1:7">
      <c r="A13" s="3">
        <v>11085</v>
      </c>
      <c r="B13" s="3" t="s">
        <v>171</v>
      </c>
      <c r="C13" s="6" t="s">
        <v>172</v>
      </c>
      <c r="D13" s="3" t="s">
        <v>2776</v>
      </c>
      <c r="E13" s="3" t="s">
        <v>2777</v>
      </c>
      <c r="F13" s="3" t="s">
        <v>2778</v>
      </c>
    </row>
    <row r="14" spans="1:7">
      <c r="A14" s="3">
        <v>11086</v>
      </c>
      <c r="B14" s="3" t="s">
        <v>171</v>
      </c>
      <c r="C14" s="6" t="s">
        <v>172</v>
      </c>
      <c r="D14" s="3" t="s">
        <v>2779</v>
      </c>
      <c r="E14" s="3" t="s">
        <v>2780</v>
      </c>
      <c r="F14" s="3" t="s">
        <v>2781</v>
      </c>
      <c r="G14" s="3" t="s">
        <v>2782</v>
      </c>
    </row>
    <row r="15" spans="1:7">
      <c r="A15" s="3">
        <v>12013</v>
      </c>
      <c r="B15" s="3" t="s">
        <v>232</v>
      </c>
      <c r="C15" s="6" t="s">
        <v>233</v>
      </c>
      <c r="D15" s="3" t="s">
        <v>2783</v>
      </c>
      <c r="E15" s="3" t="s">
        <v>2784</v>
      </c>
      <c r="F15" s="3" t="s">
        <v>2785</v>
      </c>
    </row>
    <row r="16" spans="1:7">
      <c r="A16" s="3">
        <v>12024</v>
      </c>
      <c r="B16" s="3" t="s">
        <v>242</v>
      </c>
      <c r="C16" s="6" t="s">
        <v>243</v>
      </c>
      <c r="D16" s="3" t="s">
        <v>2786</v>
      </c>
      <c r="E16" s="3" t="s">
        <v>2787</v>
      </c>
      <c r="F16" s="3" t="s">
        <v>2788</v>
      </c>
    </row>
    <row r="17" spans="1:7">
      <c r="A17" s="3">
        <v>12025</v>
      </c>
      <c r="B17" s="3" t="s">
        <v>242</v>
      </c>
      <c r="C17" s="6" t="s">
        <v>243</v>
      </c>
      <c r="D17" s="3" t="s">
        <v>2789</v>
      </c>
      <c r="E17" s="3" t="s">
        <v>2790</v>
      </c>
      <c r="F17" s="3" t="s">
        <v>2791</v>
      </c>
    </row>
    <row r="18" spans="1:7">
      <c r="A18" s="3">
        <v>12026</v>
      </c>
      <c r="B18" s="3" t="s">
        <v>242</v>
      </c>
      <c r="C18" s="6" t="s">
        <v>243</v>
      </c>
      <c r="D18" s="3" t="s">
        <v>2792</v>
      </c>
      <c r="E18" s="3" t="s">
        <v>2793</v>
      </c>
      <c r="F18" s="3" t="s">
        <v>2794</v>
      </c>
      <c r="G18" s="3" t="s">
        <v>2795</v>
      </c>
    </row>
    <row r="19" spans="1:7">
      <c r="A19" s="3">
        <v>12035</v>
      </c>
      <c r="B19" s="3" t="s">
        <v>276</v>
      </c>
      <c r="C19" s="6" t="s">
        <v>277</v>
      </c>
      <c r="D19" s="3" t="s">
        <v>2796</v>
      </c>
      <c r="E19" s="3" t="s">
        <v>2797</v>
      </c>
      <c r="F19" s="3" t="s">
        <v>2798</v>
      </c>
    </row>
    <row r="20" spans="1:7">
      <c r="A20" s="3">
        <v>12036</v>
      </c>
      <c r="B20" s="3" t="s">
        <v>276</v>
      </c>
      <c r="C20" s="6" t="s">
        <v>277</v>
      </c>
      <c r="D20" s="3" t="s">
        <v>2799</v>
      </c>
      <c r="E20" s="3" t="s">
        <v>2800</v>
      </c>
      <c r="F20" s="3" t="s">
        <v>2798</v>
      </c>
      <c r="G20" s="3" t="s">
        <v>2801</v>
      </c>
    </row>
    <row r="21" spans="1:7">
      <c r="A21" s="3">
        <v>13012</v>
      </c>
      <c r="B21" s="3" t="s">
        <v>336</v>
      </c>
      <c r="C21" s="6" t="s">
        <v>337</v>
      </c>
      <c r="D21" s="3" t="s">
        <v>2802</v>
      </c>
      <c r="E21" s="3" t="s">
        <v>2803</v>
      </c>
    </row>
    <row r="22" spans="1:7">
      <c r="A22" s="3">
        <v>13023</v>
      </c>
      <c r="B22" s="3" t="s">
        <v>2804</v>
      </c>
      <c r="C22" s="6" t="s">
        <v>347</v>
      </c>
      <c r="D22" s="3" t="s">
        <v>2805</v>
      </c>
      <c r="E22" s="3" t="s">
        <v>2806</v>
      </c>
    </row>
    <row r="23" spans="1:7">
      <c r="A23" s="3">
        <v>13034</v>
      </c>
      <c r="B23" s="3" t="s">
        <v>357</v>
      </c>
      <c r="C23" s="6" t="s">
        <v>358</v>
      </c>
      <c r="D23" s="3" t="s">
        <v>2807</v>
      </c>
      <c r="E23" s="3" t="s">
        <v>2760</v>
      </c>
      <c r="F23" s="3" t="s">
        <v>2808</v>
      </c>
    </row>
    <row r="24" spans="1:7">
      <c r="A24" s="3">
        <v>13035</v>
      </c>
      <c r="B24" s="3" t="s">
        <v>357</v>
      </c>
      <c r="C24" s="6" t="s">
        <v>358</v>
      </c>
      <c r="D24" s="3" t="s">
        <v>2809</v>
      </c>
      <c r="E24" s="3" t="s">
        <v>2763</v>
      </c>
      <c r="F24" s="3" t="s">
        <v>2810</v>
      </c>
    </row>
    <row r="25" spans="1:7">
      <c r="A25" s="3">
        <v>13036</v>
      </c>
      <c r="B25" s="3" t="s">
        <v>357</v>
      </c>
      <c r="C25" s="6" t="s">
        <v>358</v>
      </c>
      <c r="D25" s="3" t="s">
        <v>2811</v>
      </c>
      <c r="E25" s="3" t="s">
        <v>2812</v>
      </c>
      <c r="F25" s="3" t="s">
        <v>2813</v>
      </c>
      <c r="G25" s="3" t="s">
        <v>2814</v>
      </c>
    </row>
    <row r="26" spans="1:7">
      <c r="A26" s="3">
        <v>13045</v>
      </c>
      <c r="B26" s="3" t="s">
        <v>390</v>
      </c>
      <c r="C26" s="6" t="s">
        <v>391</v>
      </c>
      <c r="D26" s="3" t="s">
        <v>2815</v>
      </c>
      <c r="E26" s="3" t="s">
        <v>2816</v>
      </c>
      <c r="F26" s="3" t="s">
        <v>2817</v>
      </c>
      <c r="G26" s="3" t="s">
        <v>2818</v>
      </c>
    </row>
    <row r="27" spans="1:7">
      <c r="A27" s="3">
        <v>13046</v>
      </c>
      <c r="B27" s="3" t="s">
        <v>390</v>
      </c>
      <c r="C27" s="6" t="s">
        <v>391</v>
      </c>
      <c r="D27" s="3" t="s">
        <v>2819</v>
      </c>
      <c r="E27" s="3" t="s">
        <v>2820</v>
      </c>
      <c r="F27" s="3" t="s">
        <v>2821</v>
      </c>
      <c r="G27" s="3" t="s">
        <v>2822</v>
      </c>
    </row>
    <row r="28" spans="1:7">
      <c r="A28" s="3">
        <v>14013</v>
      </c>
      <c r="B28" s="3" t="s">
        <v>420</v>
      </c>
      <c r="C28" s="6" t="s">
        <v>421</v>
      </c>
      <c r="D28" s="3" t="s">
        <v>2823</v>
      </c>
      <c r="E28" s="3" t="s">
        <v>2824</v>
      </c>
    </row>
    <row r="29" spans="1:7">
      <c r="A29" s="3">
        <v>14024</v>
      </c>
      <c r="B29" s="3" t="s">
        <v>430</v>
      </c>
      <c r="C29" s="6" t="s">
        <v>431</v>
      </c>
      <c r="D29" s="3" t="s">
        <v>2825</v>
      </c>
      <c r="E29" s="3" t="s">
        <v>2826</v>
      </c>
      <c r="F29" s="3" t="s">
        <v>2827</v>
      </c>
    </row>
    <row r="30" spans="1:7">
      <c r="A30" s="3">
        <v>14025</v>
      </c>
      <c r="B30" s="3" t="s">
        <v>430</v>
      </c>
      <c r="C30" s="6" t="s">
        <v>431</v>
      </c>
      <c r="D30" s="3" t="s">
        <v>2828</v>
      </c>
      <c r="E30" s="3" t="s">
        <v>2829</v>
      </c>
      <c r="F30" s="3" t="s">
        <v>2830</v>
      </c>
    </row>
    <row r="31" spans="1:7">
      <c r="A31" s="3">
        <v>14026</v>
      </c>
      <c r="B31" s="3" t="s">
        <v>430</v>
      </c>
      <c r="C31" s="6" t="s">
        <v>431</v>
      </c>
      <c r="D31" s="3" t="s">
        <v>2831</v>
      </c>
      <c r="E31" s="3" t="s">
        <v>2832</v>
      </c>
      <c r="F31" s="3" t="s">
        <v>2833</v>
      </c>
      <c r="G31" s="3" t="s">
        <v>2834</v>
      </c>
    </row>
    <row r="32" spans="1:7">
      <c r="A32" s="3">
        <v>14035</v>
      </c>
      <c r="B32" s="3" t="s">
        <v>463</v>
      </c>
      <c r="C32" s="6" t="s">
        <v>464</v>
      </c>
      <c r="D32" s="3" t="s">
        <v>2835</v>
      </c>
      <c r="E32" s="3" t="s">
        <v>2836</v>
      </c>
      <c r="F32" s="3" t="s">
        <v>2837</v>
      </c>
    </row>
    <row r="33" spans="1:7">
      <c r="A33" s="3">
        <v>14036</v>
      </c>
      <c r="B33" s="3" t="s">
        <v>463</v>
      </c>
      <c r="C33" s="6" t="s">
        <v>464</v>
      </c>
      <c r="D33" s="3" t="s">
        <v>2838</v>
      </c>
      <c r="E33" s="3" t="s">
        <v>2839</v>
      </c>
      <c r="F33" s="3" t="s">
        <v>2840</v>
      </c>
      <c r="G33" s="3" t="s">
        <v>2841</v>
      </c>
    </row>
    <row r="34" spans="1:7">
      <c r="A34" s="3">
        <v>14045</v>
      </c>
      <c r="B34" s="3" t="s">
        <v>492</v>
      </c>
      <c r="C34" s="6" t="s">
        <v>493</v>
      </c>
      <c r="D34" s="3" t="s">
        <v>2842</v>
      </c>
      <c r="E34" s="3" t="s">
        <v>2843</v>
      </c>
      <c r="F34" s="3" t="s">
        <v>2844</v>
      </c>
      <c r="G34" s="3" t="s">
        <v>2845</v>
      </c>
    </row>
    <row r="35" spans="1:7">
      <c r="A35" s="3">
        <v>14046</v>
      </c>
      <c r="B35" s="3" t="s">
        <v>492</v>
      </c>
      <c r="C35" s="6" t="s">
        <v>493</v>
      </c>
      <c r="D35" s="3" t="s">
        <v>2846</v>
      </c>
      <c r="E35" s="3" t="s">
        <v>2847</v>
      </c>
      <c r="F35" s="3" t="s">
        <v>2848</v>
      </c>
      <c r="G35" s="3" t="s">
        <v>2849</v>
      </c>
    </row>
    <row r="36" spans="1:7">
      <c r="A36" s="3">
        <v>15014</v>
      </c>
      <c r="B36" s="3" t="s">
        <v>523</v>
      </c>
      <c r="C36" s="6" t="s">
        <v>524</v>
      </c>
      <c r="D36" s="3" t="s">
        <v>2850</v>
      </c>
      <c r="E36" s="3" t="s">
        <v>2851</v>
      </c>
      <c r="F36" s="3" t="s">
        <v>2852</v>
      </c>
    </row>
    <row r="37" spans="1:7">
      <c r="A37" s="3">
        <v>15015</v>
      </c>
      <c r="B37" s="3" t="s">
        <v>523</v>
      </c>
      <c r="C37" s="6" t="s">
        <v>524</v>
      </c>
      <c r="D37" s="3" t="s">
        <v>2853</v>
      </c>
      <c r="E37" s="3" t="s">
        <v>2851</v>
      </c>
      <c r="F37" s="3" t="s">
        <v>2852</v>
      </c>
    </row>
    <row r="38" spans="1:7">
      <c r="A38" s="3">
        <v>15024</v>
      </c>
      <c r="B38" s="3" t="s">
        <v>541</v>
      </c>
      <c r="C38" s="6" t="s">
        <v>542</v>
      </c>
      <c r="D38" s="3" t="s">
        <v>2854</v>
      </c>
      <c r="E38" s="3" t="s">
        <v>2855</v>
      </c>
      <c r="F38" s="3" t="s">
        <v>2856</v>
      </c>
    </row>
    <row r="39" spans="1:7">
      <c r="A39" s="3">
        <v>15025</v>
      </c>
      <c r="B39" s="3" t="s">
        <v>541</v>
      </c>
      <c r="C39" s="6" t="s">
        <v>542</v>
      </c>
      <c r="D39" s="3" t="s">
        <v>2857</v>
      </c>
      <c r="E39" s="3" t="s">
        <v>2855</v>
      </c>
      <c r="F39" s="3" t="s">
        <v>2856</v>
      </c>
    </row>
    <row r="40" spans="1:7">
      <c r="A40" s="3">
        <v>15035</v>
      </c>
      <c r="B40" s="3" t="s">
        <v>559</v>
      </c>
      <c r="C40" s="6" t="s">
        <v>560</v>
      </c>
      <c r="D40" s="3" t="s">
        <v>2858</v>
      </c>
      <c r="E40" s="3" t="s">
        <v>2859</v>
      </c>
      <c r="F40" s="3" t="s">
        <v>2860</v>
      </c>
      <c r="G40" s="3" t="s">
        <v>2836</v>
      </c>
    </row>
    <row r="41" spans="1:7">
      <c r="A41" s="3">
        <v>15036</v>
      </c>
      <c r="B41" s="3" t="s">
        <v>559</v>
      </c>
      <c r="C41" s="6" t="s">
        <v>560</v>
      </c>
      <c r="D41" s="3" t="s">
        <v>2861</v>
      </c>
      <c r="E41" s="3" t="s">
        <v>2862</v>
      </c>
      <c r="F41" s="3" t="s">
        <v>2863</v>
      </c>
      <c r="G41" s="3" t="s">
        <v>2864</v>
      </c>
    </row>
    <row r="42" spans="1:7">
      <c r="A42" s="3">
        <v>21014</v>
      </c>
      <c r="B42" s="3" t="s">
        <v>621</v>
      </c>
      <c r="C42" s="6" t="s">
        <v>622</v>
      </c>
      <c r="D42" s="3" t="s">
        <v>2865</v>
      </c>
      <c r="E42" s="3" t="s">
        <v>2751</v>
      </c>
      <c r="F42" s="3" t="s">
        <v>2866</v>
      </c>
    </row>
    <row r="43" spans="1:7">
      <c r="A43" s="3">
        <v>21015</v>
      </c>
      <c r="B43" s="3" t="s">
        <v>621</v>
      </c>
      <c r="C43" s="6" t="s">
        <v>622</v>
      </c>
      <c r="D43" s="3" t="s">
        <v>2867</v>
      </c>
      <c r="E43" s="3" t="s">
        <v>2751</v>
      </c>
      <c r="F43" s="3" t="s">
        <v>2866</v>
      </c>
    </row>
    <row r="44" spans="1:7">
      <c r="A44" s="3">
        <v>21024</v>
      </c>
      <c r="B44" s="3" t="s">
        <v>637</v>
      </c>
      <c r="C44" s="6" t="s">
        <v>638</v>
      </c>
      <c r="D44" s="3" t="s">
        <v>2868</v>
      </c>
      <c r="E44" s="3" t="s">
        <v>2751</v>
      </c>
      <c r="F44" s="3" t="s">
        <v>2869</v>
      </c>
    </row>
    <row r="45" spans="1:7">
      <c r="A45" s="3">
        <v>21025</v>
      </c>
      <c r="B45" s="3" t="s">
        <v>637</v>
      </c>
      <c r="C45" s="6" t="s">
        <v>638</v>
      </c>
      <c r="D45" s="3" t="s">
        <v>2870</v>
      </c>
      <c r="E45" s="3" t="s">
        <v>2871</v>
      </c>
      <c r="F45" s="3" t="s">
        <v>2872</v>
      </c>
    </row>
    <row r="46" spans="1:7">
      <c r="A46" s="3">
        <v>21034</v>
      </c>
      <c r="B46" s="3" t="s">
        <v>656</v>
      </c>
      <c r="C46" s="6" t="s">
        <v>657</v>
      </c>
      <c r="D46" s="3" t="s">
        <v>2873</v>
      </c>
      <c r="E46" s="3" t="s">
        <v>2874</v>
      </c>
      <c r="F46" s="3" t="s">
        <v>2875</v>
      </c>
    </row>
    <row r="47" spans="1:7">
      <c r="A47" s="3">
        <v>21035</v>
      </c>
      <c r="B47" s="3" t="s">
        <v>656</v>
      </c>
      <c r="C47" s="6" t="s">
        <v>657</v>
      </c>
      <c r="D47" s="3" t="s">
        <v>2876</v>
      </c>
      <c r="E47" s="3" t="s">
        <v>2877</v>
      </c>
      <c r="F47" s="3" t="s">
        <v>2878</v>
      </c>
    </row>
    <row r="48" spans="1:7">
      <c r="A48" s="3">
        <v>21036</v>
      </c>
      <c r="B48" s="3" t="s">
        <v>656</v>
      </c>
      <c r="C48" s="6" t="s">
        <v>657</v>
      </c>
      <c r="D48" s="3" t="s">
        <v>2879</v>
      </c>
      <c r="E48" s="3" t="s">
        <v>2880</v>
      </c>
      <c r="F48" s="3" t="s">
        <v>2881</v>
      </c>
      <c r="G48" s="3" t="s">
        <v>2882</v>
      </c>
    </row>
    <row r="49" spans="1:7">
      <c r="A49" s="3">
        <v>21045</v>
      </c>
      <c r="B49" s="3" t="s">
        <v>691</v>
      </c>
      <c r="C49" s="6" t="s">
        <v>692</v>
      </c>
      <c r="D49" s="3" t="s">
        <v>2883</v>
      </c>
      <c r="E49" s="3" t="s">
        <v>2884</v>
      </c>
      <c r="F49" s="3" t="s">
        <v>2885</v>
      </c>
    </row>
    <row r="50" spans="1:7">
      <c r="A50" s="3">
        <v>21046</v>
      </c>
      <c r="B50" s="3" t="s">
        <v>691</v>
      </c>
      <c r="C50" s="6" t="s">
        <v>692</v>
      </c>
      <c r="D50" s="3" t="s">
        <v>2886</v>
      </c>
      <c r="E50" s="3" t="s">
        <v>2887</v>
      </c>
      <c r="F50" s="3" t="s">
        <v>2888</v>
      </c>
      <c r="G50" s="3" t="s">
        <v>2889</v>
      </c>
    </row>
    <row r="51" spans="1:7">
      <c r="A51" s="3">
        <v>22012</v>
      </c>
      <c r="B51" s="3" t="s">
        <v>746</v>
      </c>
      <c r="C51" s="6" t="s">
        <v>747</v>
      </c>
      <c r="D51" s="3" t="s">
        <v>2890</v>
      </c>
      <c r="E51" s="3" t="s">
        <v>2785</v>
      </c>
    </row>
    <row r="52" spans="1:7">
      <c r="A52" s="3">
        <v>22024</v>
      </c>
      <c r="B52" s="3" t="s">
        <v>758</v>
      </c>
      <c r="C52" s="6" t="s">
        <v>759</v>
      </c>
      <c r="D52" s="3" t="s">
        <v>2891</v>
      </c>
      <c r="E52" s="3" t="s">
        <v>2892</v>
      </c>
    </row>
    <row r="53" spans="1:7">
      <c r="A53" s="3">
        <v>22025</v>
      </c>
      <c r="B53" s="3" t="s">
        <v>758</v>
      </c>
      <c r="C53" s="6" t="s">
        <v>759</v>
      </c>
      <c r="D53" s="3" t="s">
        <v>2893</v>
      </c>
      <c r="E53" s="3" t="s">
        <v>2892</v>
      </c>
    </row>
    <row r="54" spans="1:7">
      <c r="A54" s="3">
        <v>22034</v>
      </c>
      <c r="B54" s="3" t="s">
        <v>776</v>
      </c>
      <c r="C54" s="6" t="s">
        <v>777</v>
      </c>
      <c r="D54" s="3" t="s">
        <v>2894</v>
      </c>
      <c r="E54" s="3" t="s">
        <v>2892</v>
      </c>
      <c r="F54" s="3" t="s">
        <v>2895</v>
      </c>
    </row>
    <row r="55" spans="1:7">
      <c r="A55" s="3">
        <v>22035</v>
      </c>
      <c r="B55" s="3" t="s">
        <v>776</v>
      </c>
      <c r="C55" s="6" t="s">
        <v>777</v>
      </c>
      <c r="D55" s="3" t="s">
        <v>2896</v>
      </c>
      <c r="E55" s="3" t="s">
        <v>2897</v>
      </c>
      <c r="F55" s="3" t="s">
        <v>2824</v>
      </c>
    </row>
    <row r="56" spans="1:7">
      <c r="A56" s="3">
        <v>22036</v>
      </c>
      <c r="B56" s="3" t="s">
        <v>776</v>
      </c>
      <c r="C56" s="6" t="s">
        <v>777</v>
      </c>
      <c r="D56" s="3" t="s">
        <v>2898</v>
      </c>
      <c r="E56" s="3" t="s">
        <v>2897</v>
      </c>
      <c r="F56" s="3" t="s">
        <v>2824</v>
      </c>
      <c r="G56" s="3" t="s">
        <v>2899</v>
      </c>
    </row>
    <row r="57" spans="1:7">
      <c r="A57" s="3">
        <v>22045</v>
      </c>
      <c r="B57" s="3" t="s">
        <v>807</v>
      </c>
      <c r="C57" s="6" t="s">
        <v>808</v>
      </c>
      <c r="D57" s="3" t="s">
        <v>2900</v>
      </c>
      <c r="E57" s="3" t="s">
        <v>2901</v>
      </c>
      <c r="F57" s="3" t="s">
        <v>2902</v>
      </c>
    </row>
    <row r="58" spans="1:7">
      <c r="A58" s="3">
        <v>22046</v>
      </c>
      <c r="B58" s="3" t="s">
        <v>807</v>
      </c>
      <c r="C58" s="6" t="s">
        <v>808</v>
      </c>
      <c r="D58" s="3" t="s">
        <v>2903</v>
      </c>
      <c r="E58" s="3" t="s">
        <v>2904</v>
      </c>
      <c r="F58" s="3" t="s">
        <v>2905</v>
      </c>
      <c r="G58" s="3" t="s">
        <v>2906</v>
      </c>
    </row>
    <row r="59" spans="1:7">
      <c r="A59" s="3">
        <v>22055</v>
      </c>
      <c r="B59" s="3" t="s">
        <v>834</v>
      </c>
      <c r="C59" s="6" t="s">
        <v>835</v>
      </c>
      <c r="D59" s="3" t="s">
        <v>2907</v>
      </c>
      <c r="E59" s="3" t="s">
        <v>2908</v>
      </c>
      <c r="F59" s="3" t="s">
        <v>2909</v>
      </c>
      <c r="G59" s="3" t="s">
        <v>2910</v>
      </c>
    </row>
    <row r="60" spans="1:7">
      <c r="A60" s="3">
        <v>22056</v>
      </c>
      <c r="B60" s="3" t="s">
        <v>834</v>
      </c>
      <c r="C60" s="6" t="s">
        <v>835</v>
      </c>
      <c r="D60" s="3" t="s">
        <v>2911</v>
      </c>
      <c r="E60" s="3" t="s">
        <v>2912</v>
      </c>
      <c r="F60" s="3" t="s">
        <v>2913</v>
      </c>
      <c r="G60" s="3" t="s">
        <v>2914</v>
      </c>
    </row>
    <row r="61" spans="1:7">
      <c r="A61" s="3">
        <v>23013</v>
      </c>
      <c r="B61" s="3" t="s">
        <v>926</v>
      </c>
      <c r="C61" s="6" t="s">
        <v>927</v>
      </c>
      <c r="D61" s="3" t="s">
        <v>2915</v>
      </c>
      <c r="E61" s="3" t="s">
        <v>2916</v>
      </c>
    </row>
    <row r="62" spans="1:7">
      <c r="A62" s="3">
        <v>23023</v>
      </c>
      <c r="B62" s="3" t="s">
        <v>935</v>
      </c>
      <c r="C62" s="6" t="s">
        <v>936</v>
      </c>
      <c r="D62" s="3" t="s">
        <v>2917</v>
      </c>
      <c r="E62" s="3" t="s">
        <v>2918</v>
      </c>
      <c r="F62" s="3" t="s">
        <v>2908</v>
      </c>
    </row>
    <row r="63" spans="1:7">
      <c r="A63" s="3">
        <v>23035</v>
      </c>
      <c r="B63" s="3" t="s">
        <v>944</v>
      </c>
      <c r="C63" s="6" t="s">
        <v>945</v>
      </c>
      <c r="D63" s="3" t="s">
        <v>2919</v>
      </c>
      <c r="E63" s="3" t="s">
        <v>2920</v>
      </c>
      <c r="F63" s="3" t="s">
        <v>2921</v>
      </c>
      <c r="G63" s="3" t="s">
        <v>2922</v>
      </c>
    </row>
    <row r="64" spans="1:7">
      <c r="A64" s="3">
        <v>23036</v>
      </c>
      <c r="B64" s="3" t="s">
        <v>944</v>
      </c>
      <c r="C64" s="6" t="s">
        <v>945</v>
      </c>
      <c r="D64" s="3" t="s">
        <v>2923</v>
      </c>
      <c r="E64" s="3" t="s">
        <v>2924</v>
      </c>
      <c r="F64" s="3" t="s">
        <v>2925</v>
      </c>
      <c r="G64" s="3" t="s">
        <v>2926</v>
      </c>
    </row>
    <row r="65" spans="1:7">
      <c r="A65" s="3">
        <v>24013</v>
      </c>
      <c r="B65" s="3" t="s">
        <v>975</v>
      </c>
      <c r="C65" s="6" t="s">
        <v>976</v>
      </c>
      <c r="D65" s="3" t="s">
        <v>2927</v>
      </c>
      <c r="E65" s="3" t="s">
        <v>2928</v>
      </c>
    </row>
    <row r="66" spans="1:7">
      <c r="A66" s="3">
        <v>24024</v>
      </c>
      <c r="B66" s="3" t="s">
        <v>984</v>
      </c>
      <c r="C66" s="6" t="s">
        <v>985</v>
      </c>
      <c r="D66" s="3" t="s">
        <v>2929</v>
      </c>
      <c r="E66" s="3" t="s">
        <v>2930</v>
      </c>
    </row>
    <row r="67" spans="1:7">
      <c r="A67" s="3">
        <v>24025</v>
      </c>
      <c r="B67" s="3" t="s">
        <v>984</v>
      </c>
      <c r="C67" s="6" t="s">
        <v>985</v>
      </c>
      <c r="D67" s="3" t="s">
        <v>2931</v>
      </c>
      <c r="E67" s="3" t="s">
        <v>2932</v>
      </c>
      <c r="F67" s="3" t="s">
        <v>2852</v>
      </c>
    </row>
    <row r="68" spans="1:7">
      <c r="A68" s="3">
        <v>24026</v>
      </c>
      <c r="B68" s="3" t="s">
        <v>984</v>
      </c>
      <c r="C68" s="6" t="s">
        <v>985</v>
      </c>
      <c r="D68" s="3" t="s">
        <v>2933</v>
      </c>
      <c r="E68" s="3" t="s">
        <v>2934</v>
      </c>
      <c r="F68" s="3" t="s">
        <v>2935</v>
      </c>
      <c r="G68" s="3" t="s">
        <v>2936</v>
      </c>
    </row>
    <row r="69" spans="1:7">
      <c r="A69" s="3">
        <v>24035</v>
      </c>
      <c r="B69" s="3" t="s">
        <v>1016</v>
      </c>
      <c r="C69" s="6" t="s">
        <v>1017</v>
      </c>
      <c r="D69" s="3" t="s">
        <v>2937</v>
      </c>
      <c r="E69" s="3" t="s">
        <v>2938</v>
      </c>
      <c r="F69" s="3" t="s">
        <v>2939</v>
      </c>
    </row>
    <row r="70" spans="1:7">
      <c r="A70" s="3">
        <v>24036</v>
      </c>
      <c r="B70" s="3" t="s">
        <v>1016</v>
      </c>
      <c r="C70" s="6" t="s">
        <v>1017</v>
      </c>
      <c r="D70" s="3" t="s">
        <v>2940</v>
      </c>
      <c r="E70" s="3" t="s">
        <v>2941</v>
      </c>
      <c r="F70" s="3" t="s">
        <v>2942</v>
      </c>
      <c r="G70" s="3" t="s">
        <v>2943</v>
      </c>
    </row>
    <row r="71" spans="1:7">
      <c r="A71" s="3">
        <v>25011</v>
      </c>
      <c r="B71" s="3" t="s">
        <v>1040</v>
      </c>
      <c r="C71" s="6" t="s">
        <v>1041</v>
      </c>
      <c r="D71" s="3" t="s">
        <v>2747</v>
      </c>
    </row>
    <row r="72" spans="1:7">
      <c r="A72" s="3">
        <v>25023</v>
      </c>
      <c r="B72" s="3" t="s">
        <v>1047</v>
      </c>
      <c r="C72" s="6" t="s">
        <v>1048</v>
      </c>
      <c r="D72" s="3" t="s">
        <v>2944</v>
      </c>
      <c r="E72" s="3" t="s">
        <v>2945</v>
      </c>
      <c r="F72" s="3" t="s">
        <v>2946</v>
      </c>
    </row>
    <row r="73" spans="1:7">
      <c r="A73" s="3">
        <v>25033</v>
      </c>
      <c r="B73" s="3" t="s">
        <v>1055</v>
      </c>
      <c r="C73" s="6" t="s">
        <v>1056</v>
      </c>
      <c r="D73" s="3" t="s">
        <v>2947</v>
      </c>
      <c r="E73" s="3" t="s">
        <v>2948</v>
      </c>
    </row>
    <row r="74" spans="1:7">
      <c r="A74" s="3">
        <v>25044</v>
      </c>
      <c r="B74" s="3" t="s">
        <v>1064</v>
      </c>
      <c r="C74" s="6" t="s">
        <v>1065</v>
      </c>
      <c r="D74" s="3" t="s">
        <v>2949</v>
      </c>
      <c r="E74" s="3" t="s">
        <v>2908</v>
      </c>
      <c r="F74" s="3" t="s">
        <v>2950</v>
      </c>
    </row>
    <row r="75" spans="1:7">
      <c r="A75" s="3">
        <v>25045</v>
      </c>
      <c r="B75" s="3" t="s">
        <v>1064</v>
      </c>
      <c r="C75" s="6" t="s">
        <v>1065</v>
      </c>
      <c r="D75" s="3" t="s">
        <v>2951</v>
      </c>
      <c r="E75" s="3" t="s">
        <v>2952</v>
      </c>
      <c r="F75" s="3" t="s">
        <v>2953</v>
      </c>
    </row>
    <row r="76" spans="1:7">
      <c r="A76" s="3">
        <v>25054</v>
      </c>
      <c r="B76" s="3" t="s">
        <v>1085</v>
      </c>
      <c r="C76" s="6" t="s">
        <v>1086</v>
      </c>
      <c r="D76" s="3" t="s">
        <v>2954</v>
      </c>
      <c r="E76" s="3" t="s">
        <v>2955</v>
      </c>
      <c r="F76" s="3" t="s">
        <v>2956</v>
      </c>
    </row>
    <row r="77" spans="1:7">
      <c r="A77" s="3">
        <v>25055</v>
      </c>
      <c r="B77" s="3" t="s">
        <v>1085</v>
      </c>
      <c r="C77" s="6" t="s">
        <v>1086</v>
      </c>
      <c r="D77" s="3" t="s">
        <v>2957</v>
      </c>
      <c r="E77" s="3" t="s">
        <v>2958</v>
      </c>
      <c r="F77" s="3" t="s">
        <v>2956</v>
      </c>
    </row>
    <row r="78" spans="1:7">
      <c r="A78" s="3">
        <v>25065</v>
      </c>
      <c r="B78" s="3" t="s">
        <v>1104</v>
      </c>
      <c r="C78" s="6" t="s">
        <v>1105</v>
      </c>
      <c r="D78" s="3" t="s">
        <v>2959</v>
      </c>
      <c r="E78" s="3" t="s">
        <v>2836</v>
      </c>
      <c r="F78" s="3" t="s">
        <v>2960</v>
      </c>
      <c r="G78" s="3" t="s">
        <v>2961</v>
      </c>
    </row>
    <row r="79" spans="1:7">
      <c r="A79" s="3">
        <v>25066</v>
      </c>
      <c r="B79" s="3" t="s">
        <v>1104</v>
      </c>
      <c r="C79" s="6" t="s">
        <v>1105</v>
      </c>
      <c r="D79" s="3" t="s">
        <v>2962</v>
      </c>
      <c r="E79" s="3" t="s">
        <v>2864</v>
      </c>
      <c r="F79" s="3" t="s">
        <v>2963</v>
      </c>
      <c r="G79" s="3" t="s">
        <v>2964</v>
      </c>
    </row>
    <row r="80" spans="1:7">
      <c r="A80" s="3">
        <v>25075</v>
      </c>
      <c r="B80" s="3" t="s">
        <v>1135</v>
      </c>
      <c r="C80" s="6" t="s">
        <v>1136</v>
      </c>
      <c r="D80" s="3" t="s">
        <v>2965</v>
      </c>
      <c r="E80" s="3" t="s">
        <v>2966</v>
      </c>
      <c r="F80" s="3" t="s">
        <v>2967</v>
      </c>
      <c r="G80" s="3" t="s">
        <v>2968</v>
      </c>
    </row>
    <row r="81" spans="1:7">
      <c r="A81" s="3">
        <v>25076</v>
      </c>
      <c r="B81" s="3" t="s">
        <v>1135</v>
      </c>
      <c r="C81" s="6" t="s">
        <v>1136</v>
      </c>
      <c r="D81" s="3" t="s">
        <v>2969</v>
      </c>
      <c r="E81" s="3" t="s">
        <v>2970</v>
      </c>
      <c r="F81" s="3" t="s">
        <v>2971</v>
      </c>
      <c r="G81" s="3" t="s">
        <v>2972</v>
      </c>
    </row>
    <row r="82" spans="1:7">
      <c r="A82" s="3">
        <v>31012</v>
      </c>
      <c r="B82" s="3" t="s">
        <v>1165</v>
      </c>
      <c r="C82" s="6" t="s">
        <v>1166</v>
      </c>
      <c r="D82" s="3" t="s">
        <v>2973</v>
      </c>
      <c r="E82" s="3" t="s">
        <v>2974</v>
      </c>
    </row>
    <row r="83" spans="1:7">
      <c r="A83" s="3">
        <v>31023</v>
      </c>
      <c r="B83" s="3" t="s">
        <v>1175</v>
      </c>
      <c r="C83" s="6" t="s">
        <v>1176</v>
      </c>
      <c r="D83" s="3" t="s">
        <v>2975</v>
      </c>
      <c r="E83" s="3" t="s">
        <v>2976</v>
      </c>
    </row>
    <row r="84" spans="1:7">
      <c r="A84" s="3">
        <v>31033</v>
      </c>
      <c r="B84" s="3" t="s">
        <v>1184</v>
      </c>
      <c r="C84" s="6" t="s">
        <v>1185</v>
      </c>
      <c r="D84" s="3" t="s">
        <v>2977</v>
      </c>
      <c r="E84" s="3" t="s">
        <v>2978</v>
      </c>
    </row>
    <row r="85" spans="1:7">
      <c r="A85" s="3">
        <v>31044</v>
      </c>
      <c r="B85" s="3" t="s">
        <v>1195</v>
      </c>
      <c r="C85" s="6" t="s">
        <v>1196</v>
      </c>
      <c r="D85" s="3" t="s">
        <v>2979</v>
      </c>
      <c r="E85" s="3" t="s">
        <v>2980</v>
      </c>
      <c r="F85" s="3" t="s">
        <v>2981</v>
      </c>
    </row>
    <row r="86" spans="1:7">
      <c r="A86" s="3">
        <v>31045</v>
      </c>
      <c r="B86" s="3" t="s">
        <v>1195</v>
      </c>
      <c r="C86" s="6" t="s">
        <v>1196</v>
      </c>
      <c r="D86" s="3" t="s">
        <v>2982</v>
      </c>
      <c r="E86" s="3" t="s">
        <v>2983</v>
      </c>
      <c r="F86" s="3" t="s">
        <v>2984</v>
      </c>
    </row>
    <row r="87" spans="1:7">
      <c r="A87" s="3">
        <v>31054</v>
      </c>
      <c r="B87" s="3" t="s">
        <v>1216</v>
      </c>
      <c r="C87" s="6" t="s">
        <v>1217</v>
      </c>
      <c r="D87" s="3" t="s">
        <v>2985</v>
      </c>
      <c r="E87" s="3" t="s">
        <v>2986</v>
      </c>
      <c r="F87" s="3" t="s">
        <v>2987</v>
      </c>
    </row>
    <row r="88" spans="1:7">
      <c r="A88" s="3">
        <v>31055</v>
      </c>
      <c r="B88" s="3" t="s">
        <v>1216</v>
      </c>
      <c r="C88" s="6" t="s">
        <v>1217</v>
      </c>
      <c r="D88" s="3" t="s">
        <v>2988</v>
      </c>
      <c r="E88" s="3" t="s">
        <v>2986</v>
      </c>
      <c r="F88" s="3" t="s">
        <v>2987</v>
      </c>
    </row>
    <row r="89" spans="1:7">
      <c r="A89" s="3">
        <v>31064</v>
      </c>
      <c r="B89" s="3" t="s">
        <v>1232</v>
      </c>
      <c r="C89" s="6" t="s">
        <v>1233</v>
      </c>
      <c r="D89" s="3" t="s">
        <v>2989</v>
      </c>
      <c r="E89" s="3" t="s">
        <v>2990</v>
      </c>
      <c r="F89" s="3" t="s">
        <v>2991</v>
      </c>
    </row>
    <row r="90" spans="1:7">
      <c r="A90" s="3">
        <v>31065</v>
      </c>
      <c r="B90" s="3" t="s">
        <v>1232</v>
      </c>
      <c r="C90" s="6" t="s">
        <v>1233</v>
      </c>
      <c r="D90" s="3" t="s">
        <v>2992</v>
      </c>
      <c r="E90" s="3" t="s">
        <v>2754</v>
      </c>
      <c r="F90" s="3" t="s">
        <v>2991</v>
      </c>
    </row>
    <row r="91" spans="1:7">
      <c r="A91" s="3">
        <v>31075</v>
      </c>
      <c r="B91" s="3" t="s">
        <v>1249</v>
      </c>
      <c r="C91" s="6" t="s">
        <v>1250</v>
      </c>
      <c r="D91" s="3" t="s">
        <v>2993</v>
      </c>
      <c r="E91" s="3" t="s">
        <v>2994</v>
      </c>
      <c r="F91" s="3" t="s">
        <v>2884</v>
      </c>
      <c r="G91" s="3" t="s">
        <v>2995</v>
      </c>
    </row>
    <row r="92" spans="1:7">
      <c r="A92" s="3">
        <v>31076</v>
      </c>
      <c r="B92" s="3" t="s">
        <v>1249</v>
      </c>
      <c r="C92" s="6" t="s">
        <v>1250</v>
      </c>
      <c r="D92" s="3" t="s">
        <v>2996</v>
      </c>
      <c r="E92" s="3" t="s">
        <v>2997</v>
      </c>
      <c r="F92" s="3" t="s">
        <v>2998</v>
      </c>
      <c r="G92" s="3" t="s">
        <v>2999</v>
      </c>
    </row>
    <row r="93" spans="1:7">
      <c r="A93" s="3">
        <v>31085</v>
      </c>
      <c r="B93" s="3" t="s">
        <v>1277</v>
      </c>
      <c r="C93" s="6" t="s">
        <v>1278</v>
      </c>
      <c r="D93" s="3" t="s">
        <v>3000</v>
      </c>
      <c r="E93" s="3" t="s">
        <v>2884</v>
      </c>
      <c r="F93" s="3" t="s">
        <v>3001</v>
      </c>
    </row>
    <row r="94" spans="1:7">
      <c r="A94" s="3">
        <v>31086</v>
      </c>
      <c r="B94" s="3" t="s">
        <v>1277</v>
      </c>
      <c r="C94" s="6" t="s">
        <v>1278</v>
      </c>
      <c r="D94" s="3" t="s">
        <v>3002</v>
      </c>
      <c r="E94" s="3" t="s">
        <v>2998</v>
      </c>
      <c r="F94" s="3" t="s">
        <v>3003</v>
      </c>
      <c r="G94" s="3" t="s">
        <v>3004</v>
      </c>
    </row>
    <row r="95" spans="1:7">
      <c r="A95" s="7">
        <v>31095</v>
      </c>
      <c r="B95" s="7" t="s">
        <v>1300</v>
      </c>
      <c r="C95" s="8" t="s">
        <v>1301</v>
      </c>
      <c r="D95" s="9"/>
      <c r="E95" s="7"/>
      <c r="F95" s="10" t="s">
        <v>3005</v>
      </c>
      <c r="G95" s="9" t="s">
        <v>3006</v>
      </c>
    </row>
    <row r="96" spans="1:7">
      <c r="A96" s="7">
        <v>31096</v>
      </c>
      <c r="B96" s="7" t="s">
        <v>1300</v>
      </c>
      <c r="C96" s="8" t="s">
        <v>1301</v>
      </c>
      <c r="D96" s="9"/>
      <c r="E96" s="7"/>
      <c r="F96" s="9" t="s">
        <v>3007</v>
      </c>
      <c r="G96" s="9" t="s">
        <v>3008</v>
      </c>
    </row>
    <row r="97" spans="1:7">
      <c r="A97" s="3">
        <v>32011</v>
      </c>
      <c r="B97" s="3" t="s">
        <v>1392</v>
      </c>
      <c r="C97" s="6" t="s">
        <v>1393</v>
      </c>
      <c r="D97" s="3" t="s">
        <v>3009</v>
      </c>
    </row>
    <row r="98" spans="1:7">
      <c r="A98" s="3">
        <v>32023</v>
      </c>
      <c r="B98" s="3" t="s">
        <v>1398</v>
      </c>
      <c r="C98" s="6" t="s">
        <v>1399</v>
      </c>
      <c r="D98" s="3" t="s">
        <v>3010</v>
      </c>
      <c r="E98" s="3" t="s">
        <v>3011</v>
      </c>
    </row>
    <row r="99" spans="1:7">
      <c r="A99" s="3">
        <v>32034</v>
      </c>
      <c r="B99" s="3" t="s">
        <v>1407</v>
      </c>
      <c r="C99" s="6" t="s">
        <v>1408</v>
      </c>
      <c r="D99" s="3" t="s">
        <v>3012</v>
      </c>
      <c r="E99" s="3" t="s">
        <v>3013</v>
      </c>
    </row>
    <row r="100" spans="1:7">
      <c r="A100" s="3">
        <v>32035</v>
      </c>
      <c r="B100" s="3" t="s">
        <v>1407</v>
      </c>
      <c r="C100" s="6" t="s">
        <v>1408</v>
      </c>
      <c r="D100" s="3" t="s">
        <v>2957</v>
      </c>
      <c r="E100" s="3" t="s">
        <v>3013</v>
      </c>
      <c r="F100" s="3" t="s">
        <v>3014</v>
      </c>
    </row>
    <row r="101" spans="1:7">
      <c r="A101" s="3">
        <v>32036</v>
      </c>
      <c r="B101" s="3" t="s">
        <v>1407</v>
      </c>
      <c r="C101" s="6" t="s">
        <v>1408</v>
      </c>
      <c r="D101" s="3" t="s">
        <v>3015</v>
      </c>
      <c r="E101" s="3" t="s">
        <v>3016</v>
      </c>
      <c r="F101" s="3" t="s">
        <v>3017</v>
      </c>
      <c r="G101" s="3" t="s">
        <v>1432</v>
      </c>
    </row>
    <row r="102" spans="1:7">
      <c r="A102" s="3">
        <v>32044</v>
      </c>
      <c r="B102" s="3" t="s">
        <v>1433</v>
      </c>
      <c r="C102" s="6" t="s">
        <v>1434</v>
      </c>
      <c r="D102" s="3" t="s">
        <v>3018</v>
      </c>
      <c r="E102" s="3" t="s">
        <v>3019</v>
      </c>
    </row>
    <row r="103" spans="1:7">
      <c r="A103" s="3">
        <v>32045</v>
      </c>
      <c r="B103" s="3" t="s">
        <v>1433</v>
      </c>
      <c r="C103" s="6" t="s">
        <v>1434</v>
      </c>
      <c r="D103" s="3" t="s">
        <v>3020</v>
      </c>
      <c r="E103" s="3" t="s">
        <v>3021</v>
      </c>
      <c r="F103" s="3" t="s">
        <v>3022</v>
      </c>
    </row>
    <row r="104" spans="1:7">
      <c r="A104" s="3">
        <v>32046</v>
      </c>
      <c r="B104" s="3" t="s">
        <v>1433</v>
      </c>
      <c r="C104" s="6" t="s">
        <v>1434</v>
      </c>
      <c r="D104" s="3" t="s">
        <v>3023</v>
      </c>
      <c r="E104" s="3" t="s">
        <v>3021</v>
      </c>
      <c r="F104" s="3" t="s">
        <v>3024</v>
      </c>
      <c r="G104" s="3" t="s">
        <v>3025</v>
      </c>
    </row>
    <row r="105" spans="1:7">
      <c r="A105" s="3">
        <v>32055</v>
      </c>
      <c r="B105" s="3" t="s">
        <v>1462</v>
      </c>
      <c r="C105" s="6" t="s">
        <v>1463</v>
      </c>
      <c r="D105" s="3" t="s">
        <v>3026</v>
      </c>
      <c r="E105" s="3" t="s">
        <v>3027</v>
      </c>
      <c r="F105" s="3" t="s">
        <v>3028</v>
      </c>
    </row>
    <row r="106" spans="1:7">
      <c r="A106" s="3">
        <v>32056</v>
      </c>
      <c r="B106" s="3" t="s">
        <v>1462</v>
      </c>
      <c r="C106" s="6" t="s">
        <v>1463</v>
      </c>
      <c r="D106" s="3" t="s">
        <v>3029</v>
      </c>
      <c r="E106" s="3" t="s">
        <v>3030</v>
      </c>
      <c r="F106" s="3" t="s">
        <v>3031</v>
      </c>
      <c r="G106" s="3" t="s">
        <v>3032</v>
      </c>
    </row>
    <row r="107" spans="1:7">
      <c r="A107" s="3">
        <v>33014</v>
      </c>
      <c r="B107" s="3" t="s">
        <v>1519</v>
      </c>
      <c r="C107" s="6" t="s">
        <v>1520</v>
      </c>
      <c r="D107" s="3" t="s">
        <v>3033</v>
      </c>
      <c r="E107" s="3" t="s">
        <v>3016</v>
      </c>
      <c r="F107" s="3" t="s">
        <v>3034</v>
      </c>
    </row>
    <row r="108" spans="1:7">
      <c r="A108" s="3">
        <v>33015</v>
      </c>
      <c r="B108" s="3" t="s">
        <v>1519</v>
      </c>
      <c r="C108" s="6" t="s">
        <v>1520</v>
      </c>
      <c r="D108" s="3" t="s">
        <v>3035</v>
      </c>
      <c r="E108" s="3" t="s">
        <v>3036</v>
      </c>
      <c r="F108" s="3" t="s">
        <v>3034</v>
      </c>
    </row>
    <row r="109" spans="1:7">
      <c r="A109" s="3">
        <v>33024</v>
      </c>
      <c r="B109" s="3" t="s">
        <v>1538</v>
      </c>
      <c r="C109" s="6" t="s">
        <v>1539</v>
      </c>
      <c r="D109" s="3" t="s">
        <v>3037</v>
      </c>
      <c r="E109" s="3" t="s">
        <v>3038</v>
      </c>
      <c r="F109" s="3" t="s">
        <v>3039</v>
      </c>
    </row>
    <row r="110" spans="1:7">
      <c r="A110" s="3">
        <v>33025</v>
      </c>
      <c r="B110" s="3" t="s">
        <v>1538</v>
      </c>
      <c r="C110" s="6" t="s">
        <v>1539</v>
      </c>
      <c r="D110" s="3" t="s">
        <v>3040</v>
      </c>
      <c r="E110" s="3" t="s">
        <v>3041</v>
      </c>
      <c r="F110" s="3" t="s">
        <v>3042</v>
      </c>
    </row>
    <row r="111" spans="1:7">
      <c r="A111" s="3">
        <v>33026</v>
      </c>
      <c r="B111" s="3" t="s">
        <v>1538</v>
      </c>
      <c r="C111" s="6" t="s">
        <v>1539</v>
      </c>
      <c r="D111" s="3" t="s">
        <v>3043</v>
      </c>
      <c r="E111" s="3" t="s">
        <v>3044</v>
      </c>
      <c r="F111" s="3" t="s">
        <v>3045</v>
      </c>
      <c r="G111" s="3" t="s">
        <v>3046</v>
      </c>
    </row>
    <row r="112" spans="1:7">
      <c r="A112" s="3">
        <v>34014</v>
      </c>
      <c r="B112" s="3" t="s">
        <v>1600</v>
      </c>
      <c r="C112" s="6" t="s">
        <v>1601</v>
      </c>
      <c r="D112" s="3" t="s">
        <v>3047</v>
      </c>
      <c r="E112" s="3" t="s">
        <v>3048</v>
      </c>
      <c r="F112" s="3" t="s">
        <v>3049</v>
      </c>
    </row>
    <row r="113" spans="1:7">
      <c r="A113" s="3">
        <v>34015</v>
      </c>
      <c r="B113" s="3" t="s">
        <v>1600</v>
      </c>
      <c r="C113" s="6" t="s">
        <v>1601</v>
      </c>
      <c r="D113" s="3" t="s">
        <v>3050</v>
      </c>
      <c r="E113" s="3" t="s">
        <v>2877</v>
      </c>
      <c r="F113" s="3" t="s">
        <v>3049</v>
      </c>
    </row>
    <row r="114" spans="1:7">
      <c r="A114" s="3">
        <v>34025</v>
      </c>
      <c r="B114" s="3" t="s">
        <v>1618</v>
      </c>
      <c r="C114" s="6" t="s">
        <v>1619</v>
      </c>
      <c r="D114" s="3" t="s">
        <v>3051</v>
      </c>
      <c r="E114" s="3" t="s">
        <v>2112</v>
      </c>
      <c r="F114" s="3" t="s">
        <v>3052</v>
      </c>
    </row>
    <row r="115" spans="1:7">
      <c r="A115" s="3">
        <v>34026</v>
      </c>
      <c r="B115" s="3" t="s">
        <v>1618</v>
      </c>
      <c r="C115" s="6" t="s">
        <v>1619</v>
      </c>
      <c r="D115" s="3" t="s">
        <v>3053</v>
      </c>
      <c r="E115" s="3" t="s">
        <v>3054</v>
      </c>
      <c r="F115" s="3" t="s">
        <v>3055</v>
      </c>
      <c r="G115" s="3" t="s">
        <v>3056</v>
      </c>
    </row>
    <row r="116" spans="1:7">
      <c r="A116" s="3">
        <v>35013</v>
      </c>
      <c r="B116" s="3" t="s">
        <v>1646</v>
      </c>
      <c r="C116" s="6" t="s">
        <v>1647</v>
      </c>
      <c r="D116" s="3" t="s">
        <v>3057</v>
      </c>
      <c r="E116" s="3" t="s">
        <v>3048</v>
      </c>
      <c r="F116" s="3" t="s">
        <v>3058</v>
      </c>
    </row>
    <row r="117" spans="1:7">
      <c r="A117" s="3">
        <v>35023</v>
      </c>
      <c r="B117" s="3" t="s">
        <v>1659</v>
      </c>
      <c r="C117" s="6" t="s">
        <v>1660</v>
      </c>
      <c r="D117" s="3" t="s">
        <v>3059</v>
      </c>
      <c r="E117" s="3" t="s">
        <v>3048</v>
      </c>
      <c r="F117" s="3" t="s">
        <v>3060</v>
      </c>
    </row>
    <row r="118" spans="1:7">
      <c r="A118" s="3">
        <v>35035</v>
      </c>
      <c r="B118" s="3" t="s">
        <v>1668</v>
      </c>
      <c r="C118" s="6" t="s">
        <v>1669</v>
      </c>
      <c r="D118" s="3" t="s">
        <v>3061</v>
      </c>
      <c r="E118" s="3" t="s">
        <v>3062</v>
      </c>
      <c r="F118" s="3" t="s">
        <v>3063</v>
      </c>
      <c r="G118" s="3" t="s">
        <v>3064</v>
      </c>
    </row>
    <row r="119" spans="1:7">
      <c r="A119" s="3">
        <v>35036</v>
      </c>
      <c r="B119" s="3" t="s">
        <v>1668</v>
      </c>
      <c r="C119" s="6" t="s">
        <v>1669</v>
      </c>
      <c r="D119" s="3" t="s">
        <v>3065</v>
      </c>
      <c r="E119" s="3" t="s">
        <v>3066</v>
      </c>
      <c r="F119" s="3" t="s">
        <v>3067</v>
      </c>
      <c r="G119" s="3" t="s">
        <v>3068</v>
      </c>
    </row>
    <row r="120" spans="1:7">
      <c r="A120" s="3">
        <v>35045</v>
      </c>
      <c r="B120" s="3" t="s">
        <v>1693</v>
      </c>
      <c r="C120" s="6" t="s">
        <v>1694</v>
      </c>
      <c r="D120" s="3" t="s">
        <v>3069</v>
      </c>
      <c r="E120" s="3" t="s">
        <v>3046</v>
      </c>
      <c r="F120" s="3" t="s">
        <v>3070</v>
      </c>
    </row>
    <row r="121" spans="1:7">
      <c r="A121" s="3">
        <v>35046</v>
      </c>
      <c r="B121" s="3" t="s">
        <v>1693</v>
      </c>
      <c r="C121" s="6" t="s">
        <v>1694</v>
      </c>
      <c r="D121" s="3" t="s">
        <v>3071</v>
      </c>
      <c r="E121" s="3" t="s">
        <v>2892</v>
      </c>
      <c r="F121" s="3" t="s">
        <v>3072</v>
      </c>
      <c r="G121" s="3" t="s">
        <v>3073</v>
      </c>
    </row>
    <row r="122" spans="1:7">
      <c r="A122" s="3">
        <v>41013</v>
      </c>
      <c r="B122" s="3" t="s">
        <v>1719</v>
      </c>
      <c r="C122" s="6" t="s">
        <v>1720</v>
      </c>
      <c r="D122" s="3" t="s">
        <v>3074</v>
      </c>
      <c r="E122" s="3" t="s">
        <v>3075</v>
      </c>
    </row>
    <row r="123" spans="1:7">
      <c r="A123" s="7">
        <v>41023</v>
      </c>
      <c r="B123" s="7" t="s">
        <v>1728</v>
      </c>
      <c r="C123" s="8" t="s">
        <v>1729</v>
      </c>
      <c r="D123" s="7" t="s">
        <v>3076</v>
      </c>
      <c r="E123" s="7" t="s">
        <v>3077</v>
      </c>
      <c r="F123" s="7"/>
      <c r="G123" s="7"/>
    </row>
    <row r="124" spans="1:7">
      <c r="A124" s="3">
        <v>41034</v>
      </c>
      <c r="B124" s="3" t="s">
        <v>1738</v>
      </c>
      <c r="C124" s="6" t="s">
        <v>1739</v>
      </c>
      <c r="D124" s="3" t="s">
        <v>3078</v>
      </c>
      <c r="E124" s="3" t="s">
        <v>3079</v>
      </c>
      <c r="F124" s="3" t="s">
        <v>3080</v>
      </c>
    </row>
    <row r="125" spans="1:7">
      <c r="A125" s="3">
        <v>41035</v>
      </c>
      <c r="B125" s="3" t="s">
        <v>1738</v>
      </c>
      <c r="C125" s="6" t="s">
        <v>1739</v>
      </c>
      <c r="D125" s="3" t="s">
        <v>3081</v>
      </c>
      <c r="E125" s="3" t="s">
        <v>3079</v>
      </c>
      <c r="F125" s="3" t="s">
        <v>3080</v>
      </c>
    </row>
    <row r="126" spans="1:7">
      <c r="A126" s="3">
        <v>41044</v>
      </c>
      <c r="B126" s="3" t="s">
        <v>1754</v>
      </c>
      <c r="C126" s="6" t="s">
        <v>1755</v>
      </c>
      <c r="D126" s="3" t="s">
        <v>3082</v>
      </c>
      <c r="E126" s="3" t="s">
        <v>3083</v>
      </c>
      <c r="F126" s="3" t="s">
        <v>3084</v>
      </c>
    </row>
    <row r="127" spans="1:7">
      <c r="A127" s="3">
        <v>41045</v>
      </c>
      <c r="B127" s="3" t="s">
        <v>1754</v>
      </c>
      <c r="C127" s="6" t="s">
        <v>1755</v>
      </c>
      <c r="D127" s="3" t="s">
        <v>3085</v>
      </c>
      <c r="E127" s="3" t="s">
        <v>3083</v>
      </c>
      <c r="F127" s="3" t="s">
        <v>3084</v>
      </c>
    </row>
    <row r="128" spans="1:7">
      <c r="A128" s="3">
        <v>41055</v>
      </c>
      <c r="B128" s="3" t="s">
        <v>1772</v>
      </c>
      <c r="C128" s="6" t="s">
        <v>1773</v>
      </c>
      <c r="D128" s="3" t="s">
        <v>3086</v>
      </c>
      <c r="E128" s="3" t="s">
        <v>3087</v>
      </c>
      <c r="F128" s="3" t="s">
        <v>3088</v>
      </c>
      <c r="G128" s="3" t="s">
        <v>3089</v>
      </c>
    </row>
    <row r="129" spans="1:7">
      <c r="A129" s="3">
        <v>41056</v>
      </c>
      <c r="B129" s="3" t="s">
        <v>1772</v>
      </c>
      <c r="C129" s="6" t="s">
        <v>1773</v>
      </c>
      <c r="D129" s="3" t="s">
        <v>3090</v>
      </c>
      <c r="E129" s="3" t="s">
        <v>3091</v>
      </c>
      <c r="F129" s="3" t="s">
        <v>3092</v>
      </c>
      <c r="G129" s="3" t="s">
        <v>3093</v>
      </c>
    </row>
    <row r="130" spans="1:7">
      <c r="A130" s="3">
        <v>41065</v>
      </c>
      <c r="B130" s="3" t="s">
        <v>1803</v>
      </c>
      <c r="C130" s="6" t="s">
        <v>1804</v>
      </c>
      <c r="D130" s="3" t="s">
        <v>3094</v>
      </c>
      <c r="E130" s="3" t="s">
        <v>3095</v>
      </c>
      <c r="F130" s="3" t="s">
        <v>3096</v>
      </c>
      <c r="G130" s="3" t="s">
        <v>3097</v>
      </c>
    </row>
    <row r="131" spans="1:7">
      <c r="A131" s="3">
        <v>41066</v>
      </c>
      <c r="B131" s="3" t="s">
        <v>1803</v>
      </c>
      <c r="C131" s="6" t="s">
        <v>1804</v>
      </c>
      <c r="D131" s="3" t="s">
        <v>3098</v>
      </c>
      <c r="E131" s="3" t="s">
        <v>3099</v>
      </c>
      <c r="F131" s="3" t="s">
        <v>3100</v>
      </c>
      <c r="G131" s="3" t="s">
        <v>3101</v>
      </c>
    </row>
    <row r="132" spans="1:7">
      <c r="A132" s="3">
        <v>42015</v>
      </c>
      <c r="B132" s="3" t="s">
        <v>1833</v>
      </c>
      <c r="C132" s="6" t="s">
        <v>1834</v>
      </c>
      <c r="D132" s="3" t="s">
        <v>3102</v>
      </c>
      <c r="E132" s="3" t="s">
        <v>3103</v>
      </c>
      <c r="F132" s="3" t="s">
        <v>3104</v>
      </c>
    </row>
    <row r="133" spans="1:7">
      <c r="A133" s="3">
        <v>42016</v>
      </c>
      <c r="B133" s="3" t="s">
        <v>1833</v>
      </c>
      <c r="C133" s="6" t="s">
        <v>1834</v>
      </c>
      <c r="D133" s="3" t="s">
        <v>3105</v>
      </c>
      <c r="E133" s="3" t="s">
        <v>3106</v>
      </c>
      <c r="F133" s="3" t="s">
        <v>3107</v>
      </c>
      <c r="G133" s="3" t="s">
        <v>3108</v>
      </c>
    </row>
    <row r="134" spans="1:7">
      <c r="A134" s="3">
        <v>43012</v>
      </c>
      <c r="B134" s="3" t="s">
        <v>1862</v>
      </c>
      <c r="C134" s="6" t="s">
        <v>1863</v>
      </c>
      <c r="D134" s="3" t="s">
        <v>3109</v>
      </c>
      <c r="E134" s="3" t="s">
        <v>3110</v>
      </c>
    </row>
    <row r="135" spans="1:7">
      <c r="A135" s="3">
        <v>43023</v>
      </c>
      <c r="B135" s="3" t="s">
        <v>1871</v>
      </c>
      <c r="C135" s="6" t="s">
        <v>1872</v>
      </c>
      <c r="D135" s="3" t="s">
        <v>3111</v>
      </c>
      <c r="E135" s="3" t="s">
        <v>3112</v>
      </c>
    </row>
    <row r="136" spans="1:7">
      <c r="A136" s="3">
        <v>43034</v>
      </c>
      <c r="B136" s="3" t="s">
        <v>1880</v>
      </c>
      <c r="C136" s="6" t="s">
        <v>1881</v>
      </c>
      <c r="D136" s="3" t="s">
        <v>3113</v>
      </c>
      <c r="E136" s="3" t="s">
        <v>3114</v>
      </c>
      <c r="F136" s="3" t="s">
        <v>3115</v>
      </c>
    </row>
    <row r="137" spans="1:7">
      <c r="A137" s="3">
        <v>43035</v>
      </c>
      <c r="B137" s="3" t="s">
        <v>1880</v>
      </c>
      <c r="C137" s="6" t="s">
        <v>1881</v>
      </c>
      <c r="D137" s="3" t="s">
        <v>3116</v>
      </c>
      <c r="E137" s="3" t="s">
        <v>3114</v>
      </c>
      <c r="F137" s="3" t="s">
        <v>3115</v>
      </c>
    </row>
    <row r="138" spans="1:7">
      <c r="A138" s="3">
        <v>43044</v>
      </c>
      <c r="B138" s="3" t="s">
        <v>1898</v>
      </c>
      <c r="C138" s="6" t="s">
        <v>1899</v>
      </c>
      <c r="D138" s="3" t="s">
        <v>3117</v>
      </c>
      <c r="E138" s="3" t="s">
        <v>3118</v>
      </c>
    </row>
    <row r="139" spans="1:7">
      <c r="A139" s="3">
        <v>43045</v>
      </c>
      <c r="B139" s="3" t="s">
        <v>1898</v>
      </c>
      <c r="C139" s="6" t="s">
        <v>1899</v>
      </c>
      <c r="D139" s="3" t="s">
        <v>3119</v>
      </c>
      <c r="E139" s="3" t="s">
        <v>3118</v>
      </c>
      <c r="F139" s="3" t="s">
        <v>3120</v>
      </c>
    </row>
    <row r="140" spans="1:7">
      <c r="A140" s="3">
        <v>43046</v>
      </c>
      <c r="B140" s="3" t="s">
        <v>1898</v>
      </c>
      <c r="C140" s="6" t="s">
        <v>1899</v>
      </c>
      <c r="D140" s="3" t="s">
        <v>3121</v>
      </c>
      <c r="E140" s="3" t="s">
        <v>3118</v>
      </c>
      <c r="F140" s="3" t="s">
        <v>3122</v>
      </c>
      <c r="G140" s="3" t="s">
        <v>3123</v>
      </c>
    </row>
    <row r="141" spans="1:7">
      <c r="A141" s="3">
        <v>43054</v>
      </c>
      <c r="B141" s="3" t="s">
        <v>1926</v>
      </c>
      <c r="C141" s="6" t="s">
        <v>1927</v>
      </c>
      <c r="D141" s="3" t="s">
        <v>3124</v>
      </c>
      <c r="E141" s="3" t="s">
        <v>3125</v>
      </c>
      <c r="F141" s="3" t="s">
        <v>3126</v>
      </c>
    </row>
    <row r="142" spans="1:7">
      <c r="A142" s="3">
        <v>43055</v>
      </c>
      <c r="B142" s="3" t="s">
        <v>1926</v>
      </c>
      <c r="C142" s="6" t="s">
        <v>1927</v>
      </c>
      <c r="D142" s="3" t="s">
        <v>3127</v>
      </c>
      <c r="E142" s="3" t="s">
        <v>3128</v>
      </c>
      <c r="F142" s="3" t="s">
        <v>3129</v>
      </c>
    </row>
    <row r="143" spans="1:7">
      <c r="A143" s="3">
        <v>43056</v>
      </c>
      <c r="B143" s="3" t="s">
        <v>1926</v>
      </c>
      <c r="C143" s="6" t="s">
        <v>1927</v>
      </c>
      <c r="D143" s="3" t="s">
        <v>3130</v>
      </c>
      <c r="E143" s="3" t="s">
        <v>3131</v>
      </c>
      <c r="F143" s="3" t="s">
        <v>3132</v>
      </c>
      <c r="G143" s="3" t="s">
        <v>2754</v>
      </c>
    </row>
    <row r="144" spans="1:7">
      <c r="A144" s="11">
        <v>43065</v>
      </c>
      <c r="B144" s="11" t="s">
        <v>1956</v>
      </c>
      <c r="C144" s="12" t="s">
        <v>1957</v>
      </c>
      <c r="D144" s="11"/>
      <c r="E144" s="11"/>
      <c r="F144" s="11"/>
      <c r="G144" s="11"/>
    </row>
    <row r="145" spans="1:7">
      <c r="A145" s="11">
        <v>43066</v>
      </c>
      <c r="B145" s="11" t="s">
        <v>1956</v>
      </c>
      <c r="C145" s="12" t="s">
        <v>1957</v>
      </c>
      <c r="D145" s="11"/>
      <c r="E145" s="11"/>
      <c r="F145" s="11"/>
      <c r="G145" s="11"/>
    </row>
    <row r="146" spans="1:7">
      <c r="A146" s="3">
        <v>44011</v>
      </c>
      <c r="B146" s="3" t="s">
        <v>2018</v>
      </c>
      <c r="C146" s="6" t="s">
        <v>2019</v>
      </c>
      <c r="D146" s="3" t="s">
        <v>2747</v>
      </c>
    </row>
    <row r="147" spans="1:7">
      <c r="A147" s="3">
        <v>44024</v>
      </c>
      <c r="B147" s="3" t="s">
        <v>2025</v>
      </c>
      <c r="C147" s="6" t="s">
        <v>2026</v>
      </c>
      <c r="D147" s="3" t="s">
        <v>2758</v>
      </c>
      <c r="E147" s="3" t="s">
        <v>3133</v>
      </c>
      <c r="F147" s="3" t="s">
        <v>3134</v>
      </c>
    </row>
    <row r="148" spans="1:7">
      <c r="A148" s="3">
        <v>44025</v>
      </c>
      <c r="B148" s="3" t="s">
        <v>2025</v>
      </c>
      <c r="C148" s="6" t="s">
        <v>2026</v>
      </c>
      <c r="D148" s="3" t="s">
        <v>2761</v>
      </c>
      <c r="E148" s="3" t="s">
        <v>3133</v>
      </c>
      <c r="F148" s="3" t="s">
        <v>3135</v>
      </c>
    </row>
    <row r="149" spans="1:7">
      <c r="A149" s="3">
        <v>44034</v>
      </c>
      <c r="B149" s="3" t="s">
        <v>2044</v>
      </c>
      <c r="C149" s="6" t="s">
        <v>2045</v>
      </c>
      <c r="D149" s="3" t="s">
        <v>3136</v>
      </c>
      <c r="E149" s="3" t="s">
        <v>3137</v>
      </c>
      <c r="F149" s="3" t="s">
        <v>3138</v>
      </c>
    </row>
    <row r="150" spans="1:7">
      <c r="A150" s="3">
        <v>44035</v>
      </c>
      <c r="B150" s="3" t="s">
        <v>2044</v>
      </c>
      <c r="C150" s="6" t="s">
        <v>2045</v>
      </c>
      <c r="D150" s="3" t="s">
        <v>3139</v>
      </c>
      <c r="E150" s="3" t="s">
        <v>3140</v>
      </c>
      <c r="F150" s="3" t="s">
        <v>3138</v>
      </c>
      <c r="G150" s="3" t="s">
        <v>3141</v>
      </c>
    </row>
    <row r="151" spans="1:7">
      <c r="A151" s="3">
        <v>44036</v>
      </c>
      <c r="B151" s="3" t="s">
        <v>2044</v>
      </c>
      <c r="C151" s="6" t="s">
        <v>2045</v>
      </c>
      <c r="D151" s="3" t="s">
        <v>3142</v>
      </c>
      <c r="E151" s="3" t="s">
        <v>3143</v>
      </c>
      <c r="F151" s="3" t="s">
        <v>3144</v>
      </c>
      <c r="G151" s="3" t="s">
        <v>3145</v>
      </c>
    </row>
    <row r="152" spans="1:7">
      <c r="A152" s="3">
        <v>44045</v>
      </c>
      <c r="B152" s="3" t="s">
        <v>2078</v>
      </c>
      <c r="C152" s="6" t="s">
        <v>2079</v>
      </c>
      <c r="D152" s="3" t="s">
        <v>3146</v>
      </c>
      <c r="E152" s="3" t="s">
        <v>3147</v>
      </c>
      <c r="F152" s="3" t="s">
        <v>3148</v>
      </c>
    </row>
    <row r="153" spans="1:7">
      <c r="A153" s="3">
        <v>44046</v>
      </c>
      <c r="B153" s="3" t="s">
        <v>2078</v>
      </c>
      <c r="C153" s="6" t="s">
        <v>2079</v>
      </c>
      <c r="D153" s="3" t="s">
        <v>3149</v>
      </c>
      <c r="E153" s="3" t="s">
        <v>3150</v>
      </c>
      <c r="F153" s="3" t="s">
        <v>3151</v>
      </c>
      <c r="G153" s="3" t="s">
        <v>3152</v>
      </c>
    </row>
    <row r="154" spans="1:7">
      <c r="A154" s="3">
        <v>45013</v>
      </c>
      <c r="B154" s="3" t="s">
        <v>2136</v>
      </c>
      <c r="C154" s="6" t="s">
        <v>2137</v>
      </c>
      <c r="D154" s="3" t="s">
        <v>3153</v>
      </c>
      <c r="E154" s="3" t="s">
        <v>3154</v>
      </c>
      <c r="F154" s="3" t="s">
        <v>3155</v>
      </c>
    </row>
    <row r="155" spans="1:7">
      <c r="A155" s="3">
        <v>45023</v>
      </c>
      <c r="B155" s="3" t="s">
        <v>2146</v>
      </c>
      <c r="C155" s="6" t="s">
        <v>2147</v>
      </c>
      <c r="D155" s="3" t="s">
        <v>3156</v>
      </c>
      <c r="E155" s="3" t="s">
        <v>3157</v>
      </c>
    </row>
    <row r="156" spans="1:7">
      <c r="A156" s="3">
        <v>45034</v>
      </c>
      <c r="B156" s="3" t="s">
        <v>2155</v>
      </c>
      <c r="C156" s="6" t="s">
        <v>2156</v>
      </c>
      <c r="D156" s="3" t="s">
        <v>3158</v>
      </c>
      <c r="E156" s="3" t="s">
        <v>3159</v>
      </c>
      <c r="F156" s="3" t="s">
        <v>3160</v>
      </c>
    </row>
    <row r="157" spans="1:7">
      <c r="A157" s="3">
        <v>45035</v>
      </c>
      <c r="B157" s="3" t="s">
        <v>2155</v>
      </c>
      <c r="C157" s="6" t="s">
        <v>2156</v>
      </c>
      <c r="D157" s="3" t="s">
        <v>3161</v>
      </c>
      <c r="E157" s="3" t="s">
        <v>3159</v>
      </c>
      <c r="F157" s="3" t="s">
        <v>3162</v>
      </c>
    </row>
    <row r="158" spans="1:7">
      <c r="A158" s="3">
        <v>45045</v>
      </c>
      <c r="B158" s="3" t="s">
        <v>2174</v>
      </c>
      <c r="C158" s="6" t="s">
        <v>2175</v>
      </c>
      <c r="D158" s="3" t="s">
        <v>3163</v>
      </c>
      <c r="E158" s="3" t="s">
        <v>3164</v>
      </c>
      <c r="F158" s="3" t="s">
        <v>3165</v>
      </c>
      <c r="G158" s="3" t="s">
        <v>3166</v>
      </c>
    </row>
    <row r="159" spans="1:7">
      <c r="A159" s="3">
        <v>45046</v>
      </c>
      <c r="B159" s="3" t="s">
        <v>2174</v>
      </c>
      <c r="C159" s="6" t="s">
        <v>2175</v>
      </c>
      <c r="D159" s="3" t="s">
        <v>3167</v>
      </c>
      <c r="E159" s="3" t="s">
        <v>3168</v>
      </c>
      <c r="F159" s="3" t="s">
        <v>3169</v>
      </c>
      <c r="G159" s="3" t="s">
        <v>3170</v>
      </c>
    </row>
    <row r="160" spans="1:7">
      <c r="A160" s="3">
        <v>45055</v>
      </c>
      <c r="B160" s="3" t="s">
        <v>2206</v>
      </c>
      <c r="C160" s="6" t="s">
        <v>2207</v>
      </c>
      <c r="D160" s="3" t="s">
        <v>3171</v>
      </c>
      <c r="E160" s="3" t="s">
        <v>3172</v>
      </c>
      <c r="F160" s="3" t="s">
        <v>3173</v>
      </c>
      <c r="G160" s="3" t="s">
        <v>3174</v>
      </c>
    </row>
    <row r="161" spans="1:7">
      <c r="A161" s="3">
        <v>45056</v>
      </c>
      <c r="B161" s="3" t="s">
        <v>2206</v>
      </c>
      <c r="C161" s="6" t="s">
        <v>2207</v>
      </c>
      <c r="D161" s="3" t="s">
        <v>3175</v>
      </c>
      <c r="E161" s="3" t="s">
        <v>3176</v>
      </c>
      <c r="F161" s="3" t="s">
        <v>3177</v>
      </c>
      <c r="G161" s="3" t="s">
        <v>3178</v>
      </c>
    </row>
    <row r="162" spans="1:7">
      <c r="A162" s="3">
        <v>51015</v>
      </c>
      <c r="B162" s="3" t="s">
        <v>2268</v>
      </c>
      <c r="C162" s="6" t="s">
        <v>2269</v>
      </c>
      <c r="D162" s="3" t="s">
        <v>3179</v>
      </c>
      <c r="E162" s="3" t="s">
        <v>3180</v>
      </c>
      <c r="F162" s="3" t="s">
        <v>3181</v>
      </c>
      <c r="G162" s="3" t="s">
        <v>3182</v>
      </c>
    </row>
    <row r="163" spans="1:7">
      <c r="A163" s="3">
        <v>51016</v>
      </c>
      <c r="B163" s="3" t="s">
        <v>2268</v>
      </c>
      <c r="C163" s="6" t="s">
        <v>2269</v>
      </c>
      <c r="D163" s="3" t="s">
        <v>3183</v>
      </c>
      <c r="E163" s="3" t="s">
        <v>3184</v>
      </c>
      <c r="F163" s="3" t="s">
        <v>3185</v>
      </c>
      <c r="G163" s="3" t="s">
        <v>3186</v>
      </c>
    </row>
    <row r="164" spans="1:7">
      <c r="A164" s="3">
        <v>52013</v>
      </c>
      <c r="B164" s="3" t="s">
        <v>2323</v>
      </c>
      <c r="C164" s="6" t="s">
        <v>2324</v>
      </c>
      <c r="D164" s="3" t="s">
        <v>3187</v>
      </c>
      <c r="E164" s="3" t="s">
        <v>3188</v>
      </c>
      <c r="F164" s="3" t="s">
        <v>3189</v>
      </c>
    </row>
    <row r="165" spans="1:7">
      <c r="A165" s="3">
        <v>52024</v>
      </c>
      <c r="B165" s="3" t="s">
        <v>2336</v>
      </c>
      <c r="C165" s="6" t="s">
        <v>2337</v>
      </c>
      <c r="D165" s="3" t="s">
        <v>3190</v>
      </c>
      <c r="E165" s="3" t="s">
        <v>3191</v>
      </c>
      <c r="F165" s="3" t="s">
        <v>3192</v>
      </c>
    </row>
    <row r="166" spans="1:7">
      <c r="A166" s="3">
        <v>52025</v>
      </c>
      <c r="B166" s="3" t="s">
        <v>2336</v>
      </c>
      <c r="C166" s="6" t="s">
        <v>2337</v>
      </c>
      <c r="D166" s="3" t="s">
        <v>3193</v>
      </c>
      <c r="E166" s="3" t="s">
        <v>3194</v>
      </c>
      <c r="F166" s="3" t="s">
        <v>3192</v>
      </c>
    </row>
    <row r="167" spans="1:7">
      <c r="A167" s="3">
        <v>52034</v>
      </c>
      <c r="B167" s="3" t="s">
        <v>2351</v>
      </c>
      <c r="C167" s="6" t="s">
        <v>2352</v>
      </c>
      <c r="D167" s="3" t="s">
        <v>3195</v>
      </c>
      <c r="E167" s="3" t="s">
        <v>3191</v>
      </c>
      <c r="F167" s="3" t="s">
        <v>3196</v>
      </c>
    </row>
    <row r="168" spans="1:7">
      <c r="A168" s="3">
        <v>52035</v>
      </c>
      <c r="B168" s="3" t="s">
        <v>2351</v>
      </c>
      <c r="C168" s="6" t="s">
        <v>2352</v>
      </c>
      <c r="D168" s="3" t="s">
        <v>3197</v>
      </c>
      <c r="E168" s="3" t="s">
        <v>3194</v>
      </c>
      <c r="F168" s="3" t="s">
        <v>3196</v>
      </c>
    </row>
    <row r="169" spans="1:7">
      <c r="A169" s="3">
        <v>52045</v>
      </c>
      <c r="B169" s="3" t="s">
        <v>2367</v>
      </c>
      <c r="C169" s="6" t="s">
        <v>2368</v>
      </c>
      <c r="D169" s="3" t="s">
        <v>3198</v>
      </c>
      <c r="E169" s="3" t="s">
        <v>3199</v>
      </c>
      <c r="F169" s="3" t="s">
        <v>3200</v>
      </c>
      <c r="G169" s="3" t="s">
        <v>3201</v>
      </c>
    </row>
    <row r="170" spans="1:7">
      <c r="A170" s="3">
        <v>52046</v>
      </c>
      <c r="B170" s="3" t="s">
        <v>2367</v>
      </c>
      <c r="C170" s="6" t="s">
        <v>2368</v>
      </c>
      <c r="D170" s="3" t="s">
        <v>3202</v>
      </c>
      <c r="E170" s="3" t="s">
        <v>3203</v>
      </c>
      <c r="F170" s="3" t="s">
        <v>3204</v>
      </c>
      <c r="G170" s="3" t="s">
        <v>3205</v>
      </c>
    </row>
    <row r="171" spans="1:7">
      <c r="A171" s="3">
        <v>53014</v>
      </c>
      <c r="B171" s="3" t="s">
        <v>2430</v>
      </c>
      <c r="C171" s="6" t="s">
        <v>2431</v>
      </c>
      <c r="D171" s="3" t="s">
        <v>3206</v>
      </c>
      <c r="E171" s="3" t="s">
        <v>3207</v>
      </c>
      <c r="F171" s="3" t="s">
        <v>3208</v>
      </c>
    </row>
    <row r="172" spans="1:7">
      <c r="A172" s="3">
        <v>53015</v>
      </c>
      <c r="B172" s="3" t="s">
        <v>2430</v>
      </c>
      <c r="C172" s="6" t="s">
        <v>2431</v>
      </c>
      <c r="D172" s="3" t="s">
        <v>3209</v>
      </c>
      <c r="E172" s="3" t="s">
        <v>3210</v>
      </c>
      <c r="F172" s="3" t="s">
        <v>3211</v>
      </c>
    </row>
    <row r="173" spans="1:7">
      <c r="A173" s="3">
        <v>53016</v>
      </c>
      <c r="B173" s="3" t="s">
        <v>2430</v>
      </c>
      <c r="C173" s="6" t="s">
        <v>2431</v>
      </c>
      <c r="D173" s="3" t="s">
        <v>3212</v>
      </c>
      <c r="E173" s="3" t="s">
        <v>3213</v>
      </c>
      <c r="F173" s="3" t="s">
        <v>3214</v>
      </c>
      <c r="G173" s="3" t="s">
        <v>3016</v>
      </c>
    </row>
    <row r="174" spans="1:7">
      <c r="A174" s="3">
        <v>61014</v>
      </c>
      <c r="B174" s="3" t="s">
        <v>2519</v>
      </c>
      <c r="C174" s="6" t="s">
        <v>2520</v>
      </c>
      <c r="D174" s="3" t="s">
        <v>3215</v>
      </c>
      <c r="E174" s="3" t="s">
        <v>3216</v>
      </c>
      <c r="F174" s="3" t="s">
        <v>3217</v>
      </c>
    </row>
    <row r="175" spans="1:7">
      <c r="A175" s="3">
        <v>61015</v>
      </c>
      <c r="B175" s="3" t="s">
        <v>2519</v>
      </c>
      <c r="C175" s="6" t="s">
        <v>2520</v>
      </c>
      <c r="D175" s="3" t="s">
        <v>3218</v>
      </c>
      <c r="E175" s="3" t="s">
        <v>3219</v>
      </c>
      <c r="F175" s="3" t="s">
        <v>3217</v>
      </c>
    </row>
    <row r="176" spans="1:7">
      <c r="A176" s="3">
        <v>61025</v>
      </c>
      <c r="B176" s="3" t="s">
        <v>2538</v>
      </c>
      <c r="C176" s="6" t="s">
        <v>2539</v>
      </c>
      <c r="D176" s="3" t="s">
        <v>3220</v>
      </c>
      <c r="E176" s="3" t="s">
        <v>3221</v>
      </c>
      <c r="F176" s="3" t="s">
        <v>3222</v>
      </c>
      <c r="G176" s="3" t="s">
        <v>3223</v>
      </c>
    </row>
    <row r="177" spans="1:7">
      <c r="A177" s="3">
        <v>61026</v>
      </c>
      <c r="B177" s="3" t="s">
        <v>2538</v>
      </c>
      <c r="C177" s="6" t="s">
        <v>2539</v>
      </c>
      <c r="D177" s="3" t="s">
        <v>3224</v>
      </c>
      <c r="E177" s="3" t="s">
        <v>3225</v>
      </c>
      <c r="F177" s="3" t="s">
        <v>3226</v>
      </c>
      <c r="G177" s="3" t="s">
        <v>3227</v>
      </c>
    </row>
    <row r="178" spans="1:7">
      <c r="A178" s="3">
        <v>62014</v>
      </c>
      <c r="B178" s="3" t="s">
        <v>2570</v>
      </c>
      <c r="C178" s="6" t="s">
        <v>2570</v>
      </c>
      <c r="D178" s="3" t="s">
        <v>3228</v>
      </c>
      <c r="E178" s="3" t="s">
        <v>3229</v>
      </c>
      <c r="F178" s="3" t="s">
        <v>3230</v>
      </c>
    </row>
    <row r="179" spans="1:7">
      <c r="A179" s="3">
        <v>62015</v>
      </c>
      <c r="B179" s="3" t="s">
        <v>2570</v>
      </c>
      <c r="C179" s="6" t="s">
        <v>2570</v>
      </c>
      <c r="D179" s="3" t="s">
        <v>3231</v>
      </c>
      <c r="E179" s="3" t="s">
        <v>3232</v>
      </c>
      <c r="F179" s="3" t="s">
        <v>3233</v>
      </c>
    </row>
    <row r="180" spans="1:7">
      <c r="A180" s="3">
        <v>62016</v>
      </c>
      <c r="B180" s="3" t="s">
        <v>2570</v>
      </c>
      <c r="C180" s="6" t="s">
        <v>2570</v>
      </c>
      <c r="D180" s="3" t="s">
        <v>3234</v>
      </c>
      <c r="E180" s="3" t="s">
        <v>3235</v>
      </c>
      <c r="F180" s="3" t="s">
        <v>3236</v>
      </c>
      <c r="G180" s="3" t="s">
        <v>3016</v>
      </c>
    </row>
    <row r="181" spans="1:7">
      <c r="A181" s="3">
        <v>63014</v>
      </c>
      <c r="B181" s="3" t="s">
        <v>2600</v>
      </c>
      <c r="C181" s="6" t="s">
        <v>2601</v>
      </c>
      <c r="D181" s="3" t="s">
        <v>3237</v>
      </c>
      <c r="E181" s="3" t="s">
        <v>3216</v>
      </c>
      <c r="F181" s="3" t="s">
        <v>3238</v>
      </c>
    </row>
    <row r="182" spans="1:7">
      <c r="A182" s="3">
        <v>63015</v>
      </c>
      <c r="B182" s="3" t="s">
        <v>2600</v>
      </c>
      <c r="C182" s="6" t="s">
        <v>2601</v>
      </c>
      <c r="D182" s="3" t="s">
        <v>3239</v>
      </c>
      <c r="E182" s="3" t="s">
        <v>3219</v>
      </c>
      <c r="F182" s="3" t="s">
        <v>3240</v>
      </c>
    </row>
    <row r="183" spans="1:7">
      <c r="A183" s="3">
        <v>63025</v>
      </c>
      <c r="B183" s="3" t="s">
        <v>2618</v>
      </c>
      <c r="C183" s="6" t="s">
        <v>2619</v>
      </c>
      <c r="D183" s="3" t="s">
        <v>3241</v>
      </c>
      <c r="E183" s="3" t="s">
        <v>3242</v>
      </c>
      <c r="F183" s="3" t="s">
        <v>3243</v>
      </c>
      <c r="G183" s="3" t="s">
        <v>3244</v>
      </c>
    </row>
    <row r="184" spans="1:7">
      <c r="A184" s="3">
        <v>63026</v>
      </c>
      <c r="B184" s="3" t="s">
        <v>2618</v>
      </c>
      <c r="C184" s="6" t="s">
        <v>2619</v>
      </c>
      <c r="D184" s="3" t="s">
        <v>3245</v>
      </c>
      <c r="E184" s="3" t="s">
        <v>3246</v>
      </c>
      <c r="F184" s="3" t="s">
        <v>3247</v>
      </c>
      <c r="G184" s="3" t="s">
        <v>3248</v>
      </c>
    </row>
    <row r="185" spans="1:7">
      <c r="A185" s="3">
        <v>64013</v>
      </c>
      <c r="B185" s="3" t="s">
        <v>2681</v>
      </c>
      <c r="C185" s="6" t="s">
        <v>2682</v>
      </c>
      <c r="D185" s="3" t="s">
        <v>2944</v>
      </c>
      <c r="E185" s="3" t="s">
        <v>3249</v>
      </c>
    </row>
  </sheetData>
  <phoneticPr fontId="12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8"/>
  <sheetViews>
    <sheetView topLeftCell="A46" workbookViewId="0">
      <selection activeCell="D64" sqref="D64:D68"/>
    </sheetView>
  </sheetViews>
  <sheetFormatPr defaultColWidth="15.625" defaultRowHeight="17.25"/>
  <cols>
    <col min="1" max="16384" width="15.625" style="3"/>
  </cols>
  <sheetData>
    <row r="1" spans="1:4">
      <c r="A1" s="3" t="s">
        <v>3250</v>
      </c>
      <c r="B1" s="3" t="s">
        <v>3251</v>
      </c>
      <c r="C1" s="3" t="s">
        <v>3251</v>
      </c>
    </row>
    <row r="2" spans="1:4">
      <c r="A2" s="3">
        <v>11045</v>
      </c>
      <c r="B2" s="3" t="s">
        <v>71</v>
      </c>
      <c r="C2" s="3" t="s">
        <v>72</v>
      </c>
      <c r="D2" s="3">
        <v>9</v>
      </c>
    </row>
    <row r="3" spans="1:4">
      <c r="A3" s="3">
        <v>11055</v>
      </c>
      <c r="B3" s="3" t="s">
        <v>94</v>
      </c>
      <c r="C3" s="3" t="s">
        <v>95</v>
      </c>
      <c r="D3" s="3">
        <v>9</v>
      </c>
    </row>
    <row r="4" spans="1:4">
      <c r="A4" s="3">
        <v>11065</v>
      </c>
      <c r="B4" s="3" t="s">
        <v>115</v>
      </c>
      <c r="C4" s="3" t="s">
        <v>116</v>
      </c>
      <c r="D4" s="3">
        <v>9</v>
      </c>
    </row>
    <row r="5" spans="1:4">
      <c r="A5" s="3">
        <v>11075</v>
      </c>
      <c r="B5" s="3" t="s">
        <v>136</v>
      </c>
      <c r="C5" s="3" t="s">
        <v>137</v>
      </c>
      <c r="D5" s="3">
        <v>4</v>
      </c>
    </row>
    <row r="6" spans="1:4">
      <c r="A6" s="3">
        <v>11085</v>
      </c>
      <c r="B6" s="3" t="s">
        <v>171</v>
      </c>
      <c r="C6" s="3" t="s">
        <v>172</v>
      </c>
      <c r="D6" s="3">
        <v>4</v>
      </c>
    </row>
    <row r="7" spans="1:4">
      <c r="A7" s="3">
        <v>12025</v>
      </c>
      <c r="B7" s="3" t="s">
        <v>3252</v>
      </c>
      <c r="C7" s="3" t="s">
        <v>243</v>
      </c>
      <c r="D7" s="3">
        <v>6</v>
      </c>
    </row>
    <row r="8" spans="1:4">
      <c r="A8" s="3">
        <v>12035</v>
      </c>
      <c r="B8" s="3" t="s">
        <v>276</v>
      </c>
      <c r="C8" s="3" t="s">
        <v>277</v>
      </c>
      <c r="D8" s="3">
        <v>4</v>
      </c>
    </row>
    <row r="9" spans="1:4">
      <c r="A9" s="3">
        <v>13035</v>
      </c>
      <c r="B9" s="3" t="s">
        <v>357</v>
      </c>
      <c r="C9" s="3" t="s">
        <v>358</v>
      </c>
      <c r="D9" s="3">
        <v>6</v>
      </c>
    </row>
    <row r="10" spans="1:4">
      <c r="A10" s="3">
        <v>13045</v>
      </c>
      <c r="B10" s="3" t="s">
        <v>390</v>
      </c>
      <c r="C10" s="3" t="s">
        <v>391</v>
      </c>
      <c r="D10" s="3">
        <v>4</v>
      </c>
    </row>
    <row r="11" spans="1:4">
      <c r="A11" s="3">
        <v>14025</v>
      </c>
      <c r="B11" s="3" t="s">
        <v>430</v>
      </c>
      <c r="C11" s="3" t="s">
        <v>431</v>
      </c>
      <c r="D11" s="3">
        <v>6</v>
      </c>
    </row>
    <row r="12" spans="1:4">
      <c r="A12" s="3">
        <v>14035</v>
      </c>
      <c r="B12" s="3" t="s">
        <v>463</v>
      </c>
      <c r="C12" s="3" t="s">
        <v>464</v>
      </c>
      <c r="D12" s="3">
        <v>4</v>
      </c>
    </row>
    <row r="13" spans="1:4">
      <c r="A13" s="3">
        <v>15015</v>
      </c>
      <c r="B13" s="3" t="s">
        <v>523</v>
      </c>
      <c r="C13" s="3" t="s">
        <v>524</v>
      </c>
      <c r="D13" s="3">
        <v>9</v>
      </c>
    </row>
    <row r="14" spans="1:4">
      <c r="A14" s="3">
        <v>15025</v>
      </c>
      <c r="B14" s="3" t="s">
        <v>541</v>
      </c>
      <c r="C14" s="3" t="s">
        <v>542</v>
      </c>
      <c r="D14" s="3">
        <v>9</v>
      </c>
    </row>
    <row r="15" spans="1:4">
      <c r="A15" s="3">
        <v>15035</v>
      </c>
      <c r="B15" s="3" t="s">
        <v>559</v>
      </c>
      <c r="C15" s="3" t="s">
        <v>560</v>
      </c>
      <c r="D15" s="3">
        <v>4</v>
      </c>
    </row>
    <row r="16" spans="1:4">
      <c r="A16" s="3">
        <v>21015</v>
      </c>
      <c r="B16" s="3" t="s">
        <v>621</v>
      </c>
      <c r="C16" s="3" t="s">
        <v>622</v>
      </c>
      <c r="D16" s="3">
        <v>9</v>
      </c>
    </row>
    <row r="17" spans="1:4">
      <c r="A17" s="3">
        <v>21025</v>
      </c>
      <c r="B17" s="3" t="s">
        <v>637</v>
      </c>
      <c r="C17" s="3" t="s">
        <v>638</v>
      </c>
      <c r="D17" s="3">
        <v>9</v>
      </c>
    </row>
    <row r="18" spans="1:4">
      <c r="A18" s="3">
        <v>21035</v>
      </c>
      <c r="B18" s="3" t="s">
        <v>656</v>
      </c>
      <c r="C18" s="3" t="s">
        <v>657</v>
      </c>
      <c r="D18" s="3">
        <v>6</v>
      </c>
    </row>
    <row r="19" spans="1:4">
      <c r="A19" s="3">
        <v>21045</v>
      </c>
      <c r="B19" s="3" t="s">
        <v>691</v>
      </c>
      <c r="C19" s="3" t="s">
        <v>692</v>
      </c>
      <c r="D19" s="3">
        <v>4</v>
      </c>
    </row>
    <row r="20" spans="1:4">
      <c r="A20" s="3">
        <v>22025</v>
      </c>
      <c r="B20" s="3" t="s">
        <v>758</v>
      </c>
      <c r="C20" s="3" t="s">
        <v>759</v>
      </c>
      <c r="D20" s="3">
        <v>9</v>
      </c>
    </row>
    <row r="21" spans="1:4">
      <c r="A21" s="3">
        <v>22035</v>
      </c>
      <c r="B21" s="3" t="s">
        <v>776</v>
      </c>
      <c r="C21" s="3" t="s">
        <v>777</v>
      </c>
      <c r="D21" s="3">
        <v>6</v>
      </c>
    </row>
    <row r="22" spans="1:4">
      <c r="A22" s="3">
        <v>22045</v>
      </c>
      <c r="B22" s="3" t="s">
        <v>807</v>
      </c>
      <c r="C22" s="3" t="s">
        <v>808</v>
      </c>
      <c r="D22" s="3">
        <v>4</v>
      </c>
    </row>
    <row r="23" spans="1:4">
      <c r="A23" s="3">
        <v>22055</v>
      </c>
      <c r="B23" s="3" t="s">
        <v>834</v>
      </c>
      <c r="C23" s="3" t="s">
        <v>835</v>
      </c>
      <c r="D23" s="3">
        <v>4</v>
      </c>
    </row>
    <row r="24" spans="1:4">
      <c r="A24" s="3">
        <v>23035</v>
      </c>
      <c r="B24" s="3" t="s">
        <v>944</v>
      </c>
      <c r="C24" s="3" t="s">
        <v>945</v>
      </c>
      <c r="D24" s="3">
        <v>4</v>
      </c>
    </row>
    <row r="25" spans="1:4">
      <c r="A25" s="3">
        <v>24025</v>
      </c>
      <c r="B25" s="3" t="s">
        <v>984</v>
      </c>
      <c r="C25" s="3" t="s">
        <v>985</v>
      </c>
      <c r="D25" s="3">
        <v>6</v>
      </c>
    </row>
    <row r="26" spans="1:4">
      <c r="A26" s="3">
        <v>24035</v>
      </c>
      <c r="B26" s="3" t="s">
        <v>1016</v>
      </c>
      <c r="C26" s="3" t="s">
        <v>1017</v>
      </c>
      <c r="D26" s="3">
        <v>4</v>
      </c>
    </row>
    <row r="27" spans="1:4">
      <c r="A27" s="3">
        <v>25045</v>
      </c>
      <c r="B27" s="3" t="s">
        <v>1064</v>
      </c>
      <c r="C27" s="3" t="s">
        <v>1065</v>
      </c>
      <c r="D27" s="3">
        <v>9</v>
      </c>
    </row>
    <row r="28" spans="1:4">
      <c r="A28" s="3">
        <v>25055</v>
      </c>
      <c r="B28" s="3" t="s">
        <v>1085</v>
      </c>
      <c r="C28" s="3" t="s">
        <v>1086</v>
      </c>
      <c r="D28" s="3">
        <v>9</v>
      </c>
    </row>
    <row r="29" spans="1:4">
      <c r="A29" s="3">
        <v>25065</v>
      </c>
      <c r="B29" s="3" t="s">
        <v>1104</v>
      </c>
      <c r="C29" s="3" t="s">
        <v>1105</v>
      </c>
      <c r="D29" s="3">
        <v>4</v>
      </c>
    </row>
    <row r="30" spans="1:4">
      <c r="A30" s="3">
        <v>25075</v>
      </c>
      <c r="B30" s="3" t="s">
        <v>1135</v>
      </c>
      <c r="C30" s="3" t="s">
        <v>1136</v>
      </c>
      <c r="D30" s="3">
        <v>4</v>
      </c>
    </row>
    <row r="31" spans="1:4">
      <c r="A31" s="3">
        <v>31045</v>
      </c>
      <c r="B31" s="3" t="s">
        <v>1195</v>
      </c>
      <c r="C31" s="3" t="s">
        <v>1196</v>
      </c>
      <c r="D31" s="3">
        <v>9</v>
      </c>
    </row>
    <row r="32" spans="1:4">
      <c r="A32" s="3">
        <v>31055</v>
      </c>
      <c r="B32" s="3" t="s">
        <v>1216</v>
      </c>
      <c r="C32" s="3" t="s">
        <v>1217</v>
      </c>
      <c r="D32" s="3">
        <v>9</v>
      </c>
    </row>
    <row r="33" spans="1:4">
      <c r="A33" s="3">
        <v>31065</v>
      </c>
      <c r="B33" s="3" t="s">
        <v>1232</v>
      </c>
      <c r="C33" s="3" t="s">
        <v>1233</v>
      </c>
      <c r="D33" s="3">
        <v>9</v>
      </c>
    </row>
    <row r="34" spans="1:4">
      <c r="A34" s="3">
        <v>31075</v>
      </c>
      <c r="B34" s="3" t="s">
        <v>1249</v>
      </c>
      <c r="C34" s="3" t="s">
        <v>1250</v>
      </c>
      <c r="D34" s="3">
        <v>4</v>
      </c>
    </row>
    <row r="35" spans="1:4">
      <c r="A35" s="3">
        <v>31085</v>
      </c>
      <c r="B35" s="3" t="s">
        <v>1277</v>
      </c>
      <c r="C35" s="3" t="s">
        <v>1278</v>
      </c>
      <c r="D35" s="3">
        <v>4</v>
      </c>
    </row>
    <row r="36" spans="1:4">
      <c r="A36" s="3">
        <v>32035</v>
      </c>
      <c r="B36" s="3" t="s">
        <v>1407</v>
      </c>
      <c r="C36" s="3" t="s">
        <v>1408</v>
      </c>
      <c r="D36" s="3">
        <v>6</v>
      </c>
    </row>
    <row r="37" spans="1:4">
      <c r="A37" s="3">
        <v>32045</v>
      </c>
      <c r="B37" s="3" t="s">
        <v>1433</v>
      </c>
      <c r="C37" s="3" t="s">
        <v>1434</v>
      </c>
      <c r="D37" s="3">
        <v>6</v>
      </c>
    </row>
    <row r="38" spans="1:4">
      <c r="A38" s="3">
        <v>32055</v>
      </c>
      <c r="B38" s="3" t="s">
        <v>1462</v>
      </c>
      <c r="C38" s="3" t="s">
        <v>1463</v>
      </c>
      <c r="D38" s="3">
        <v>4</v>
      </c>
    </row>
    <row r="39" spans="1:4">
      <c r="A39" s="3">
        <v>33015</v>
      </c>
      <c r="B39" s="3" t="s">
        <v>1519</v>
      </c>
      <c r="C39" s="3" t="s">
        <v>1520</v>
      </c>
      <c r="D39" s="3">
        <v>9</v>
      </c>
    </row>
    <row r="40" spans="1:4">
      <c r="A40" s="3">
        <v>33025</v>
      </c>
      <c r="B40" s="3" t="s">
        <v>1538</v>
      </c>
      <c r="C40" s="3" t="s">
        <v>1539</v>
      </c>
      <c r="D40" s="3">
        <v>6</v>
      </c>
    </row>
    <row r="41" spans="1:4">
      <c r="A41" s="3">
        <v>34015</v>
      </c>
      <c r="B41" s="3" t="s">
        <v>1600</v>
      </c>
      <c r="C41" s="3" t="s">
        <v>1601</v>
      </c>
      <c r="D41" s="3">
        <v>9</v>
      </c>
    </row>
    <row r="42" spans="1:4">
      <c r="A42" s="3">
        <v>34025</v>
      </c>
      <c r="B42" s="3" t="s">
        <v>1618</v>
      </c>
      <c r="C42" s="3" t="s">
        <v>1619</v>
      </c>
      <c r="D42" s="3">
        <v>4</v>
      </c>
    </row>
    <row r="43" spans="1:4">
      <c r="A43" s="3">
        <v>35035</v>
      </c>
      <c r="B43" s="3" t="s">
        <v>1668</v>
      </c>
      <c r="C43" s="3" t="s">
        <v>1669</v>
      </c>
      <c r="D43" s="3">
        <v>4</v>
      </c>
    </row>
    <row r="44" spans="1:4">
      <c r="A44" s="3">
        <v>35045</v>
      </c>
      <c r="B44" s="3" t="s">
        <v>1693</v>
      </c>
      <c r="C44" s="3" t="s">
        <v>1694</v>
      </c>
      <c r="D44" s="3">
        <v>4</v>
      </c>
    </row>
    <row r="45" spans="1:4">
      <c r="A45" s="3">
        <v>41035</v>
      </c>
      <c r="B45" s="3" t="s">
        <v>1738</v>
      </c>
      <c r="C45" s="3" t="s">
        <v>1739</v>
      </c>
      <c r="D45" s="3">
        <v>9</v>
      </c>
    </row>
    <row r="46" spans="1:4">
      <c r="A46" s="3">
        <v>41045</v>
      </c>
      <c r="B46" s="3" t="s">
        <v>1754</v>
      </c>
      <c r="C46" s="3" t="s">
        <v>1755</v>
      </c>
      <c r="D46" s="3">
        <v>9</v>
      </c>
    </row>
    <row r="47" spans="1:4">
      <c r="A47" s="3">
        <v>41055</v>
      </c>
      <c r="B47" s="3" t="s">
        <v>1772</v>
      </c>
      <c r="C47" s="3" t="s">
        <v>1773</v>
      </c>
      <c r="D47" s="3">
        <v>4</v>
      </c>
    </row>
    <row r="48" spans="1:4">
      <c r="A48" s="3">
        <v>41065</v>
      </c>
      <c r="B48" s="3" t="s">
        <v>1803</v>
      </c>
      <c r="C48" s="3" t="s">
        <v>1804</v>
      </c>
      <c r="D48" s="3">
        <v>4</v>
      </c>
    </row>
    <row r="49" spans="1:4">
      <c r="A49" s="3">
        <v>42015</v>
      </c>
      <c r="B49" s="3" t="s">
        <v>1833</v>
      </c>
      <c r="C49" s="3" t="s">
        <v>1834</v>
      </c>
      <c r="D49" s="3">
        <v>4</v>
      </c>
    </row>
    <row r="50" spans="1:4">
      <c r="A50" s="3">
        <v>43035</v>
      </c>
      <c r="B50" s="3" t="s">
        <v>1880</v>
      </c>
      <c r="C50" s="3" t="s">
        <v>1881</v>
      </c>
      <c r="D50" s="3">
        <v>9</v>
      </c>
    </row>
    <row r="51" spans="1:4">
      <c r="A51" s="3">
        <v>43045</v>
      </c>
      <c r="B51" s="3" t="s">
        <v>1898</v>
      </c>
      <c r="C51" s="3" t="s">
        <v>1899</v>
      </c>
      <c r="D51" s="3">
        <v>6</v>
      </c>
    </row>
    <row r="52" spans="1:4">
      <c r="A52" s="3">
        <v>43055</v>
      </c>
      <c r="B52" s="3" t="s">
        <v>1926</v>
      </c>
      <c r="C52" s="3" t="s">
        <v>1927</v>
      </c>
      <c r="D52" s="3">
        <v>6</v>
      </c>
    </row>
    <row r="53" spans="1:4">
      <c r="A53" s="3">
        <v>44025</v>
      </c>
      <c r="B53" s="3" t="s">
        <v>3253</v>
      </c>
      <c r="C53" s="3" t="s">
        <v>2026</v>
      </c>
      <c r="D53" s="3">
        <v>9</v>
      </c>
    </row>
    <row r="54" spans="1:4">
      <c r="A54" s="3">
        <v>44035</v>
      </c>
      <c r="B54" s="3" t="s">
        <v>2044</v>
      </c>
      <c r="C54" s="3" t="s">
        <v>2045</v>
      </c>
      <c r="D54" s="3">
        <v>6</v>
      </c>
    </row>
    <row r="55" spans="1:4">
      <c r="A55" s="3">
        <v>44045</v>
      </c>
      <c r="B55" s="3" t="s">
        <v>2078</v>
      </c>
      <c r="C55" s="3" t="s">
        <v>2079</v>
      </c>
      <c r="D55" s="3">
        <v>4</v>
      </c>
    </row>
    <row r="56" spans="1:4">
      <c r="A56" s="3">
        <v>45035</v>
      </c>
      <c r="B56" s="3" t="s">
        <v>2155</v>
      </c>
      <c r="C56" s="3" t="s">
        <v>2156</v>
      </c>
      <c r="D56" s="3">
        <v>9</v>
      </c>
    </row>
    <row r="57" spans="1:4">
      <c r="A57" s="3">
        <v>45045</v>
      </c>
      <c r="B57" s="3" t="s">
        <v>2174</v>
      </c>
      <c r="C57" s="3" t="s">
        <v>2175</v>
      </c>
      <c r="D57" s="3">
        <v>4</v>
      </c>
    </row>
    <row r="58" spans="1:4">
      <c r="A58" s="3">
        <v>45055</v>
      </c>
      <c r="B58" s="3" t="s">
        <v>2206</v>
      </c>
      <c r="C58" s="3" t="s">
        <v>2207</v>
      </c>
      <c r="D58" s="3">
        <v>4</v>
      </c>
    </row>
    <row r="59" spans="1:4">
      <c r="A59" s="3">
        <v>51015</v>
      </c>
      <c r="B59" s="3" t="s">
        <v>2268</v>
      </c>
      <c r="C59" s="3" t="s">
        <v>2269</v>
      </c>
      <c r="D59" s="3">
        <v>4</v>
      </c>
    </row>
    <row r="60" spans="1:4">
      <c r="A60" s="3">
        <v>52025</v>
      </c>
      <c r="B60" s="3" t="s">
        <v>2336</v>
      </c>
      <c r="C60" s="3" t="s">
        <v>2337</v>
      </c>
      <c r="D60" s="3">
        <v>9</v>
      </c>
    </row>
    <row r="61" spans="1:4">
      <c r="A61" s="3">
        <v>52035</v>
      </c>
      <c r="B61" s="3" t="s">
        <v>2430</v>
      </c>
      <c r="C61" s="3" t="s">
        <v>2352</v>
      </c>
      <c r="D61" s="3">
        <v>9</v>
      </c>
    </row>
    <row r="62" spans="1:4">
      <c r="A62" s="3">
        <v>52045</v>
      </c>
      <c r="B62" s="3" t="s">
        <v>2367</v>
      </c>
      <c r="C62" s="3" t="s">
        <v>2368</v>
      </c>
      <c r="D62" s="3">
        <v>4</v>
      </c>
    </row>
    <row r="63" spans="1:4">
      <c r="A63" s="3">
        <v>53015</v>
      </c>
      <c r="B63" s="3" t="s">
        <v>2351</v>
      </c>
      <c r="C63" s="3" t="s">
        <v>2431</v>
      </c>
      <c r="D63" s="3">
        <v>6</v>
      </c>
    </row>
    <row r="64" spans="1:4">
      <c r="A64" s="3">
        <v>61015</v>
      </c>
      <c r="B64" s="3" t="s">
        <v>2519</v>
      </c>
      <c r="C64" s="3" t="s">
        <v>2520</v>
      </c>
      <c r="D64" s="3">
        <v>9</v>
      </c>
    </row>
    <row r="65" spans="1:4">
      <c r="A65" s="3">
        <v>61025</v>
      </c>
      <c r="B65" s="3" t="s">
        <v>2538</v>
      </c>
      <c r="C65" s="3" t="s">
        <v>2539</v>
      </c>
      <c r="D65" s="3">
        <v>4</v>
      </c>
    </row>
    <row r="66" spans="1:4">
      <c r="A66" s="3">
        <v>62015</v>
      </c>
      <c r="B66" s="3" t="s">
        <v>2600</v>
      </c>
      <c r="C66" s="3" t="s">
        <v>2570</v>
      </c>
      <c r="D66" s="3">
        <v>6</v>
      </c>
    </row>
    <row r="67" spans="1:4">
      <c r="A67" s="3">
        <v>63015</v>
      </c>
      <c r="B67" s="3" t="s">
        <v>2570</v>
      </c>
      <c r="C67" s="3" t="s">
        <v>2601</v>
      </c>
      <c r="D67" s="3">
        <v>9</v>
      </c>
    </row>
    <row r="68" spans="1:4">
      <c r="A68" s="3">
        <v>63025</v>
      </c>
      <c r="B68" s="3" t="s">
        <v>2618</v>
      </c>
      <c r="C68" s="3" t="s">
        <v>2619</v>
      </c>
      <c r="D68" s="3">
        <v>4</v>
      </c>
    </row>
  </sheetData>
  <autoFilter ref="A1:F68" xr:uid="{00000000-0009-0000-0000-000004000000}"/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8"/>
  <sheetViews>
    <sheetView topLeftCell="A79" workbookViewId="0">
      <selection activeCell="E11" sqref="E11"/>
    </sheetView>
  </sheetViews>
  <sheetFormatPr defaultColWidth="9" defaultRowHeight="17.25"/>
  <cols>
    <col min="1" max="10" width="9" style="2"/>
    <col min="11" max="11" width="35.625" style="2" customWidth="1"/>
    <col min="12" max="16384" width="9" style="2"/>
  </cols>
  <sheetData>
    <row r="1" spans="1:11">
      <c r="A1" s="3">
        <v>11011</v>
      </c>
      <c r="B1" s="2" t="str">
        <f>LEFT(A1,4)</f>
        <v>1101</v>
      </c>
      <c r="C1" s="2" t="str">
        <f>RIGHT(A1,1)</f>
        <v>1</v>
      </c>
      <c r="D1" s="2">
        <v>15036</v>
      </c>
      <c r="E1" s="2">
        <f>VLOOKUP(B1,I:J,2,FALSE)</f>
        <v>1101</v>
      </c>
      <c r="F1" s="2" t="str">
        <f>E1&amp;C1</f>
        <v>11011</v>
      </c>
      <c r="G1" s="2" t="str">
        <f>IFERROR(F1,D1)</f>
        <v>11011</v>
      </c>
      <c r="I1" s="31" t="s">
        <v>3254</v>
      </c>
      <c r="J1" s="3">
        <v>1101</v>
      </c>
      <c r="K1" s="4" t="s">
        <v>35</v>
      </c>
    </row>
    <row r="2" spans="1:11">
      <c r="A2" s="3">
        <v>11023</v>
      </c>
      <c r="B2" s="2" t="str">
        <f t="shared" ref="B2:B65" si="0">LEFT(A2,4)</f>
        <v>1102</v>
      </c>
      <c r="C2" s="2" t="str">
        <f t="shared" ref="C2:C65" si="1">RIGHT(A2,1)</f>
        <v>3</v>
      </c>
      <c r="D2" s="2">
        <v>15036</v>
      </c>
      <c r="E2" s="2">
        <f t="shared" ref="E2:E65" si="2">VLOOKUP(B2,I:J,2,FALSE)</f>
        <v>1102</v>
      </c>
      <c r="F2" s="2" t="str">
        <f t="shared" ref="F2:F65" si="3">E2&amp;C2</f>
        <v>11023</v>
      </c>
      <c r="G2" s="2" t="str">
        <f t="shared" ref="G2:G65" si="4">IFERROR(F2,D2)</f>
        <v>11023</v>
      </c>
      <c r="I2" s="31" t="s">
        <v>3255</v>
      </c>
      <c r="J2" s="3">
        <v>1102</v>
      </c>
      <c r="K2" s="4" t="s">
        <v>44</v>
      </c>
    </row>
    <row r="3" spans="1:11">
      <c r="A3" s="3">
        <v>11033</v>
      </c>
      <c r="B3" s="2" t="str">
        <f t="shared" si="0"/>
        <v>1103</v>
      </c>
      <c r="C3" s="2" t="str">
        <f t="shared" si="1"/>
        <v>3</v>
      </c>
      <c r="D3" s="2">
        <v>15036</v>
      </c>
      <c r="E3" s="2" t="str">
        <f t="shared" si="2"/>
        <v>1103</v>
      </c>
      <c r="F3" s="2" t="str">
        <f t="shared" si="3"/>
        <v>11033</v>
      </c>
      <c r="G3" s="2" t="str">
        <f t="shared" si="4"/>
        <v>11033</v>
      </c>
      <c r="I3" s="3" t="s">
        <v>3256</v>
      </c>
      <c r="J3" s="3" t="s">
        <v>3256</v>
      </c>
      <c r="K3" s="4" t="s">
        <v>3257</v>
      </c>
    </row>
    <row r="4" spans="1:11">
      <c r="A4" s="3">
        <v>11044</v>
      </c>
      <c r="B4" s="2" t="str">
        <f t="shared" si="0"/>
        <v>1104</v>
      </c>
      <c r="C4" s="2" t="str">
        <f t="shared" si="1"/>
        <v>4</v>
      </c>
      <c r="D4" s="2">
        <v>15036</v>
      </c>
      <c r="E4" s="2" t="str">
        <f t="shared" si="2"/>
        <v>1104</v>
      </c>
      <c r="F4" s="2" t="str">
        <f t="shared" si="3"/>
        <v>11044</v>
      </c>
      <c r="G4" s="2" t="str">
        <f t="shared" si="4"/>
        <v>11044</v>
      </c>
      <c r="I4" s="3" t="s">
        <v>3258</v>
      </c>
      <c r="J4" s="3" t="s">
        <v>3258</v>
      </c>
      <c r="K4" s="4" t="s">
        <v>3259</v>
      </c>
    </row>
    <row r="5" spans="1:11">
      <c r="A5" s="3">
        <v>11045</v>
      </c>
      <c r="B5" s="2" t="str">
        <f t="shared" si="0"/>
        <v>1104</v>
      </c>
      <c r="C5" s="2" t="str">
        <f t="shared" si="1"/>
        <v>5</v>
      </c>
      <c r="D5" s="2">
        <v>15036</v>
      </c>
      <c r="E5" s="2" t="str">
        <f t="shared" si="2"/>
        <v>1104</v>
      </c>
      <c r="F5" s="2" t="str">
        <f t="shared" si="3"/>
        <v>11045</v>
      </c>
      <c r="G5" s="2" t="str">
        <f t="shared" si="4"/>
        <v>11045</v>
      </c>
      <c r="I5" s="3" t="s">
        <v>3260</v>
      </c>
      <c r="J5" s="3" t="s">
        <v>3260</v>
      </c>
      <c r="K5" s="4" t="s">
        <v>3261</v>
      </c>
    </row>
    <row r="6" spans="1:11">
      <c r="A6" s="3">
        <v>11054</v>
      </c>
      <c r="B6" s="2" t="str">
        <f t="shared" si="0"/>
        <v>1105</v>
      </c>
      <c r="C6" s="2" t="str">
        <f t="shared" si="1"/>
        <v>4</v>
      </c>
      <c r="D6" s="2">
        <v>15036</v>
      </c>
      <c r="E6" s="2" t="str">
        <f t="shared" si="2"/>
        <v>1105</v>
      </c>
      <c r="F6" s="2" t="str">
        <f t="shared" si="3"/>
        <v>11054</v>
      </c>
      <c r="G6" s="2" t="str">
        <f t="shared" si="4"/>
        <v>11054</v>
      </c>
      <c r="I6" s="3" t="s">
        <v>3262</v>
      </c>
      <c r="J6" s="3" t="s">
        <v>3262</v>
      </c>
      <c r="K6" s="4" t="s">
        <v>3263</v>
      </c>
    </row>
    <row r="7" spans="1:11">
      <c r="A7" s="3">
        <v>11055</v>
      </c>
      <c r="B7" s="2" t="str">
        <f t="shared" si="0"/>
        <v>1105</v>
      </c>
      <c r="C7" s="2" t="str">
        <f t="shared" si="1"/>
        <v>5</v>
      </c>
      <c r="D7" s="2">
        <v>15036</v>
      </c>
      <c r="E7" s="2" t="str">
        <f t="shared" si="2"/>
        <v>1105</v>
      </c>
      <c r="F7" s="2" t="str">
        <f t="shared" si="3"/>
        <v>11055</v>
      </c>
      <c r="G7" s="2" t="str">
        <f t="shared" si="4"/>
        <v>11055</v>
      </c>
      <c r="I7" s="3" t="s">
        <v>3264</v>
      </c>
      <c r="J7" s="3" t="s">
        <v>3264</v>
      </c>
      <c r="K7" s="4" t="s">
        <v>3265</v>
      </c>
    </row>
    <row r="8" spans="1:11">
      <c r="A8" s="3">
        <v>11064</v>
      </c>
      <c r="B8" s="2" t="str">
        <f t="shared" si="0"/>
        <v>1106</v>
      </c>
      <c r="C8" s="2" t="str">
        <f t="shared" si="1"/>
        <v>4</v>
      </c>
      <c r="D8" s="2">
        <v>15036</v>
      </c>
      <c r="E8" s="2" t="str">
        <f t="shared" si="2"/>
        <v>1106</v>
      </c>
      <c r="F8" s="2" t="str">
        <f t="shared" si="3"/>
        <v>11064</v>
      </c>
      <c r="G8" s="2" t="str">
        <f t="shared" si="4"/>
        <v>11064</v>
      </c>
      <c r="I8" s="3" t="s">
        <v>3266</v>
      </c>
      <c r="J8" s="3" t="s">
        <v>3266</v>
      </c>
      <c r="K8" s="4" t="s">
        <v>3267</v>
      </c>
    </row>
    <row r="9" spans="1:11">
      <c r="A9" s="3">
        <v>11065</v>
      </c>
      <c r="B9" s="2" t="str">
        <f t="shared" si="0"/>
        <v>1106</v>
      </c>
      <c r="C9" s="2" t="str">
        <f t="shared" si="1"/>
        <v>5</v>
      </c>
      <c r="D9" s="2">
        <v>15036</v>
      </c>
      <c r="E9" s="2" t="str">
        <f t="shared" si="2"/>
        <v>1106</v>
      </c>
      <c r="F9" s="2" t="str">
        <f t="shared" si="3"/>
        <v>11065</v>
      </c>
      <c r="G9" s="2" t="str">
        <f t="shared" si="4"/>
        <v>11065</v>
      </c>
      <c r="I9" s="3" t="s">
        <v>3268</v>
      </c>
      <c r="J9" s="3" t="s">
        <v>3268</v>
      </c>
      <c r="K9" s="4" t="s">
        <v>3269</v>
      </c>
    </row>
    <row r="10" spans="1:11">
      <c r="A10" s="3">
        <v>11075</v>
      </c>
      <c r="B10" s="2" t="str">
        <f t="shared" si="0"/>
        <v>1107</v>
      </c>
      <c r="C10" s="2" t="str">
        <f t="shared" si="1"/>
        <v>5</v>
      </c>
      <c r="D10" s="2">
        <v>15036</v>
      </c>
      <c r="E10" s="2" t="e">
        <f t="shared" si="2"/>
        <v>#N/A</v>
      </c>
      <c r="F10" s="2" t="e">
        <f t="shared" si="3"/>
        <v>#N/A</v>
      </c>
      <c r="G10" s="2">
        <f t="shared" si="4"/>
        <v>15036</v>
      </c>
      <c r="I10" s="3">
        <v>1203</v>
      </c>
      <c r="J10" s="3" t="s">
        <v>3270</v>
      </c>
      <c r="K10" s="4" t="s">
        <v>3271</v>
      </c>
    </row>
    <row r="11" spans="1:11">
      <c r="A11" s="3">
        <v>11076</v>
      </c>
      <c r="B11" s="2" t="str">
        <f t="shared" si="0"/>
        <v>1107</v>
      </c>
      <c r="C11" s="2" t="str">
        <f t="shared" si="1"/>
        <v>6</v>
      </c>
      <c r="D11" s="2">
        <v>15036</v>
      </c>
      <c r="E11" s="2" t="e">
        <f t="shared" si="2"/>
        <v>#N/A</v>
      </c>
      <c r="F11" s="2" t="e">
        <f t="shared" si="3"/>
        <v>#N/A</v>
      </c>
      <c r="G11" s="2">
        <f t="shared" si="4"/>
        <v>15036</v>
      </c>
      <c r="I11" s="3" t="s">
        <v>3272</v>
      </c>
      <c r="J11" s="3" t="s">
        <v>3272</v>
      </c>
      <c r="K11" s="4" t="s">
        <v>3273</v>
      </c>
    </row>
    <row r="12" spans="1:11">
      <c r="A12" s="3">
        <v>11085</v>
      </c>
      <c r="B12" s="2" t="str">
        <f t="shared" si="0"/>
        <v>1108</v>
      </c>
      <c r="C12" s="2" t="str">
        <f t="shared" si="1"/>
        <v>5</v>
      </c>
      <c r="D12" s="2">
        <v>15036</v>
      </c>
      <c r="E12" s="2" t="str">
        <f t="shared" si="2"/>
        <v>1108</v>
      </c>
      <c r="F12" s="2" t="str">
        <f t="shared" si="3"/>
        <v>11085</v>
      </c>
      <c r="G12" s="2" t="str">
        <f t="shared" si="4"/>
        <v>11085</v>
      </c>
      <c r="I12" s="3" t="s">
        <v>3274</v>
      </c>
      <c r="J12" s="3" t="s">
        <v>3274</v>
      </c>
      <c r="K12" s="4" t="s">
        <v>3275</v>
      </c>
    </row>
    <row r="13" spans="1:11">
      <c r="A13" s="3">
        <v>11086</v>
      </c>
      <c r="B13" s="2" t="str">
        <f t="shared" si="0"/>
        <v>1108</v>
      </c>
      <c r="C13" s="2" t="str">
        <f t="shared" si="1"/>
        <v>6</v>
      </c>
      <c r="D13" s="2">
        <v>15036</v>
      </c>
      <c r="E13" s="2" t="str">
        <f t="shared" si="2"/>
        <v>1108</v>
      </c>
      <c r="F13" s="2" t="str">
        <f t="shared" si="3"/>
        <v>11086</v>
      </c>
      <c r="G13" s="2" t="str">
        <f t="shared" si="4"/>
        <v>11086</v>
      </c>
      <c r="I13" s="3" t="s">
        <v>3276</v>
      </c>
      <c r="J13" s="3" t="s">
        <v>3276</v>
      </c>
      <c r="K13" s="4" t="s">
        <v>3277</v>
      </c>
    </row>
    <row r="14" spans="1:11">
      <c r="A14" s="3">
        <v>12013</v>
      </c>
      <c r="B14" s="2" t="str">
        <f t="shared" si="0"/>
        <v>1201</v>
      </c>
      <c r="C14" s="2" t="str">
        <f t="shared" si="1"/>
        <v>3</v>
      </c>
      <c r="D14" s="2">
        <v>15036</v>
      </c>
      <c r="E14" s="2" t="str">
        <f t="shared" si="2"/>
        <v>1201</v>
      </c>
      <c r="F14" s="2" t="str">
        <f t="shared" si="3"/>
        <v>12013</v>
      </c>
      <c r="G14" s="2" t="str">
        <f t="shared" si="4"/>
        <v>12013</v>
      </c>
      <c r="I14" s="3" t="s">
        <v>3278</v>
      </c>
      <c r="J14" s="3" t="s">
        <v>3278</v>
      </c>
      <c r="K14" s="4" t="s">
        <v>3279</v>
      </c>
    </row>
    <row r="15" spans="1:11">
      <c r="A15" s="3">
        <v>12024</v>
      </c>
      <c r="B15" s="2" t="str">
        <f t="shared" si="0"/>
        <v>1202</v>
      </c>
      <c r="C15" s="2" t="str">
        <f t="shared" si="1"/>
        <v>4</v>
      </c>
      <c r="D15" s="2">
        <v>15036</v>
      </c>
      <c r="E15" s="2" t="str">
        <f t="shared" si="2"/>
        <v>1202</v>
      </c>
      <c r="F15" s="2" t="str">
        <f t="shared" si="3"/>
        <v>12024</v>
      </c>
      <c r="G15" s="2" t="str">
        <f t="shared" si="4"/>
        <v>12024</v>
      </c>
      <c r="I15" s="3" t="s">
        <v>3280</v>
      </c>
      <c r="J15" s="3" t="s">
        <v>3280</v>
      </c>
      <c r="K15" s="4" t="s">
        <v>420</v>
      </c>
    </row>
    <row r="16" spans="1:11">
      <c r="A16" s="3">
        <v>12025</v>
      </c>
      <c r="B16" s="2" t="str">
        <f t="shared" si="0"/>
        <v>1202</v>
      </c>
      <c r="C16" s="2" t="str">
        <f t="shared" si="1"/>
        <v>5</v>
      </c>
      <c r="D16" s="2">
        <v>15036</v>
      </c>
      <c r="E16" s="2" t="str">
        <f t="shared" si="2"/>
        <v>1202</v>
      </c>
      <c r="F16" s="2" t="str">
        <f t="shared" si="3"/>
        <v>12025</v>
      </c>
      <c r="G16" s="2" t="str">
        <f t="shared" si="4"/>
        <v>12025</v>
      </c>
      <c r="I16" s="3" t="s">
        <v>3281</v>
      </c>
      <c r="J16" s="3" t="s">
        <v>3281</v>
      </c>
      <c r="K16" s="4" t="s">
        <v>3282</v>
      </c>
    </row>
    <row r="17" spans="1:11">
      <c r="A17" s="3">
        <v>12026</v>
      </c>
      <c r="B17" s="2" t="str">
        <f t="shared" si="0"/>
        <v>1202</v>
      </c>
      <c r="C17" s="2" t="str">
        <f t="shared" si="1"/>
        <v>6</v>
      </c>
      <c r="D17" s="2">
        <v>15036</v>
      </c>
      <c r="E17" s="2" t="str">
        <f t="shared" si="2"/>
        <v>1202</v>
      </c>
      <c r="F17" s="2" t="str">
        <f t="shared" si="3"/>
        <v>12026</v>
      </c>
      <c r="G17" s="2" t="str">
        <f t="shared" si="4"/>
        <v>12026</v>
      </c>
      <c r="I17" s="3" t="s">
        <v>3283</v>
      </c>
      <c r="J17" s="3" t="s">
        <v>3283</v>
      </c>
      <c r="K17" s="4" t="s">
        <v>3284</v>
      </c>
    </row>
    <row r="18" spans="1:11">
      <c r="A18" s="3">
        <v>12035</v>
      </c>
      <c r="B18" s="2" t="str">
        <f t="shared" si="0"/>
        <v>1203</v>
      </c>
      <c r="C18" s="2" t="str">
        <f t="shared" si="1"/>
        <v>5</v>
      </c>
      <c r="D18" s="2">
        <v>15036</v>
      </c>
      <c r="E18" s="2" t="e">
        <f t="shared" si="2"/>
        <v>#N/A</v>
      </c>
      <c r="F18" s="2" t="e">
        <f t="shared" si="3"/>
        <v>#N/A</v>
      </c>
      <c r="G18" s="2">
        <f t="shared" si="4"/>
        <v>15036</v>
      </c>
      <c r="I18" s="3" t="s">
        <v>3285</v>
      </c>
      <c r="J18" s="3" t="s">
        <v>3285</v>
      </c>
      <c r="K18" s="4" t="s">
        <v>3286</v>
      </c>
    </row>
    <row r="19" spans="1:11">
      <c r="A19" s="3">
        <v>12036</v>
      </c>
      <c r="B19" s="2" t="str">
        <f t="shared" si="0"/>
        <v>1203</v>
      </c>
      <c r="C19" s="2" t="str">
        <f t="shared" si="1"/>
        <v>6</v>
      </c>
      <c r="D19" s="2">
        <v>15036</v>
      </c>
      <c r="E19" s="2" t="e">
        <f t="shared" si="2"/>
        <v>#N/A</v>
      </c>
      <c r="F19" s="2" t="e">
        <f t="shared" si="3"/>
        <v>#N/A</v>
      </c>
      <c r="G19" s="2">
        <f t="shared" si="4"/>
        <v>15036</v>
      </c>
      <c r="I19" s="3" t="s">
        <v>3287</v>
      </c>
      <c r="J19" s="3" t="s">
        <v>3287</v>
      </c>
      <c r="K19" s="4" t="s">
        <v>541</v>
      </c>
    </row>
    <row r="20" spans="1:11">
      <c r="A20" s="3">
        <v>13012</v>
      </c>
      <c r="B20" s="2" t="str">
        <f t="shared" si="0"/>
        <v>1301</v>
      </c>
      <c r="C20" s="2" t="str">
        <f t="shared" si="1"/>
        <v>2</v>
      </c>
      <c r="D20" s="2">
        <v>15036</v>
      </c>
      <c r="E20" s="2" t="str">
        <f t="shared" si="2"/>
        <v>1301</v>
      </c>
      <c r="F20" s="2" t="str">
        <f t="shared" si="3"/>
        <v>13012</v>
      </c>
      <c r="G20" s="2" t="str">
        <f t="shared" si="4"/>
        <v>13012</v>
      </c>
      <c r="I20" s="3" t="s">
        <v>3288</v>
      </c>
      <c r="J20" s="3" t="s">
        <v>3288</v>
      </c>
      <c r="K20" s="4" t="s">
        <v>3289</v>
      </c>
    </row>
    <row r="21" spans="1:11">
      <c r="A21" s="3">
        <v>13023</v>
      </c>
      <c r="B21" s="2" t="str">
        <f t="shared" si="0"/>
        <v>1302</v>
      </c>
      <c r="C21" s="2" t="str">
        <f t="shared" si="1"/>
        <v>3</v>
      </c>
      <c r="D21" s="2">
        <v>15036</v>
      </c>
      <c r="E21" s="2" t="str">
        <f t="shared" si="2"/>
        <v>1302</v>
      </c>
      <c r="F21" s="2" t="str">
        <f t="shared" si="3"/>
        <v>13023</v>
      </c>
      <c r="G21" s="2" t="str">
        <f t="shared" si="4"/>
        <v>13023</v>
      </c>
      <c r="I21" s="3" t="s">
        <v>3290</v>
      </c>
      <c r="J21" s="3" t="s">
        <v>3290</v>
      </c>
      <c r="K21" s="4" t="s">
        <v>3291</v>
      </c>
    </row>
    <row r="22" spans="1:11">
      <c r="A22" s="3">
        <v>13034</v>
      </c>
      <c r="B22" s="2" t="str">
        <f t="shared" si="0"/>
        <v>1303</v>
      </c>
      <c r="C22" s="2" t="str">
        <f t="shared" si="1"/>
        <v>4</v>
      </c>
      <c r="D22" s="2">
        <v>15036</v>
      </c>
      <c r="E22" s="2" t="str">
        <f t="shared" si="2"/>
        <v>1303</v>
      </c>
      <c r="F22" s="2" t="str">
        <f t="shared" si="3"/>
        <v>13034</v>
      </c>
      <c r="G22" s="2" t="str">
        <f t="shared" si="4"/>
        <v>13034</v>
      </c>
      <c r="I22" s="3" t="s">
        <v>3292</v>
      </c>
      <c r="J22" s="3" t="s">
        <v>3292</v>
      </c>
      <c r="K22" s="4" t="s">
        <v>3293</v>
      </c>
    </row>
    <row r="23" spans="1:11">
      <c r="A23" s="3">
        <v>13035</v>
      </c>
      <c r="B23" s="2" t="str">
        <f t="shared" si="0"/>
        <v>1303</v>
      </c>
      <c r="C23" s="2" t="str">
        <f t="shared" si="1"/>
        <v>5</v>
      </c>
      <c r="D23" s="2">
        <v>15036</v>
      </c>
      <c r="E23" s="2" t="str">
        <f t="shared" si="2"/>
        <v>1303</v>
      </c>
      <c r="F23" s="2" t="str">
        <f t="shared" si="3"/>
        <v>13035</v>
      </c>
      <c r="G23" s="2" t="str">
        <f t="shared" si="4"/>
        <v>13035</v>
      </c>
      <c r="I23" s="3" t="s">
        <v>3294</v>
      </c>
      <c r="J23" s="3" t="s">
        <v>3294</v>
      </c>
      <c r="K23" s="4" t="s">
        <v>3295</v>
      </c>
    </row>
    <row r="24" spans="1:11">
      <c r="A24" s="3">
        <v>13036</v>
      </c>
      <c r="B24" s="2" t="str">
        <f t="shared" si="0"/>
        <v>1303</v>
      </c>
      <c r="C24" s="2" t="str">
        <f t="shared" si="1"/>
        <v>6</v>
      </c>
      <c r="D24" s="2">
        <v>15036</v>
      </c>
      <c r="E24" s="2" t="str">
        <f t="shared" si="2"/>
        <v>1303</v>
      </c>
      <c r="F24" s="2" t="str">
        <f t="shared" si="3"/>
        <v>13036</v>
      </c>
      <c r="G24" s="2" t="str">
        <f t="shared" si="4"/>
        <v>13036</v>
      </c>
      <c r="I24" s="3" t="s">
        <v>3296</v>
      </c>
      <c r="J24" s="3" t="s">
        <v>3296</v>
      </c>
      <c r="K24" s="4" t="s">
        <v>3297</v>
      </c>
    </row>
    <row r="25" spans="1:11">
      <c r="A25" s="3">
        <v>13045</v>
      </c>
      <c r="B25" s="2" t="str">
        <f t="shared" si="0"/>
        <v>1304</v>
      </c>
      <c r="C25" s="2" t="str">
        <f t="shared" si="1"/>
        <v>5</v>
      </c>
      <c r="D25" s="2">
        <v>15036</v>
      </c>
      <c r="E25" s="2" t="str">
        <f t="shared" si="2"/>
        <v>1304</v>
      </c>
      <c r="F25" s="2" t="str">
        <f t="shared" si="3"/>
        <v>13045</v>
      </c>
      <c r="G25" s="2" t="str">
        <f t="shared" si="4"/>
        <v>13045</v>
      </c>
      <c r="I25" s="3" t="s">
        <v>3298</v>
      </c>
      <c r="J25" s="3" t="s">
        <v>3298</v>
      </c>
      <c r="K25" s="4" t="s">
        <v>3299</v>
      </c>
    </row>
    <row r="26" spans="1:11">
      <c r="A26" s="3">
        <v>13046</v>
      </c>
      <c r="B26" s="2" t="str">
        <f t="shared" si="0"/>
        <v>1304</v>
      </c>
      <c r="C26" s="2" t="str">
        <f t="shared" si="1"/>
        <v>6</v>
      </c>
      <c r="D26" s="2">
        <v>15036</v>
      </c>
      <c r="E26" s="2" t="str">
        <f t="shared" si="2"/>
        <v>1304</v>
      </c>
      <c r="F26" s="2" t="str">
        <f t="shared" si="3"/>
        <v>13046</v>
      </c>
      <c r="G26" s="2" t="str">
        <f t="shared" si="4"/>
        <v>13046</v>
      </c>
      <c r="I26" s="3" t="s">
        <v>3300</v>
      </c>
      <c r="J26" s="3" t="s">
        <v>3300</v>
      </c>
      <c r="K26" s="4" t="s">
        <v>3301</v>
      </c>
    </row>
    <row r="27" spans="1:11">
      <c r="A27" s="3">
        <v>14013</v>
      </c>
      <c r="B27" s="2" t="str">
        <f t="shared" si="0"/>
        <v>1401</v>
      </c>
      <c r="C27" s="2" t="str">
        <f t="shared" si="1"/>
        <v>3</v>
      </c>
      <c r="D27" s="2">
        <v>15036</v>
      </c>
      <c r="E27" s="2" t="str">
        <f t="shared" si="2"/>
        <v>1401</v>
      </c>
      <c r="F27" s="2" t="str">
        <f t="shared" si="3"/>
        <v>14013</v>
      </c>
      <c r="G27" s="2" t="str">
        <f t="shared" si="4"/>
        <v>14013</v>
      </c>
      <c r="I27" s="3" t="s">
        <v>3302</v>
      </c>
      <c r="J27" s="3" t="s">
        <v>3302</v>
      </c>
      <c r="K27" s="4" t="s">
        <v>3303</v>
      </c>
    </row>
    <row r="28" spans="1:11">
      <c r="A28" s="3">
        <v>14024</v>
      </c>
      <c r="B28" s="2" t="str">
        <f t="shared" si="0"/>
        <v>1402</v>
      </c>
      <c r="C28" s="2" t="str">
        <f t="shared" si="1"/>
        <v>4</v>
      </c>
      <c r="D28" s="2">
        <v>15036</v>
      </c>
      <c r="E28" s="2" t="str">
        <f t="shared" si="2"/>
        <v>1402</v>
      </c>
      <c r="F28" s="2" t="str">
        <f t="shared" si="3"/>
        <v>14024</v>
      </c>
      <c r="G28" s="2" t="str">
        <f t="shared" si="4"/>
        <v>14024</v>
      </c>
      <c r="I28" s="3" t="s">
        <v>3304</v>
      </c>
      <c r="J28" s="3" t="s">
        <v>3304</v>
      </c>
      <c r="K28" s="4" t="s">
        <v>3305</v>
      </c>
    </row>
    <row r="29" spans="1:11">
      <c r="A29" s="3">
        <v>14025</v>
      </c>
      <c r="B29" s="2" t="str">
        <f t="shared" si="0"/>
        <v>1402</v>
      </c>
      <c r="C29" s="2" t="str">
        <f t="shared" si="1"/>
        <v>5</v>
      </c>
      <c r="D29" s="2">
        <v>15036</v>
      </c>
      <c r="E29" s="2" t="str">
        <f t="shared" si="2"/>
        <v>1402</v>
      </c>
      <c r="F29" s="2" t="str">
        <f t="shared" si="3"/>
        <v>14025</v>
      </c>
      <c r="G29" s="2" t="str">
        <f t="shared" si="4"/>
        <v>14025</v>
      </c>
      <c r="I29" s="3" t="s">
        <v>3306</v>
      </c>
      <c r="J29" s="3" t="s">
        <v>3306</v>
      </c>
      <c r="K29" s="4" t="s">
        <v>3307</v>
      </c>
    </row>
    <row r="30" spans="1:11">
      <c r="A30" s="3">
        <v>14026</v>
      </c>
      <c r="B30" s="2" t="str">
        <f t="shared" si="0"/>
        <v>1402</v>
      </c>
      <c r="C30" s="2" t="str">
        <f t="shared" si="1"/>
        <v>6</v>
      </c>
      <c r="D30" s="2">
        <v>15036</v>
      </c>
      <c r="E30" s="2" t="str">
        <f t="shared" si="2"/>
        <v>1402</v>
      </c>
      <c r="F30" s="2" t="str">
        <f t="shared" si="3"/>
        <v>14026</v>
      </c>
      <c r="G30" s="2" t="str">
        <f t="shared" si="4"/>
        <v>14026</v>
      </c>
      <c r="I30" s="3" t="s">
        <v>3308</v>
      </c>
      <c r="J30" s="3" t="s">
        <v>3308</v>
      </c>
      <c r="K30" s="4" t="s">
        <v>3309</v>
      </c>
    </row>
    <row r="31" spans="1:11">
      <c r="A31" s="3">
        <v>14035</v>
      </c>
      <c r="B31" s="2" t="str">
        <f t="shared" si="0"/>
        <v>1403</v>
      </c>
      <c r="C31" s="2" t="str">
        <f t="shared" si="1"/>
        <v>5</v>
      </c>
      <c r="D31" s="2">
        <v>15036</v>
      </c>
      <c r="E31" s="2" t="str">
        <f t="shared" si="2"/>
        <v>1403</v>
      </c>
      <c r="F31" s="2" t="str">
        <f t="shared" si="3"/>
        <v>14035</v>
      </c>
      <c r="G31" s="2" t="str">
        <f t="shared" si="4"/>
        <v>14035</v>
      </c>
      <c r="I31" s="3" t="s">
        <v>3310</v>
      </c>
      <c r="J31" s="3" t="s">
        <v>3310</v>
      </c>
      <c r="K31" s="4" t="s">
        <v>3311</v>
      </c>
    </row>
    <row r="32" spans="1:11">
      <c r="A32" s="3">
        <v>14036</v>
      </c>
      <c r="B32" s="2" t="str">
        <f t="shared" si="0"/>
        <v>1403</v>
      </c>
      <c r="C32" s="2" t="str">
        <f t="shared" si="1"/>
        <v>6</v>
      </c>
      <c r="D32" s="2">
        <v>15036</v>
      </c>
      <c r="E32" s="2" t="str">
        <f t="shared" si="2"/>
        <v>1403</v>
      </c>
      <c r="F32" s="2" t="str">
        <f t="shared" si="3"/>
        <v>14036</v>
      </c>
      <c r="G32" s="2" t="str">
        <f t="shared" si="4"/>
        <v>14036</v>
      </c>
      <c r="I32" s="3" t="s">
        <v>3312</v>
      </c>
      <c r="J32" s="3" t="s">
        <v>3312</v>
      </c>
      <c r="K32" s="4" t="s">
        <v>3313</v>
      </c>
    </row>
    <row r="33" spans="1:11">
      <c r="A33" s="3">
        <v>15014</v>
      </c>
      <c r="B33" s="2" t="str">
        <f t="shared" si="0"/>
        <v>1501</v>
      </c>
      <c r="C33" s="2" t="str">
        <f t="shared" si="1"/>
        <v>4</v>
      </c>
      <c r="D33" s="2">
        <v>15036</v>
      </c>
      <c r="E33" s="2" t="str">
        <f t="shared" si="2"/>
        <v>1501</v>
      </c>
      <c r="F33" s="2" t="str">
        <f t="shared" si="3"/>
        <v>15014</v>
      </c>
      <c r="G33" s="2" t="str">
        <f t="shared" si="4"/>
        <v>15014</v>
      </c>
      <c r="I33" s="3" t="s">
        <v>3314</v>
      </c>
      <c r="J33" s="3" t="s">
        <v>3314</v>
      </c>
      <c r="K33" s="4" t="s">
        <v>3315</v>
      </c>
    </row>
    <row r="34" spans="1:11">
      <c r="A34" s="3">
        <v>15015</v>
      </c>
      <c r="B34" s="2" t="str">
        <f t="shared" si="0"/>
        <v>1501</v>
      </c>
      <c r="C34" s="2" t="str">
        <f t="shared" si="1"/>
        <v>5</v>
      </c>
      <c r="D34" s="2">
        <v>15036</v>
      </c>
      <c r="E34" s="2" t="str">
        <f t="shared" si="2"/>
        <v>1501</v>
      </c>
      <c r="F34" s="2" t="str">
        <f t="shared" si="3"/>
        <v>15015</v>
      </c>
      <c r="G34" s="2" t="str">
        <f t="shared" si="4"/>
        <v>15015</v>
      </c>
      <c r="I34" s="3" t="s">
        <v>3316</v>
      </c>
      <c r="J34" s="3" t="s">
        <v>3316</v>
      </c>
      <c r="K34" s="4" t="s">
        <v>3317</v>
      </c>
    </row>
    <row r="35" spans="1:11">
      <c r="A35" s="3">
        <v>15024</v>
      </c>
      <c r="B35" s="2" t="str">
        <f t="shared" si="0"/>
        <v>1502</v>
      </c>
      <c r="C35" s="2" t="str">
        <f t="shared" si="1"/>
        <v>4</v>
      </c>
      <c r="D35" s="2">
        <v>15036</v>
      </c>
      <c r="E35" s="2" t="str">
        <f t="shared" si="2"/>
        <v>1502</v>
      </c>
      <c r="F35" s="2" t="str">
        <f t="shared" si="3"/>
        <v>15024</v>
      </c>
      <c r="G35" s="2" t="str">
        <f t="shared" si="4"/>
        <v>15024</v>
      </c>
      <c r="I35" s="3" t="s">
        <v>3318</v>
      </c>
      <c r="J35" s="3" t="s">
        <v>3318</v>
      </c>
      <c r="K35" s="4" t="s">
        <v>3319</v>
      </c>
    </row>
    <row r="36" spans="1:11">
      <c r="A36" s="3">
        <v>15025</v>
      </c>
      <c r="B36" s="2" t="str">
        <f t="shared" si="0"/>
        <v>1502</v>
      </c>
      <c r="C36" s="2" t="str">
        <f t="shared" si="1"/>
        <v>5</v>
      </c>
      <c r="D36" s="2">
        <v>15036</v>
      </c>
      <c r="E36" s="2" t="str">
        <f t="shared" si="2"/>
        <v>1502</v>
      </c>
      <c r="F36" s="2" t="str">
        <f t="shared" si="3"/>
        <v>15025</v>
      </c>
      <c r="G36" s="2" t="str">
        <f t="shared" si="4"/>
        <v>15025</v>
      </c>
      <c r="I36" s="3" t="s">
        <v>3320</v>
      </c>
      <c r="J36" s="3" t="s">
        <v>3320</v>
      </c>
      <c r="K36" s="4" t="s">
        <v>3321</v>
      </c>
    </row>
    <row r="37" spans="1:11">
      <c r="A37" s="3">
        <v>15035</v>
      </c>
      <c r="B37" s="2" t="str">
        <f t="shared" si="0"/>
        <v>1503</v>
      </c>
      <c r="C37" s="2" t="str">
        <f t="shared" si="1"/>
        <v>5</v>
      </c>
      <c r="D37" s="2">
        <v>15036</v>
      </c>
      <c r="E37" s="2" t="str">
        <f t="shared" si="2"/>
        <v>1503</v>
      </c>
      <c r="F37" s="2" t="str">
        <f t="shared" si="3"/>
        <v>15035</v>
      </c>
      <c r="G37" s="2" t="str">
        <f t="shared" si="4"/>
        <v>15035</v>
      </c>
      <c r="I37" s="3" t="s">
        <v>3322</v>
      </c>
      <c r="J37" s="3" t="s">
        <v>3322</v>
      </c>
      <c r="K37" s="4" t="s">
        <v>3323</v>
      </c>
    </row>
    <row r="38" spans="1:11">
      <c r="A38" s="3">
        <v>15036</v>
      </c>
      <c r="B38" s="2" t="str">
        <f t="shared" si="0"/>
        <v>1503</v>
      </c>
      <c r="C38" s="2" t="str">
        <f t="shared" si="1"/>
        <v>6</v>
      </c>
      <c r="D38" s="2">
        <v>15036</v>
      </c>
      <c r="E38" s="2" t="str">
        <f t="shared" si="2"/>
        <v>1503</v>
      </c>
      <c r="F38" s="2" t="str">
        <f t="shared" si="3"/>
        <v>15036</v>
      </c>
      <c r="G38" s="2" t="str">
        <f t="shared" si="4"/>
        <v>15036</v>
      </c>
      <c r="I38" s="3" t="s">
        <v>3324</v>
      </c>
      <c r="J38" s="3" t="s">
        <v>3324</v>
      </c>
      <c r="K38" s="4" t="s">
        <v>3325</v>
      </c>
    </row>
    <row r="39" spans="1:11">
      <c r="A39" s="3">
        <v>21014</v>
      </c>
      <c r="B39" s="2" t="str">
        <f t="shared" si="0"/>
        <v>2101</v>
      </c>
      <c r="C39" s="2" t="str">
        <f t="shared" si="1"/>
        <v>4</v>
      </c>
      <c r="D39" s="2">
        <v>15036</v>
      </c>
      <c r="E39" s="2" t="str">
        <f t="shared" si="2"/>
        <v>2101</v>
      </c>
      <c r="F39" s="2" t="str">
        <f t="shared" si="3"/>
        <v>21014</v>
      </c>
      <c r="G39" s="2" t="str">
        <f t="shared" si="4"/>
        <v>21014</v>
      </c>
      <c r="I39" s="3" t="s">
        <v>3326</v>
      </c>
      <c r="J39" s="3" t="s">
        <v>3326</v>
      </c>
      <c r="K39" s="4" t="s">
        <v>3327</v>
      </c>
    </row>
    <row r="40" spans="1:11">
      <c r="A40" s="3">
        <v>21015</v>
      </c>
      <c r="B40" s="2" t="str">
        <f t="shared" si="0"/>
        <v>2101</v>
      </c>
      <c r="C40" s="2" t="str">
        <f t="shared" si="1"/>
        <v>5</v>
      </c>
      <c r="D40" s="2">
        <v>15036</v>
      </c>
      <c r="E40" s="2" t="str">
        <f t="shared" si="2"/>
        <v>2101</v>
      </c>
      <c r="F40" s="2" t="str">
        <f t="shared" si="3"/>
        <v>21015</v>
      </c>
      <c r="G40" s="2" t="str">
        <f t="shared" si="4"/>
        <v>21015</v>
      </c>
      <c r="I40" s="3" t="s">
        <v>3328</v>
      </c>
      <c r="J40" s="3" t="s">
        <v>3328</v>
      </c>
      <c r="K40" s="4" t="s">
        <v>3329</v>
      </c>
    </row>
    <row r="41" spans="1:11">
      <c r="A41" s="3">
        <v>21024</v>
      </c>
      <c r="B41" s="2" t="str">
        <f t="shared" si="0"/>
        <v>2102</v>
      </c>
      <c r="C41" s="2" t="str">
        <f t="shared" si="1"/>
        <v>4</v>
      </c>
      <c r="D41" s="2">
        <v>15036</v>
      </c>
      <c r="E41" s="2" t="str">
        <f t="shared" si="2"/>
        <v>2102</v>
      </c>
      <c r="F41" s="2" t="str">
        <f t="shared" si="3"/>
        <v>21024</v>
      </c>
      <c r="G41" s="2" t="str">
        <f t="shared" si="4"/>
        <v>21024</v>
      </c>
      <c r="I41" s="3" t="s">
        <v>3330</v>
      </c>
      <c r="J41" s="3" t="s">
        <v>3330</v>
      </c>
      <c r="K41" s="4" t="s">
        <v>3331</v>
      </c>
    </row>
    <row r="42" spans="1:11">
      <c r="A42" s="3">
        <v>21025</v>
      </c>
      <c r="B42" s="2" t="str">
        <f t="shared" si="0"/>
        <v>2102</v>
      </c>
      <c r="C42" s="2" t="str">
        <f t="shared" si="1"/>
        <v>5</v>
      </c>
      <c r="D42" s="2">
        <v>15036</v>
      </c>
      <c r="E42" s="2" t="str">
        <f t="shared" si="2"/>
        <v>2102</v>
      </c>
      <c r="F42" s="2" t="str">
        <f t="shared" si="3"/>
        <v>21025</v>
      </c>
      <c r="G42" s="2" t="str">
        <f t="shared" si="4"/>
        <v>21025</v>
      </c>
      <c r="I42" s="3" t="s">
        <v>3332</v>
      </c>
      <c r="J42" s="3" t="s">
        <v>3332</v>
      </c>
      <c r="K42" s="4" t="s">
        <v>3333</v>
      </c>
    </row>
    <row r="43" spans="1:11">
      <c r="A43" s="3">
        <v>21034</v>
      </c>
      <c r="B43" s="2" t="str">
        <f t="shared" si="0"/>
        <v>2103</v>
      </c>
      <c r="C43" s="2" t="str">
        <f t="shared" si="1"/>
        <v>4</v>
      </c>
      <c r="D43" s="2">
        <v>15036</v>
      </c>
      <c r="E43" s="2" t="str">
        <f t="shared" si="2"/>
        <v>2103</v>
      </c>
      <c r="F43" s="2" t="str">
        <f t="shared" si="3"/>
        <v>21034</v>
      </c>
      <c r="G43" s="2" t="str">
        <f t="shared" si="4"/>
        <v>21034</v>
      </c>
      <c r="I43" s="3" t="s">
        <v>3334</v>
      </c>
      <c r="J43" s="3" t="s">
        <v>3334</v>
      </c>
      <c r="K43" s="4" t="s">
        <v>3335</v>
      </c>
    </row>
    <row r="44" spans="1:11">
      <c r="A44" s="3">
        <v>21035</v>
      </c>
      <c r="B44" s="2" t="str">
        <f t="shared" si="0"/>
        <v>2103</v>
      </c>
      <c r="C44" s="2" t="str">
        <f t="shared" si="1"/>
        <v>5</v>
      </c>
      <c r="D44" s="2">
        <v>15036</v>
      </c>
      <c r="E44" s="2" t="str">
        <f t="shared" si="2"/>
        <v>2103</v>
      </c>
      <c r="F44" s="2" t="str">
        <f t="shared" si="3"/>
        <v>21035</v>
      </c>
      <c r="G44" s="2" t="str">
        <f t="shared" si="4"/>
        <v>21035</v>
      </c>
      <c r="I44" s="3" t="s">
        <v>3336</v>
      </c>
      <c r="J44" s="3" t="s">
        <v>3336</v>
      </c>
      <c r="K44" s="4" t="s">
        <v>3337</v>
      </c>
    </row>
    <row r="45" spans="1:11">
      <c r="A45" s="3">
        <v>21036</v>
      </c>
      <c r="B45" s="2" t="str">
        <f t="shared" si="0"/>
        <v>2103</v>
      </c>
      <c r="C45" s="2" t="str">
        <f t="shared" si="1"/>
        <v>6</v>
      </c>
      <c r="D45" s="2">
        <v>15036</v>
      </c>
      <c r="E45" s="2" t="str">
        <f t="shared" si="2"/>
        <v>2103</v>
      </c>
      <c r="F45" s="2" t="str">
        <f t="shared" si="3"/>
        <v>21036</v>
      </c>
      <c r="G45" s="2" t="str">
        <f t="shared" si="4"/>
        <v>21036</v>
      </c>
      <c r="I45" s="3" t="s">
        <v>3338</v>
      </c>
      <c r="J45" s="3" t="s">
        <v>3338</v>
      </c>
      <c r="K45" s="4" t="s">
        <v>3339</v>
      </c>
    </row>
    <row r="46" spans="1:11">
      <c r="A46" s="3">
        <v>21045</v>
      </c>
      <c r="B46" s="2" t="str">
        <f t="shared" si="0"/>
        <v>2104</v>
      </c>
      <c r="C46" s="2" t="str">
        <f t="shared" si="1"/>
        <v>5</v>
      </c>
      <c r="D46" s="2">
        <v>15036</v>
      </c>
      <c r="E46" s="2" t="str">
        <f t="shared" si="2"/>
        <v>2104</v>
      </c>
      <c r="F46" s="2" t="str">
        <f t="shared" si="3"/>
        <v>21045</v>
      </c>
      <c r="G46" s="2" t="str">
        <f t="shared" si="4"/>
        <v>21045</v>
      </c>
      <c r="I46" s="3" t="s">
        <v>3340</v>
      </c>
      <c r="J46" s="3" t="s">
        <v>3340</v>
      </c>
      <c r="K46" s="4" t="s">
        <v>3341</v>
      </c>
    </row>
    <row r="47" spans="1:11">
      <c r="A47" s="3">
        <v>21046</v>
      </c>
      <c r="B47" s="2" t="str">
        <f t="shared" si="0"/>
        <v>2104</v>
      </c>
      <c r="C47" s="2" t="str">
        <f t="shared" si="1"/>
        <v>6</v>
      </c>
      <c r="D47" s="2">
        <v>15036</v>
      </c>
      <c r="E47" s="2" t="str">
        <f t="shared" si="2"/>
        <v>2104</v>
      </c>
      <c r="F47" s="2" t="str">
        <f t="shared" si="3"/>
        <v>21046</v>
      </c>
      <c r="G47" s="2" t="str">
        <f t="shared" si="4"/>
        <v>21046</v>
      </c>
      <c r="I47" s="3" t="s">
        <v>3342</v>
      </c>
      <c r="J47" s="3" t="s">
        <v>3342</v>
      </c>
      <c r="K47" s="4" t="s">
        <v>3343</v>
      </c>
    </row>
    <row r="48" spans="1:11">
      <c r="A48" s="3">
        <v>22012</v>
      </c>
      <c r="B48" s="2" t="str">
        <f t="shared" si="0"/>
        <v>2201</v>
      </c>
      <c r="C48" s="2" t="str">
        <f t="shared" si="1"/>
        <v>2</v>
      </c>
      <c r="D48" s="2">
        <v>15036</v>
      </c>
      <c r="E48" s="2" t="str">
        <f t="shared" si="2"/>
        <v>2201</v>
      </c>
      <c r="F48" s="2" t="str">
        <f t="shared" si="3"/>
        <v>22012</v>
      </c>
      <c r="G48" s="2" t="str">
        <f t="shared" si="4"/>
        <v>22012</v>
      </c>
      <c r="I48" s="3" t="s">
        <v>3344</v>
      </c>
      <c r="J48" s="3" t="s">
        <v>3344</v>
      </c>
      <c r="K48" s="4" t="s">
        <v>3345</v>
      </c>
    </row>
    <row r="49" spans="1:11">
      <c r="A49" s="3">
        <v>22024</v>
      </c>
      <c r="B49" s="2" t="str">
        <f t="shared" si="0"/>
        <v>2202</v>
      </c>
      <c r="C49" s="2" t="str">
        <f t="shared" si="1"/>
        <v>4</v>
      </c>
      <c r="D49" s="2">
        <v>15036</v>
      </c>
      <c r="E49" s="2" t="str">
        <f t="shared" si="2"/>
        <v>2202</v>
      </c>
      <c r="F49" s="2" t="str">
        <f t="shared" si="3"/>
        <v>22024</v>
      </c>
      <c r="G49" s="2" t="str">
        <f t="shared" si="4"/>
        <v>22024</v>
      </c>
      <c r="I49" s="3" t="s">
        <v>3346</v>
      </c>
      <c r="J49" s="3" t="s">
        <v>3346</v>
      </c>
      <c r="K49" s="4" t="s">
        <v>3347</v>
      </c>
    </row>
    <row r="50" spans="1:11">
      <c r="A50" s="3">
        <v>22025</v>
      </c>
      <c r="B50" s="2" t="str">
        <f t="shared" si="0"/>
        <v>2202</v>
      </c>
      <c r="C50" s="2" t="str">
        <f t="shared" si="1"/>
        <v>5</v>
      </c>
      <c r="D50" s="2">
        <v>15036</v>
      </c>
      <c r="E50" s="2" t="str">
        <f t="shared" si="2"/>
        <v>2202</v>
      </c>
      <c r="F50" s="2" t="str">
        <f t="shared" si="3"/>
        <v>22025</v>
      </c>
      <c r="G50" s="2" t="str">
        <f t="shared" si="4"/>
        <v>22025</v>
      </c>
      <c r="I50" s="3" t="s">
        <v>3348</v>
      </c>
      <c r="J50" s="3" t="s">
        <v>3348</v>
      </c>
      <c r="K50" s="4" t="s">
        <v>3349</v>
      </c>
    </row>
    <row r="51" spans="1:11">
      <c r="A51" s="3">
        <v>22034</v>
      </c>
      <c r="B51" s="2" t="str">
        <f t="shared" si="0"/>
        <v>2203</v>
      </c>
      <c r="C51" s="2" t="str">
        <f t="shared" si="1"/>
        <v>4</v>
      </c>
      <c r="D51" s="2">
        <v>15036</v>
      </c>
      <c r="E51" s="2" t="str">
        <f t="shared" si="2"/>
        <v>2203</v>
      </c>
      <c r="F51" s="2" t="str">
        <f t="shared" si="3"/>
        <v>22034</v>
      </c>
      <c r="G51" s="2" t="str">
        <f t="shared" si="4"/>
        <v>22034</v>
      </c>
      <c r="I51" s="3" t="s">
        <v>3350</v>
      </c>
      <c r="J51" s="3" t="s">
        <v>3350</v>
      </c>
      <c r="K51" s="4" t="s">
        <v>3351</v>
      </c>
    </row>
    <row r="52" spans="1:11">
      <c r="A52" s="3">
        <v>22035</v>
      </c>
      <c r="B52" s="2" t="str">
        <f t="shared" si="0"/>
        <v>2203</v>
      </c>
      <c r="C52" s="2" t="str">
        <f t="shared" si="1"/>
        <v>5</v>
      </c>
      <c r="D52" s="2">
        <v>15036</v>
      </c>
      <c r="E52" s="2" t="str">
        <f t="shared" si="2"/>
        <v>2203</v>
      </c>
      <c r="F52" s="2" t="str">
        <f t="shared" si="3"/>
        <v>22035</v>
      </c>
      <c r="G52" s="2" t="str">
        <f t="shared" si="4"/>
        <v>22035</v>
      </c>
      <c r="I52" s="3" t="s">
        <v>3352</v>
      </c>
      <c r="J52" s="3" t="s">
        <v>3352</v>
      </c>
      <c r="K52" s="4" t="s">
        <v>3353</v>
      </c>
    </row>
    <row r="53" spans="1:11">
      <c r="A53" s="3">
        <v>22036</v>
      </c>
      <c r="B53" s="2" t="str">
        <f t="shared" si="0"/>
        <v>2203</v>
      </c>
      <c r="C53" s="2" t="str">
        <f t="shared" si="1"/>
        <v>6</v>
      </c>
      <c r="D53" s="2">
        <v>15036</v>
      </c>
      <c r="E53" s="2" t="str">
        <f t="shared" si="2"/>
        <v>2203</v>
      </c>
      <c r="F53" s="2" t="str">
        <f t="shared" si="3"/>
        <v>22036</v>
      </c>
      <c r="G53" s="2" t="str">
        <f t="shared" si="4"/>
        <v>22036</v>
      </c>
      <c r="I53" s="3" t="s">
        <v>3354</v>
      </c>
      <c r="J53" s="3" t="s">
        <v>3354</v>
      </c>
      <c r="K53" s="4" t="s">
        <v>3355</v>
      </c>
    </row>
    <row r="54" spans="1:11">
      <c r="A54" s="3">
        <v>22045</v>
      </c>
      <c r="B54" s="2" t="str">
        <f t="shared" si="0"/>
        <v>2204</v>
      </c>
      <c r="C54" s="2" t="str">
        <f t="shared" si="1"/>
        <v>5</v>
      </c>
      <c r="D54" s="2">
        <v>15036</v>
      </c>
      <c r="E54" s="2" t="str">
        <f t="shared" si="2"/>
        <v>2204</v>
      </c>
      <c r="F54" s="2" t="str">
        <f t="shared" si="3"/>
        <v>22045</v>
      </c>
      <c r="G54" s="2" t="str">
        <f t="shared" si="4"/>
        <v>22045</v>
      </c>
      <c r="I54" s="3" t="s">
        <v>3356</v>
      </c>
      <c r="J54" s="3" t="s">
        <v>3356</v>
      </c>
      <c r="K54" s="4" t="s">
        <v>3357</v>
      </c>
    </row>
    <row r="55" spans="1:11">
      <c r="A55" s="3">
        <v>22046</v>
      </c>
      <c r="B55" s="2" t="str">
        <f t="shared" si="0"/>
        <v>2204</v>
      </c>
      <c r="C55" s="2" t="str">
        <f t="shared" si="1"/>
        <v>6</v>
      </c>
      <c r="D55" s="2">
        <v>15036</v>
      </c>
      <c r="E55" s="2" t="str">
        <f t="shared" si="2"/>
        <v>2204</v>
      </c>
      <c r="F55" s="2" t="str">
        <f t="shared" si="3"/>
        <v>22046</v>
      </c>
      <c r="G55" s="2" t="str">
        <f t="shared" si="4"/>
        <v>22046</v>
      </c>
      <c r="I55" s="3" t="s">
        <v>3358</v>
      </c>
      <c r="J55" s="3" t="s">
        <v>3358</v>
      </c>
      <c r="K55" s="4" t="s">
        <v>3359</v>
      </c>
    </row>
    <row r="56" spans="1:11">
      <c r="A56" s="3">
        <v>22055</v>
      </c>
      <c r="B56" s="2" t="str">
        <f t="shared" si="0"/>
        <v>2205</v>
      </c>
      <c r="C56" s="2" t="str">
        <f t="shared" si="1"/>
        <v>5</v>
      </c>
      <c r="D56" s="2">
        <v>15036</v>
      </c>
      <c r="E56" s="2" t="str">
        <f t="shared" si="2"/>
        <v>2205</v>
      </c>
      <c r="F56" s="2" t="str">
        <f t="shared" si="3"/>
        <v>22055</v>
      </c>
      <c r="G56" s="2" t="str">
        <f t="shared" si="4"/>
        <v>22055</v>
      </c>
      <c r="I56" s="3" t="s">
        <v>3360</v>
      </c>
      <c r="J56" s="3" t="s">
        <v>3360</v>
      </c>
      <c r="K56" s="4" t="s">
        <v>3361</v>
      </c>
    </row>
    <row r="57" spans="1:11">
      <c r="A57" s="3">
        <v>22056</v>
      </c>
      <c r="B57" s="2" t="str">
        <f t="shared" si="0"/>
        <v>2205</v>
      </c>
      <c r="C57" s="2" t="str">
        <f t="shared" si="1"/>
        <v>6</v>
      </c>
      <c r="D57" s="2">
        <v>15036</v>
      </c>
      <c r="E57" s="2" t="str">
        <f t="shared" si="2"/>
        <v>2205</v>
      </c>
      <c r="F57" s="2" t="str">
        <f t="shared" si="3"/>
        <v>22056</v>
      </c>
      <c r="G57" s="2" t="str">
        <f t="shared" si="4"/>
        <v>22056</v>
      </c>
      <c r="I57" s="3" t="s">
        <v>3362</v>
      </c>
      <c r="J57" s="3" t="s">
        <v>3362</v>
      </c>
      <c r="K57" s="4" t="s">
        <v>3363</v>
      </c>
    </row>
    <row r="58" spans="1:11">
      <c r="A58" s="3">
        <v>23013</v>
      </c>
      <c r="B58" s="2" t="str">
        <f t="shared" si="0"/>
        <v>2301</v>
      </c>
      <c r="C58" s="2" t="str">
        <f t="shared" si="1"/>
        <v>3</v>
      </c>
      <c r="D58" s="2">
        <v>15036</v>
      </c>
      <c r="E58" s="2" t="str">
        <f t="shared" si="2"/>
        <v>2301</v>
      </c>
      <c r="F58" s="2" t="str">
        <f t="shared" si="3"/>
        <v>23013</v>
      </c>
      <c r="G58" s="2" t="str">
        <f t="shared" si="4"/>
        <v>23013</v>
      </c>
      <c r="I58" s="3" t="s">
        <v>3364</v>
      </c>
      <c r="J58" s="3" t="s">
        <v>3364</v>
      </c>
      <c r="K58" s="4" t="s">
        <v>3365</v>
      </c>
    </row>
    <row r="59" spans="1:11">
      <c r="A59" s="3">
        <v>23023</v>
      </c>
      <c r="B59" s="2" t="str">
        <f t="shared" si="0"/>
        <v>2302</v>
      </c>
      <c r="C59" s="2" t="str">
        <f t="shared" si="1"/>
        <v>3</v>
      </c>
      <c r="D59" s="2">
        <v>15036</v>
      </c>
      <c r="E59" s="2" t="str">
        <f t="shared" si="2"/>
        <v>2302</v>
      </c>
      <c r="F59" s="2" t="str">
        <f t="shared" si="3"/>
        <v>23023</v>
      </c>
      <c r="G59" s="2" t="str">
        <f t="shared" si="4"/>
        <v>23023</v>
      </c>
      <c r="I59" s="3" t="s">
        <v>3366</v>
      </c>
      <c r="J59" s="3" t="s">
        <v>3366</v>
      </c>
      <c r="K59" s="4" t="s">
        <v>1719</v>
      </c>
    </row>
    <row r="60" spans="1:11">
      <c r="A60" s="3">
        <v>23035</v>
      </c>
      <c r="B60" s="2" t="str">
        <f t="shared" si="0"/>
        <v>2303</v>
      </c>
      <c r="C60" s="2" t="str">
        <f t="shared" si="1"/>
        <v>5</v>
      </c>
      <c r="D60" s="2">
        <v>15036</v>
      </c>
      <c r="E60" s="2" t="e">
        <f t="shared" si="2"/>
        <v>#N/A</v>
      </c>
      <c r="F60" s="2" t="e">
        <f t="shared" si="3"/>
        <v>#N/A</v>
      </c>
      <c r="G60" s="2">
        <f t="shared" si="4"/>
        <v>15036</v>
      </c>
      <c r="I60" s="3" t="s">
        <v>3367</v>
      </c>
      <c r="J60" s="3" t="s">
        <v>3367</v>
      </c>
      <c r="K60" s="4" t="s">
        <v>3368</v>
      </c>
    </row>
    <row r="61" spans="1:11">
      <c r="A61" s="3">
        <v>23036</v>
      </c>
      <c r="B61" s="2" t="str">
        <f t="shared" si="0"/>
        <v>2303</v>
      </c>
      <c r="C61" s="2" t="str">
        <f t="shared" si="1"/>
        <v>6</v>
      </c>
      <c r="D61" s="2">
        <v>15036</v>
      </c>
      <c r="E61" s="2" t="e">
        <f t="shared" si="2"/>
        <v>#N/A</v>
      </c>
      <c r="F61" s="2" t="e">
        <f t="shared" si="3"/>
        <v>#N/A</v>
      </c>
      <c r="G61" s="2">
        <f t="shared" si="4"/>
        <v>15036</v>
      </c>
      <c r="I61" s="3" t="s">
        <v>3369</v>
      </c>
      <c r="J61" s="3" t="s">
        <v>3369</v>
      </c>
      <c r="K61" s="4" t="s">
        <v>3370</v>
      </c>
    </row>
    <row r="62" spans="1:11">
      <c r="A62" s="3">
        <v>24013</v>
      </c>
      <c r="B62" s="2" t="str">
        <f t="shared" si="0"/>
        <v>2401</v>
      </c>
      <c r="C62" s="2" t="str">
        <f t="shared" si="1"/>
        <v>3</v>
      </c>
      <c r="D62" s="2">
        <v>15036</v>
      </c>
      <c r="E62" s="2" t="str">
        <f t="shared" si="2"/>
        <v>2401</v>
      </c>
      <c r="F62" s="2" t="str">
        <f t="shared" si="3"/>
        <v>24013</v>
      </c>
      <c r="G62" s="2" t="str">
        <f t="shared" si="4"/>
        <v>24013</v>
      </c>
      <c r="I62" s="3" t="s">
        <v>3371</v>
      </c>
      <c r="J62" s="3" t="s">
        <v>3371</v>
      </c>
      <c r="K62" s="4" t="s">
        <v>3372</v>
      </c>
    </row>
    <row r="63" spans="1:11">
      <c r="A63" s="3">
        <v>24024</v>
      </c>
      <c r="B63" s="2" t="str">
        <f t="shared" si="0"/>
        <v>2402</v>
      </c>
      <c r="C63" s="2" t="str">
        <f t="shared" si="1"/>
        <v>4</v>
      </c>
      <c r="D63" s="2">
        <v>15036</v>
      </c>
      <c r="E63" s="2" t="str">
        <f t="shared" si="2"/>
        <v>2402</v>
      </c>
      <c r="F63" s="2" t="str">
        <f t="shared" si="3"/>
        <v>24024</v>
      </c>
      <c r="G63" s="2" t="str">
        <f t="shared" si="4"/>
        <v>24024</v>
      </c>
      <c r="I63" s="3" t="s">
        <v>3373</v>
      </c>
      <c r="J63" s="3" t="s">
        <v>3373</v>
      </c>
      <c r="K63" s="4" t="s">
        <v>3374</v>
      </c>
    </row>
    <row r="64" spans="1:11">
      <c r="A64" s="3">
        <v>24025</v>
      </c>
      <c r="B64" s="2" t="str">
        <f t="shared" si="0"/>
        <v>2402</v>
      </c>
      <c r="C64" s="2" t="str">
        <f t="shared" si="1"/>
        <v>5</v>
      </c>
      <c r="D64" s="2">
        <v>15036</v>
      </c>
      <c r="E64" s="2" t="str">
        <f t="shared" si="2"/>
        <v>2402</v>
      </c>
      <c r="F64" s="2" t="str">
        <f t="shared" si="3"/>
        <v>24025</v>
      </c>
      <c r="G64" s="2" t="str">
        <f t="shared" si="4"/>
        <v>24025</v>
      </c>
      <c r="I64" s="3" t="s">
        <v>3375</v>
      </c>
      <c r="J64" s="3" t="s">
        <v>3375</v>
      </c>
      <c r="K64" s="4" t="s">
        <v>3376</v>
      </c>
    </row>
    <row r="65" spans="1:11">
      <c r="A65" s="3">
        <v>24026</v>
      </c>
      <c r="B65" s="2" t="str">
        <f t="shared" si="0"/>
        <v>2402</v>
      </c>
      <c r="C65" s="2" t="str">
        <f t="shared" si="1"/>
        <v>6</v>
      </c>
      <c r="D65" s="2">
        <v>15036</v>
      </c>
      <c r="E65" s="2" t="str">
        <f t="shared" si="2"/>
        <v>2402</v>
      </c>
      <c r="F65" s="2" t="str">
        <f t="shared" si="3"/>
        <v>24026</v>
      </c>
      <c r="G65" s="2" t="str">
        <f t="shared" si="4"/>
        <v>24026</v>
      </c>
      <c r="I65" s="3" t="s">
        <v>3377</v>
      </c>
      <c r="J65" s="3" t="s">
        <v>3377</v>
      </c>
      <c r="K65" s="4" t="s">
        <v>3378</v>
      </c>
    </row>
    <row r="66" spans="1:11">
      <c r="A66" s="3">
        <v>24035</v>
      </c>
      <c r="B66" s="2" t="str">
        <f t="shared" ref="B66:B129" si="5">LEFT(A66,4)</f>
        <v>2403</v>
      </c>
      <c r="C66" s="2" t="str">
        <f t="shared" ref="C66:C129" si="6">RIGHT(A66,1)</f>
        <v>5</v>
      </c>
      <c r="D66" s="2">
        <v>15036</v>
      </c>
      <c r="E66" s="2" t="str">
        <f t="shared" ref="E66:E129" si="7">VLOOKUP(B66,I:J,2,FALSE)</f>
        <v>2403</v>
      </c>
      <c r="F66" s="2" t="str">
        <f t="shared" ref="F66:F129" si="8">E66&amp;C66</f>
        <v>24035</v>
      </c>
      <c r="G66" s="2" t="str">
        <f t="shared" ref="G66:G129" si="9">IFERROR(F66,D66)</f>
        <v>24035</v>
      </c>
      <c r="I66" s="3" t="s">
        <v>3379</v>
      </c>
      <c r="J66" s="3" t="s">
        <v>3379</v>
      </c>
      <c r="K66" s="4" t="s">
        <v>3380</v>
      </c>
    </row>
    <row r="67" spans="1:11">
      <c r="A67" s="3">
        <v>24036</v>
      </c>
      <c r="B67" s="2" t="str">
        <f t="shared" si="5"/>
        <v>2403</v>
      </c>
      <c r="C67" s="2" t="str">
        <f t="shared" si="6"/>
        <v>6</v>
      </c>
      <c r="D67" s="2">
        <v>15036</v>
      </c>
      <c r="E67" s="2" t="str">
        <f t="shared" si="7"/>
        <v>2403</v>
      </c>
      <c r="F67" s="2" t="str">
        <f t="shared" si="8"/>
        <v>24036</v>
      </c>
      <c r="G67" s="2" t="str">
        <f t="shared" si="9"/>
        <v>24036</v>
      </c>
      <c r="I67" s="3" t="s">
        <v>3381</v>
      </c>
      <c r="J67" s="3" t="s">
        <v>3381</v>
      </c>
      <c r="K67" s="4" t="s">
        <v>3382</v>
      </c>
    </row>
    <row r="68" spans="1:11">
      <c r="A68" s="3">
        <v>25011</v>
      </c>
      <c r="B68" s="2" t="str">
        <f t="shared" si="5"/>
        <v>2501</v>
      </c>
      <c r="C68" s="2" t="str">
        <f t="shared" si="6"/>
        <v>1</v>
      </c>
      <c r="D68" s="2">
        <v>15036</v>
      </c>
      <c r="E68" s="2" t="str">
        <f t="shared" si="7"/>
        <v>2501</v>
      </c>
      <c r="F68" s="2" t="str">
        <f t="shared" si="8"/>
        <v>25011</v>
      </c>
      <c r="G68" s="2" t="str">
        <f t="shared" si="9"/>
        <v>25011</v>
      </c>
      <c r="I68" s="3" t="s">
        <v>3383</v>
      </c>
      <c r="J68" s="3" t="s">
        <v>3383</v>
      </c>
      <c r="K68" s="4" t="s">
        <v>3384</v>
      </c>
    </row>
    <row r="69" spans="1:11">
      <c r="A69" s="3">
        <v>25023</v>
      </c>
      <c r="B69" s="2" t="str">
        <f t="shared" si="5"/>
        <v>2502</v>
      </c>
      <c r="C69" s="2" t="str">
        <f t="shared" si="6"/>
        <v>3</v>
      </c>
      <c r="D69" s="2">
        <v>15036</v>
      </c>
      <c r="E69" s="2" t="str">
        <f t="shared" si="7"/>
        <v>2502</v>
      </c>
      <c r="F69" s="2" t="str">
        <f t="shared" si="8"/>
        <v>25023</v>
      </c>
      <c r="G69" s="2" t="str">
        <f t="shared" si="9"/>
        <v>25023</v>
      </c>
      <c r="I69" s="3" t="s">
        <v>3385</v>
      </c>
      <c r="J69" s="3" t="s">
        <v>3385</v>
      </c>
      <c r="K69" s="4" t="s">
        <v>3386</v>
      </c>
    </row>
    <row r="70" spans="1:11">
      <c r="A70" s="3">
        <v>25033</v>
      </c>
      <c r="B70" s="2" t="str">
        <f t="shared" si="5"/>
        <v>2503</v>
      </c>
      <c r="C70" s="2" t="str">
        <f t="shared" si="6"/>
        <v>3</v>
      </c>
      <c r="D70" s="2">
        <v>15036</v>
      </c>
      <c r="E70" s="2" t="str">
        <f t="shared" si="7"/>
        <v>2503</v>
      </c>
      <c r="F70" s="2" t="str">
        <f t="shared" si="8"/>
        <v>25033</v>
      </c>
      <c r="G70" s="2" t="str">
        <f t="shared" si="9"/>
        <v>25033</v>
      </c>
      <c r="I70" s="3" t="s">
        <v>3387</v>
      </c>
      <c r="J70" s="3" t="s">
        <v>3387</v>
      </c>
      <c r="K70" s="4" t="s">
        <v>3388</v>
      </c>
    </row>
    <row r="71" spans="1:11">
      <c r="A71" s="3">
        <v>25044</v>
      </c>
      <c r="B71" s="2" t="str">
        <f t="shared" si="5"/>
        <v>2504</v>
      </c>
      <c r="C71" s="2" t="str">
        <f t="shared" si="6"/>
        <v>4</v>
      </c>
      <c r="D71" s="2">
        <v>15036</v>
      </c>
      <c r="E71" s="2" t="str">
        <f t="shared" si="7"/>
        <v>2504</v>
      </c>
      <c r="F71" s="2" t="str">
        <f t="shared" si="8"/>
        <v>25044</v>
      </c>
      <c r="G71" s="2" t="str">
        <f t="shared" si="9"/>
        <v>25044</v>
      </c>
      <c r="I71" s="3" t="s">
        <v>3389</v>
      </c>
      <c r="J71" s="3" t="s">
        <v>3389</v>
      </c>
      <c r="K71" s="4" t="s">
        <v>3390</v>
      </c>
    </row>
    <row r="72" spans="1:11">
      <c r="A72" s="3">
        <v>25045</v>
      </c>
      <c r="B72" s="2" t="str">
        <f t="shared" si="5"/>
        <v>2504</v>
      </c>
      <c r="C72" s="2" t="str">
        <f t="shared" si="6"/>
        <v>5</v>
      </c>
      <c r="D72" s="2">
        <v>15036</v>
      </c>
      <c r="E72" s="2" t="str">
        <f t="shared" si="7"/>
        <v>2504</v>
      </c>
      <c r="F72" s="2" t="str">
        <f t="shared" si="8"/>
        <v>25045</v>
      </c>
      <c r="G72" s="2" t="str">
        <f t="shared" si="9"/>
        <v>25045</v>
      </c>
      <c r="I72" s="3" t="s">
        <v>3391</v>
      </c>
      <c r="J72" s="3" t="s">
        <v>3391</v>
      </c>
      <c r="K72" s="4" t="s">
        <v>2146</v>
      </c>
    </row>
    <row r="73" spans="1:11">
      <c r="A73" s="3">
        <v>25054</v>
      </c>
      <c r="B73" s="2" t="str">
        <f t="shared" si="5"/>
        <v>2505</v>
      </c>
      <c r="C73" s="2" t="str">
        <f t="shared" si="6"/>
        <v>4</v>
      </c>
      <c r="D73" s="2">
        <v>15036</v>
      </c>
      <c r="E73" s="2" t="str">
        <f t="shared" si="7"/>
        <v>2505</v>
      </c>
      <c r="F73" s="2" t="str">
        <f t="shared" si="8"/>
        <v>25054</v>
      </c>
      <c r="G73" s="2" t="str">
        <f t="shared" si="9"/>
        <v>25054</v>
      </c>
      <c r="I73" s="3" t="s">
        <v>3392</v>
      </c>
      <c r="J73" s="3" t="s">
        <v>3392</v>
      </c>
      <c r="K73" s="4" t="s">
        <v>3393</v>
      </c>
    </row>
    <row r="74" spans="1:11">
      <c r="A74" s="3">
        <v>25055</v>
      </c>
      <c r="B74" s="2" t="str">
        <f t="shared" si="5"/>
        <v>2505</v>
      </c>
      <c r="C74" s="2" t="str">
        <f t="shared" si="6"/>
        <v>5</v>
      </c>
      <c r="D74" s="2">
        <v>15036</v>
      </c>
      <c r="E74" s="2" t="str">
        <f t="shared" si="7"/>
        <v>2505</v>
      </c>
      <c r="F74" s="2" t="str">
        <f t="shared" si="8"/>
        <v>25055</v>
      </c>
      <c r="G74" s="2" t="str">
        <f t="shared" si="9"/>
        <v>25055</v>
      </c>
      <c r="I74" s="3" t="s">
        <v>3394</v>
      </c>
      <c r="J74" s="3" t="s">
        <v>3394</v>
      </c>
      <c r="K74" s="4" t="s">
        <v>3395</v>
      </c>
    </row>
    <row r="75" spans="1:11">
      <c r="A75" s="3">
        <v>25065</v>
      </c>
      <c r="B75" s="2" t="str">
        <f t="shared" si="5"/>
        <v>2506</v>
      </c>
      <c r="C75" s="2" t="str">
        <f t="shared" si="6"/>
        <v>5</v>
      </c>
      <c r="D75" s="2">
        <v>15036</v>
      </c>
      <c r="E75" s="2" t="str">
        <f t="shared" si="7"/>
        <v>2506</v>
      </c>
      <c r="F75" s="2" t="str">
        <f t="shared" si="8"/>
        <v>25065</v>
      </c>
      <c r="G75" s="2" t="str">
        <f t="shared" si="9"/>
        <v>25065</v>
      </c>
      <c r="I75" s="3" t="s">
        <v>3396</v>
      </c>
      <c r="J75" s="3" t="s">
        <v>3396</v>
      </c>
      <c r="K75" s="4" t="s">
        <v>3397</v>
      </c>
    </row>
    <row r="76" spans="1:11">
      <c r="A76" s="3">
        <v>25066</v>
      </c>
      <c r="B76" s="2" t="str">
        <f t="shared" si="5"/>
        <v>2506</v>
      </c>
      <c r="C76" s="2" t="str">
        <f t="shared" si="6"/>
        <v>6</v>
      </c>
      <c r="D76" s="2">
        <v>15036</v>
      </c>
      <c r="E76" s="2" t="str">
        <f t="shared" si="7"/>
        <v>2506</v>
      </c>
      <c r="F76" s="2" t="str">
        <f t="shared" si="8"/>
        <v>25066</v>
      </c>
      <c r="G76" s="2" t="str">
        <f t="shared" si="9"/>
        <v>25066</v>
      </c>
      <c r="I76" s="3" t="s">
        <v>3398</v>
      </c>
      <c r="J76" s="3" t="s">
        <v>3398</v>
      </c>
      <c r="K76" s="4" t="s">
        <v>3399</v>
      </c>
    </row>
    <row r="77" spans="1:11">
      <c r="A77" s="3">
        <v>25075</v>
      </c>
      <c r="B77" s="2" t="str">
        <f t="shared" si="5"/>
        <v>2507</v>
      </c>
      <c r="C77" s="2" t="str">
        <f t="shared" si="6"/>
        <v>5</v>
      </c>
      <c r="D77" s="2">
        <v>15036</v>
      </c>
      <c r="E77" s="2" t="str">
        <f t="shared" si="7"/>
        <v>2507</v>
      </c>
      <c r="F77" s="2" t="str">
        <f t="shared" si="8"/>
        <v>25075</v>
      </c>
      <c r="G77" s="2" t="str">
        <f t="shared" si="9"/>
        <v>25075</v>
      </c>
      <c r="I77" s="3" t="s">
        <v>3400</v>
      </c>
      <c r="J77" s="3" t="s">
        <v>3400</v>
      </c>
      <c r="K77" s="4" t="s">
        <v>3401</v>
      </c>
    </row>
    <row r="78" spans="1:11">
      <c r="A78" s="3">
        <v>25076</v>
      </c>
      <c r="B78" s="2" t="str">
        <f t="shared" si="5"/>
        <v>2507</v>
      </c>
      <c r="C78" s="2" t="str">
        <f t="shared" si="6"/>
        <v>6</v>
      </c>
      <c r="D78" s="2">
        <v>15036</v>
      </c>
      <c r="E78" s="2" t="str">
        <f t="shared" si="7"/>
        <v>2507</v>
      </c>
      <c r="F78" s="2" t="str">
        <f t="shared" si="8"/>
        <v>25076</v>
      </c>
      <c r="G78" s="2" t="str">
        <f t="shared" si="9"/>
        <v>25076</v>
      </c>
      <c r="I78" s="3" t="s">
        <v>3402</v>
      </c>
      <c r="J78" s="3" t="s">
        <v>3402</v>
      </c>
      <c r="K78" s="4" t="s">
        <v>3403</v>
      </c>
    </row>
    <row r="79" spans="1:11">
      <c r="A79" s="3">
        <v>31012</v>
      </c>
      <c r="B79" s="2" t="str">
        <f t="shared" si="5"/>
        <v>3101</v>
      </c>
      <c r="C79" s="2" t="str">
        <f t="shared" si="6"/>
        <v>2</v>
      </c>
      <c r="D79" s="2">
        <v>15036</v>
      </c>
      <c r="E79" s="2" t="str">
        <f t="shared" si="7"/>
        <v>3101</v>
      </c>
      <c r="F79" s="2" t="str">
        <f t="shared" si="8"/>
        <v>31012</v>
      </c>
      <c r="G79" s="2" t="str">
        <f t="shared" si="9"/>
        <v>31012</v>
      </c>
      <c r="I79" s="3" t="s">
        <v>3404</v>
      </c>
      <c r="J79" s="3" t="s">
        <v>3404</v>
      </c>
      <c r="K79" s="4" t="s">
        <v>3405</v>
      </c>
    </row>
    <row r="80" spans="1:11">
      <c r="A80" s="3">
        <v>31023</v>
      </c>
      <c r="B80" s="2" t="str">
        <f t="shared" si="5"/>
        <v>3102</v>
      </c>
      <c r="C80" s="2" t="str">
        <f t="shared" si="6"/>
        <v>3</v>
      </c>
      <c r="D80" s="2">
        <v>15036</v>
      </c>
      <c r="E80" s="2" t="str">
        <f t="shared" si="7"/>
        <v>3102</v>
      </c>
      <c r="F80" s="2" t="str">
        <f t="shared" si="8"/>
        <v>31023</v>
      </c>
      <c r="G80" s="2" t="str">
        <f t="shared" si="9"/>
        <v>31023</v>
      </c>
      <c r="I80" s="3" t="s">
        <v>3406</v>
      </c>
      <c r="J80" s="3" t="s">
        <v>3406</v>
      </c>
      <c r="K80" s="4" t="s">
        <v>3407</v>
      </c>
    </row>
    <row r="81" spans="1:11">
      <c r="A81" s="3">
        <v>31033</v>
      </c>
      <c r="B81" s="2" t="str">
        <f t="shared" si="5"/>
        <v>3103</v>
      </c>
      <c r="C81" s="2" t="str">
        <f t="shared" si="6"/>
        <v>3</v>
      </c>
      <c r="D81" s="2">
        <v>15036</v>
      </c>
      <c r="E81" s="2" t="str">
        <f t="shared" si="7"/>
        <v>3103</v>
      </c>
      <c r="F81" s="2" t="str">
        <f t="shared" si="8"/>
        <v>31033</v>
      </c>
      <c r="G81" s="2" t="str">
        <f t="shared" si="9"/>
        <v>31033</v>
      </c>
      <c r="I81" s="3" t="s">
        <v>3408</v>
      </c>
      <c r="J81" s="3" t="s">
        <v>3408</v>
      </c>
      <c r="K81" s="4" t="s">
        <v>3409</v>
      </c>
    </row>
    <row r="82" spans="1:11">
      <c r="A82" s="3">
        <v>31044</v>
      </c>
      <c r="B82" s="2" t="str">
        <f t="shared" si="5"/>
        <v>3104</v>
      </c>
      <c r="C82" s="2" t="str">
        <f t="shared" si="6"/>
        <v>4</v>
      </c>
      <c r="D82" s="2">
        <v>15036</v>
      </c>
      <c r="E82" s="2" t="str">
        <f t="shared" si="7"/>
        <v>3104</v>
      </c>
      <c r="F82" s="2" t="str">
        <f t="shared" si="8"/>
        <v>31044</v>
      </c>
      <c r="G82" s="2" t="str">
        <f t="shared" si="9"/>
        <v>31044</v>
      </c>
      <c r="I82" s="3" t="s">
        <v>3410</v>
      </c>
      <c r="J82" s="3" t="s">
        <v>3410</v>
      </c>
      <c r="K82" s="4" t="s">
        <v>3411</v>
      </c>
    </row>
    <row r="83" spans="1:11">
      <c r="A83" s="3">
        <v>31045</v>
      </c>
      <c r="B83" s="2" t="str">
        <f t="shared" si="5"/>
        <v>3104</v>
      </c>
      <c r="C83" s="2" t="str">
        <f t="shared" si="6"/>
        <v>5</v>
      </c>
      <c r="D83" s="2">
        <v>15036</v>
      </c>
      <c r="E83" s="2" t="str">
        <f t="shared" si="7"/>
        <v>3104</v>
      </c>
      <c r="F83" s="2" t="str">
        <f t="shared" si="8"/>
        <v>31045</v>
      </c>
      <c r="G83" s="2" t="str">
        <f t="shared" si="9"/>
        <v>31045</v>
      </c>
      <c r="I83" s="3" t="s">
        <v>3412</v>
      </c>
      <c r="J83" s="3" t="s">
        <v>3412</v>
      </c>
      <c r="K83" s="4" t="s">
        <v>3413</v>
      </c>
    </row>
    <row r="84" spans="1:11">
      <c r="A84" s="3">
        <v>31054</v>
      </c>
      <c r="B84" s="2" t="str">
        <f t="shared" si="5"/>
        <v>3105</v>
      </c>
      <c r="C84" s="2" t="str">
        <f t="shared" si="6"/>
        <v>4</v>
      </c>
      <c r="D84" s="2">
        <v>15036</v>
      </c>
      <c r="E84" s="2" t="str">
        <f t="shared" si="7"/>
        <v>3105</v>
      </c>
      <c r="F84" s="2" t="str">
        <f t="shared" si="8"/>
        <v>31054</v>
      </c>
      <c r="G84" s="2" t="str">
        <f t="shared" si="9"/>
        <v>31054</v>
      </c>
      <c r="I84" s="3" t="s">
        <v>3414</v>
      </c>
      <c r="J84" s="3" t="s">
        <v>3414</v>
      </c>
      <c r="K84" s="4" t="s">
        <v>3415</v>
      </c>
    </row>
    <row r="85" spans="1:11">
      <c r="A85" s="3">
        <v>31055</v>
      </c>
      <c r="B85" s="2" t="str">
        <f t="shared" si="5"/>
        <v>3105</v>
      </c>
      <c r="C85" s="2" t="str">
        <f t="shared" si="6"/>
        <v>5</v>
      </c>
      <c r="D85" s="2">
        <v>15036</v>
      </c>
      <c r="E85" s="2" t="str">
        <f t="shared" si="7"/>
        <v>3105</v>
      </c>
      <c r="F85" s="2" t="str">
        <f t="shared" si="8"/>
        <v>31055</v>
      </c>
      <c r="G85" s="2" t="str">
        <f t="shared" si="9"/>
        <v>31055</v>
      </c>
      <c r="I85" s="3" t="s">
        <v>3416</v>
      </c>
      <c r="J85" s="3" t="s">
        <v>3416</v>
      </c>
      <c r="K85" s="4" t="s">
        <v>3417</v>
      </c>
    </row>
    <row r="86" spans="1:11">
      <c r="A86" s="3">
        <v>31064</v>
      </c>
      <c r="B86" s="2" t="str">
        <f t="shared" si="5"/>
        <v>3106</v>
      </c>
      <c r="C86" s="2" t="str">
        <f t="shared" si="6"/>
        <v>4</v>
      </c>
      <c r="D86" s="2">
        <v>15036</v>
      </c>
      <c r="E86" s="2" t="str">
        <f t="shared" si="7"/>
        <v>3106</v>
      </c>
      <c r="F86" s="2" t="str">
        <f t="shared" si="8"/>
        <v>31064</v>
      </c>
      <c r="G86" s="2" t="str">
        <f t="shared" si="9"/>
        <v>31064</v>
      </c>
      <c r="I86" s="3" t="s">
        <v>3418</v>
      </c>
      <c r="J86" s="3" t="s">
        <v>3418</v>
      </c>
      <c r="K86" s="4" t="s">
        <v>3419</v>
      </c>
    </row>
    <row r="87" spans="1:11">
      <c r="A87" s="3">
        <v>31065</v>
      </c>
      <c r="B87" s="2" t="str">
        <f t="shared" si="5"/>
        <v>3106</v>
      </c>
      <c r="C87" s="2" t="str">
        <f t="shared" si="6"/>
        <v>5</v>
      </c>
      <c r="D87" s="2">
        <v>15036</v>
      </c>
      <c r="E87" s="2" t="str">
        <f t="shared" si="7"/>
        <v>3106</v>
      </c>
      <c r="F87" s="2" t="str">
        <f t="shared" si="8"/>
        <v>31065</v>
      </c>
      <c r="G87" s="2" t="str">
        <f t="shared" si="9"/>
        <v>31065</v>
      </c>
    </row>
    <row r="88" spans="1:11">
      <c r="A88" s="3">
        <v>31075</v>
      </c>
      <c r="B88" s="2" t="str">
        <f t="shared" si="5"/>
        <v>3107</v>
      </c>
      <c r="C88" s="2" t="str">
        <f t="shared" si="6"/>
        <v>5</v>
      </c>
      <c r="D88" s="2">
        <v>15036</v>
      </c>
      <c r="E88" s="2" t="str">
        <f t="shared" si="7"/>
        <v>3107</v>
      </c>
      <c r="F88" s="2" t="str">
        <f t="shared" si="8"/>
        <v>31075</v>
      </c>
      <c r="G88" s="2" t="str">
        <f t="shared" si="9"/>
        <v>31075</v>
      </c>
    </row>
    <row r="89" spans="1:11">
      <c r="A89" s="3">
        <v>31076</v>
      </c>
      <c r="B89" s="2" t="str">
        <f t="shared" si="5"/>
        <v>3107</v>
      </c>
      <c r="C89" s="2" t="str">
        <f t="shared" si="6"/>
        <v>6</v>
      </c>
      <c r="D89" s="2">
        <v>15036</v>
      </c>
      <c r="E89" s="2" t="str">
        <f t="shared" si="7"/>
        <v>3107</v>
      </c>
      <c r="F89" s="2" t="str">
        <f t="shared" si="8"/>
        <v>31076</v>
      </c>
      <c r="G89" s="2" t="str">
        <f t="shared" si="9"/>
        <v>31076</v>
      </c>
    </row>
    <row r="90" spans="1:11">
      <c r="A90" s="3">
        <v>31085</v>
      </c>
      <c r="B90" s="2" t="str">
        <f t="shared" si="5"/>
        <v>3108</v>
      </c>
      <c r="C90" s="2" t="str">
        <f t="shared" si="6"/>
        <v>5</v>
      </c>
      <c r="D90" s="2">
        <v>41066</v>
      </c>
      <c r="E90" s="2" t="e">
        <f t="shared" si="7"/>
        <v>#N/A</v>
      </c>
      <c r="F90" s="2" t="e">
        <f t="shared" si="8"/>
        <v>#N/A</v>
      </c>
      <c r="G90" s="2">
        <f t="shared" si="9"/>
        <v>41066</v>
      </c>
    </row>
    <row r="91" spans="1:11">
      <c r="A91" s="3">
        <v>31086</v>
      </c>
      <c r="B91" s="2" t="str">
        <f t="shared" si="5"/>
        <v>3108</v>
      </c>
      <c r="C91" s="2" t="str">
        <f t="shared" si="6"/>
        <v>6</v>
      </c>
      <c r="D91" s="2">
        <v>41066</v>
      </c>
      <c r="E91" s="2" t="e">
        <f t="shared" si="7"/>
        <v>#N/A</v>
      </c>
      <c r="F91" s="2" t="e">
        <f t="shared" si="8"/>
        <v>#N/A</v>
      </c>
      <c r="G91" s="2">
        <f t="shared" si="9"/>
        <v>41066</v>
      </c>
    </row>
    <row r="92" spans="1:11">
      <c r="A92" s="3">
        <v>32011</v>
      </c>
      <c r="B92" s="2" t="str">
        <f t="shared" si="5"/>
        <v>3201</v>
      </c>
      <c r="C92" s="2" t="str">
        <f t="shared" si="6"/>
        <v>1</v>
      </c>
      <c r="D92" s="2">
        <v>41066</v>
      </c>
      <c r="E92" s="2" t="str">
        <f t="shared" si="7"/>
        <v>3201</v>
      </c>
      <c r="F92" s="2" t="str">
        <f t="shared" si="8"/>
        <v>32011</v>
      </c>
      <c r="G92" s="2" t="str">
        <f t="shared" si="9"/>
        <v>32011</v>
      </c>
    </row>
    <row r="93" spans="1:11">
      <c r="A93" s="3">
        <v>32023</v>
      </c>
      <c r="B93" s="2" t="str">
        <f t="shared" si="5"/>
        <v>3202</v>
      </c>
      <c r="C93" s="2" t="str">
        <f t="shared" si="6"/>
        <v>3</v>
      </c>
      <c r="D93" s="2">
        <v>41066</v>
      </c>
      <c r="E93" s="2" t="str">
        <f t="shared" si="7"/>
        <v>3202</v>
      </c>
      <c r="F93" s="2" t="str">
        <f t="shared" si="8"/>
        <v>32023</v>
      </c>
      <c r="G93" s="2" t="str">
        <f t="shared" si="9"/>
        <v>32023</v>
      </c>
    </row>
    <row r="94" spans="1:11">
      <c r="A94" s="3">
        <v>32034</v>
      </c>
      <c r="B94" s="2" t="str">
        <f t="shared" si="5"/>
        <v>3203</v>
      </c>
      <c r="C94" s="2" t="str">
        <f t="shared" si="6"/>
        <v>4</v>
      </c>
      <c r="D94" s="2">
        <v>41066</v>
      </c>
      <c r="E94" s="2" t="str">
        <f t="shared" si="7"/>
        <v>3203</v>
      </c>
      <c r="F94" s="2" t="str">
        <f t="shared" si="8"/>
        <v>32034</v>
      </c>
      <c r="G94" s="2" t="str">
        <f t="shared" si="9"/>
        <v>32034</v>
      </c>
    </row>
    <row r="95" spans="1:11">
      <c r="A95" s="3">
        <v>32035</v>
      </c>
      <c r="B95" s="2" t="str">
        <f t="shared" si="5"/>
        <v>3203</v>
      </c>
      <c r="C95" s="2" t="str">
        <f t="shared" si="6"/>
        <v>5</v>
      </c>
      <c r="D95" s="2">
        <v>41066</v>
      </c>
      <c r="E95" s="2" t="str">
        <f t="shared" si="7"/>
        <v>3203</v>
      </c>
      <c r="F95" s="2" t="str">
        <f t="shared" si="8"/>
        <v>32035</v>
      </c>
      <c r="G95" s="2" t="str">
        <f t="shared" si="9"/>
        <v>32035</v>
      </c>
    </row>
    <row r="96" spans="1:11">
      <c r="A96" s="3">
        <v>32036</v>
      </c>
      <c r="B96" s="2" t="str">
        <f t="shared" si="5"/>
        <v>3203</v>
      </c>
      <c r="C96" s="2" t="str">
        <f t="shared" si="6"/>
        <v>6</v>
      </c>
      <c r="D96" s="2">
        <v>41066</v>
      </c>
      <c r="E96" s="2" t="str">
        <f t="shared" si="7"/>
        <v>3203</v>
      </c>
      <c r="F96" s="2" t="str">
        <f t="shared" si="8"/>
        <v>32036</v>
      </c>
      <c r="G96" s="2" t="str">
        <f t="shared" si="9"/>
        <v>32036</v>
      </c>
    </row>
    <row r="97" spans="1:7">
      <c r="A97" s="3">
        <v>32044</v>
      </c>
      <c r="B97" s="2" t="str">
        <f t="shared" si="5"/>
        <v>3204</v>
      </c>
      <c r="C97" s="2" t="str">
        <f t="shared" si="6"/>
        <v>4</v>
      </c>
      <c r="D97" s="2">
        <v>41066</v>
      </c>
      <c r="E97" s="2" t="e">
        <f t="shared" si="7"/>
        <v>#N/A</v>
      </c>
      <c r="F97" s="2" t="e">
        <f t="shared" si="8"/>
        <v>#N/A</v>
      </c>
      <c r="G97" s="2">
        <f t="shared" si="9"/>
        <v>41066</v>
      </c>
    </row>
    <row r="98" spans="1:7">
      <c r="A98" s="3">
        <v>32045</v>
      </c>
      <c r="B98" s="2" t="str">
        <f t="shared" si="5"/>
        <v>3204</v>
      </c>
      <c r="C98" s="2" t="str">
        <f t="shared" si="6"/>
        <v>5</v>
      </c>
      <c r="D98" s="2">
        <v>41066</v>
      </c>
      <c r="E98" s="2" t="e">
        <f t="shared" si="7"/>
        <v>#N/A</v>
      </c>
      <c r="F98" s="2" t="e">
        <f t="shared" si="8"/>
        <v>#N/A</v>
      </c>
      <c r="G98" s="2">
        <f t="shared" si="9"/>
        <v>41066</v>
      </c>
    </row>
    <row r="99" spans="1:7">
      <c r="A99" s="3">
        <v>32046</v>
      </c>
      <c r="B99" s="2" t="str">
        <f t="shared" si="5"/>
        <v>3204</v>
      </c>
      <c r="C99" s="2" t="str">
        <f t="shared" si="6"/>
        <v>6</v>
      </c>
      <c r="D99" s="2">
        <v>41066</v>
      </c>
      <c r="E99" s="2" t="e">
        <f t="shared" si="7"/>
        <v>#N/A</v>
      </c>
      <c r="F99" s="2" t="e">
        <f t="shared" si="8"/>
        <v>#N/A</v>
      </c>
      <c r="G99" s="2">
        <f t="shared" si="9"/>
        <v>41066</v>
      </c>
    </row>
    <row r="100" spans="1:7">
      <c r="A100" s="3">
        <v>32055</v>
      </c>
      <c r="B100" s="2" t="str">
        <f t="shared" si="5"/>
        <v>3205</v>
      </c>
      <c r="C100" s="2" t="str">
        <f t="shared" si="6"/>
        <v>5</v>
      </c>
      <c r="D100" s="2">
        <v>41066</v>
      </c>
      <c r="E100" s="2" t="e">
        <f t="shared" si="7"/>
        <v>#N/A</v>
      </c>
      <c r="F100" s="2" t="e">
        <f t="shared" si="8"/>
        <v>#N/A</v>
      </c>
      <c r="G100" s="2">
        <f t="shared" si="9"/>
        <v>41066</v>
      </c>
    </row>
    <row r="101" spans="1:7">
      <c r="A101" s="3">
        <v>32056</v>
      </c>
      <c r="B101" s="2" t="str">
        <f t="shared" si="5"/>
        <v>3205</v>
      </c>
      <c r="C101" s="2" t="str">
        <f t="shared" si="6"/>
        <v>6</v>
      </c>
      <c r="D101" s="2">
        <v>41066</v>
      </c>
      <c r="E101" s="2" t="e">
        <f t="shared" si="7"/>
        <v>#N/A</v>
      </c>
      <c r="F101" s="2" t="e">
        <f t="shared" si="8"/>
        <v>#N/A</v>
      </c>
      <c r="G101" s="2">
        <f t="shared" si="9"/>
        <v>41066</v>
      </c>
    </row>
    <row r="102" spans="1:7">
      <c r="A102" s="3">
        <v>33014</v>
      </c>
      <c r="B102" s="2" t="str">
        <f t="shared" si="5"/>
        <v>3301</v>
      </c>
      <c r="C102" s="2" t="str">
        <f t="shared" si="6"/>
        <v>4</v>
      </c>
      <c r="D102" s="2">
        <v>41066</v>
      </c>
      <c r="E102" s="2" t="str">
        <f t="shared" si="7"/>
        <v>3301</v>
      </c>
      <c r="F102" s="2" t="str">
        <f t="shared" si="8"/>
        <v>33014</v>
      </c>
      <c r="G102" s="2" t="str">
        <f t="shared" si="9"/>
        <v>33014</v>
      </c>
    </row>
    <row r="103" spans="1:7">
      <c r="A103" s="3">
        <v>33015</v>
      </c>
      <c r="B103" s="2" t="str">
        <f t="shared" si="5"/>
        <v>3301</v>
      </c>
      <c r="C103" s="2" t="str">
        <f t="shared" si="6"/>
        <v>5</v>
      </c>
      <c r="D103" s="2">
        <v>41066</v>
      </c>
      <c r="E103" s="2" t="str">
        <f t="shared" si="7"/>
        <v>3301</v>
      </c>
      <c r="F103" s="2" t="str">
        <f t="shared" si="8"/>
        <v>33015</v>
      </c>
      <c r="G103" s="2" t="str">
        <f t="shared" si="9"/>
        <v>33015</v>
      </c>
    </row>
    <row r="104" spans="1:7">
      <c r="A104" s="3">
        <v>33024</v>
      </c>
      <c r="B104" s="2" t="str">
        <f t="shared" si="5"/>
        <v>3302</v>
      </c>
      <c r="C104" s="2" t="str">
        <f t="shared" si="6"/>
        <v>4</v>
      </c>
      <c r="D104" s="2">
        <v>41066</v>
      </c>
      <c r="E104" s="2" t="str">
        <f t="shared" si="7"/>
        <v>3302</v>
      </c>
      <c r="F104" s="2" t="str">
        <f t="shared" si="8"/>
        <v>33024</v>
      </c>
      <c r="G104" s="2" t="str">
        <f t="shared" si="9"/>
        <v>33024</v>
      </c>
    </row>
    <row r="105" spans="1:7">
      <c r="A105" s="3">
        <v>33025</v>
      </c>
      <c r="B105" s="2" t="str">
        <f t="shared" si="5"/>
        <v>3302</v>
      </c>
      <c r="C105" s="2" t="str">
        <f t="shared" si="6"/>
        <v>5</v>
      </c>
      <c r="D105" s="2">
        <v>41066</v>
      </c>
      <c r="E105" s="2" t="str">
        <f t="shared" si="7"/>
        <v>3302</v>
      </c>
      <c r="F105" s="2" t="str">
        <f t="shared" si="8"/>
        <v>33025</v>
      </c>
      <c r="G105" s="2" t="str">
        <f t="shared" si="9"/>
        <v>33025</v>
      </c>
    </row>
    <row r="106" spans="1:7">
      <c r="A106" s="3">
        <v>33026</v>
      </c>
      <c r="B106" s="2" t="str">
        <f t="shared" si="5"/>
        <v>3302</v>
      </c>
      <c r="C106" s="2" t="str">
        <f t="shared" si="6"/>
        <v>6</v>
      </c>
      <c r="D106" s="2">
        <v>41066</v>
      </c>
      <c r="E106" s="2" t="str">
        <f t="shared" si="7"/>
        <v>3302</v>
      </c>
      <c r="F106" s="2" t="str">
        <f t="shared" si="8"/>
        <v>33026</v>
      </c>
      <c r="G106" s="2" t="str">
        <f t="shared" si="9"/>
        <v>33026</v>
      </c>
    </row>
    <row r="107" spans="1:7">
      <c r="A107" s="3">
        <v>34014</v>
      </c>
      <c r="B107" s="2" t="str">
        <f t="shared" si="5"/>
        <v>3401</v>
      </c>
      <c r="C107" s="2" t="str">
        <f t="shared" si="6"/>
        <v>4</v>
      </c>
      <c r="D107" s="2">
        <v>41066</v>
      </c>
      <c r="E107" s="2" t="str">
        <f t="shared" si="7"/>
        <v>3401</v>
      </c>
      <c r="F107" s="2" t="str">
        <f t="shared" si="8"/>
        <v>34014</v>
      </c>
      <c r="G107" s="2" t="str">
        <f t="shared" si="9"/>
        <v>34014</v>
      </c>
    </row>
    <row r="108" spans="1:7">
      <c r="A108" s="3">
        <v>34015</v>
      </c>
      <c r="B108" s="2" t="str">
        <f t="shared" si="5"/>
        <v>3401</v>
      </c>
      <c r="C108" s="2" t="str">
        <f t="shared" si="6"/>
        <v>5</v>
      </c>
      <c r="D108" s="2">
        <v>41066</v>
      </c>
      <c r="E108" s="2" t="str">
        <f t="shared" si="7"/>
        <v>3401</v>
      </c>
      <c r="F108" s="2" t="str">
        <f t="shared" si="8"/>
        <v>34015</v>
      </c>
      <c r="G108" s="2" t="str">
        <f t="shared" si="9"/>
        <v>34015</v>
      </c>
    </row>
    <row r="109" spans="1:7">
      <c r="A109" s="3">
        <v>34025</v>
      </c>
      <c r="B109" s="2" t="str">
        <f t="shared" si="5"/>
        <v>3402</v>
      </c>
      <c r="C109" s="2" t="str">
        <f t="shared" si="6"/>
        <v>5</v>
      </c>
      <c r="D109" s="2">
        <v>41066</v>
      </c>
      <c r="E109" s="2" t="str">
        <f t="shared" si="7"/>
        <v>3402</v>
      </c>
      <c r="F109" s="2" t="str">
        <f t="shared" si="8"/>
        <v>34025</v>
      </c>
      <c r="G109" s="2" t="str">
        <f t="shared" si="9"/>
        <v>34025</v>
      </c>
    </row>
    <row r="110" spans="1:7">
      <c r="A110" s="3">
        <v>34026</v>
      </c>
      <c r="B110" s="2" t="str">
        <f t="shared" si="5"/>
        <v>3402</v>
      </c>
      <c r="C110" s="2" t="str">
        <f t="shared" si="6"/>
        <v>6</v>
      </c>
      <c r="D110" s="2">
        <v>41066</v>
      </c>
      <c r="E110" s="2" t="str">
        <f t="shared" si="7"/>
        <v>3402</v>
      </c>
      <c r="F110" s="2" t="str">
        <f t="shared" si="8"/>
        <v>34026</v>
      </c>
      <c r="G110" s="2" t="str">
        <f t="shared" si="9"/>
        <v>34026</v>
      </c>
    </row>
    <row r="111" spans="1:7">
      <c r="A111" s="3">
        <v>35013</v>
      </c>
      <c r="B111" s="2" t="str">
        <f t="shared" si="5"/>
        <v>3501</v>
      </c>
      <c r="C111" s="2" t="str">
        <f t="shared" si="6"/>
        <v>3</v>
      </c>
      <c r="D111" s="2">
        <v>41066</v>
      </c>
      <c r="E111" s="2" t="str">
        <f t="shared" si="7"/>
        <v>3501</v>
      </c>
      <c r="F111" s="2" t="str">
        <f t="shared" si="8"/>
        <v>35013</v>
      </c>
      <c r="G111" s="2" t="str">
        <f t="shared" si="9"/>
        <v>35013</v>
      </c>
    </row>
    <row r="112" spans="1:7">
      <c r="A112" s="3">
        <v>35023</v>
      </c>
      <c r="B112" s="2" t="str">
        <f t="shared" si="5"/>
        <v>3502</v>
      </c>
      <c r="C112" s="2" t="str">
        <f t="shared" si="6"/>
        <v>3</v>
      </c>
      <c r="D112" s="2">
        <v>41066</v>
      </c>
      <c r="E112" s="2" t="str">
        <f t="shared" si="7"/>
        <v>3502</v>
      </c>
      <c r="F112" s="2" t="str">
        <f t="shared" si="8"/>
        <v>35023</v>
      </c>
      <c r="G112" s="2" t="str">
        <f t="shared" si="9"/>
        <v>35023</v>
      </c>
    </row>
    <row r="113" spans="1:7">
      <c r="A113" s="3">
        <v>35035</v>
      </c>
      <c r="B113" s="2" t="str">
        <f t="shared" si="5"/>
        <v>3503</v>
      </c>
      <c r="C113" s="2" t="str">
        <f t="shared" si="6"/>
        <v>5</v>
      </c>
      <c r="D113" s="2">
        <v>41066</v>
      </c>
      <c r="E113" s="2" t="str">
        <f t="shared" si="7"/>
        <v>3503</v>
      </c>
      <c r="F113" s="2" t="str">
        <f t="shared" si="8"/>
        <v>35035</v>
      </c>
      <c r="G113" s="2" t="str">
        <f t="shared" si="9"/>
        <v>35035</v>
      </c>
    </row>
    <row r="114" spans="1:7">
      <c r="A114" s="3">
        <v>35036</v>
      </c>
      <c r="B114" s="2" t="str">
        <f t="shared" si="5"/>
        <v>3503</v>
      </c>
      <c r="C114" s="2" t="str">
        <f t="shared" si="6"/>
        <v>6</v>
      </c>
      <c r="D114" s="2">
        <v>41066</v>
      </c>
      <c r="E114" s="2" t="str">
        <f t="shared" si="7"/>
        <v>3503</v>
      </c>
      <c r="F114" s="2" t="str">
        <f t="shared" si="8"/>
        <v>35036</v>
      </c>
      <c r="G114" s="2" t="str">
        <f t="shared" si="9"/>
        <v>35036</v>
      </c>
    </row>
    <row r="115" spans="1:7">
      <c r="A115" s="3">
        <v>35045</v>
      </c>
      <c r="B115" s="2" t="str">
        <f t="shared" si="5"/>
        <v>3504</v>
      </c>
      <c r="C115" s="2" t="str">
        <f t="shared" si="6"/>
        <v>5</v>
      </c>
      <c r="D115" s="2">
        <v>41066</v>
      </c>
      <c r="E115" s="2" t="e">
        <f t="shared" si="7"/>
        <v>#N/A</v>
      </c>
      <c r="F115" s="2" t="e">
        <f t="shared" si="8"/>
        <v>#N/A</v>
      </c>
      <c r="G115" s="2">
        <f t="shared" si="9"/>
        <v>41066</v>
      </c>
    </row>
    <row r="116" spans="1:7">
      <c r="A116" s="3">
        <v>35046</v>
      </c>
      <c r="B116" s="2" t="str">
        <f t="shared" si="5"/>
        <v>3504</v>
      </c>
      <c r="C116" s="2" t="str">
        <f t="shared" si="6"/>
        <v>6</v>
      </c>
      <c r="D116" s="2">
        <v>41066</v>
      </c>
      <c r="E116" s="2" t="e">
        <f t="shared" si="7"/>
        <v>#N/A</v>
      </c>
      <c r="F116" s="2" t="e">
        <f t="shared" si="8"/>
        <v>#N/A</v>
      </c>
      <c r="G116" s="2">
        <f t="shared" si="9"/>
        <v>41066</v>
      </c>
    </row>
    <row r="117" spans="1:7">
      <c r="A117" s="3">
        <v>41013</v>
      </c>
      <c r="B117" s="2" t="str">
        <f t="shared" si="5"/>
        <v>4101</v>
      </c>
      <c r="C117" s="2" t="str">
        <f t="shared" si="6"/>
        <v>3</v>
      </c>
      <c r="D117" s="2">
        <v>41066</v>
      </c>
      <c r="E117" s="2" t="str">
        <f t="shared" si="7"/>
        <v>4101</v>
      </c>
      <c r="F117" s="2" t="str">
        <f t="shared" si="8"/>
        <v>41013</v>
      </c>
      <c r="G117" s="2" t="str">
        <f t="shared" si="9"/>
        <v>41013</v>
      </c>
    </row>
    <row r="118" spans="1:7">
      <c r="A118" s="3">
        <v>41023</v>
      </c>
      <c r="B118" s="2" t="str">
        <f t="shared" si="5"/>
        <v>4102</v>
      </c>
      <c r="C118" s="2" t="str">
        <f t="shared" si="6"/>
        <v>3</v>
      </c>
      <c r="D118" s="2">
        <v>41066</v>
      </c>
      <c r="E118" s="2" t="str">
        <f t="shared" si="7"/>
        <v>4102</v>
      </c>
      <c r="F118" s="2" t="str">
        <f t="shared" si="8"/>
        <v>41023</v>
      </c>
      <c r="G118" s="2" t="str">
        <f t="shared" si="9"/>
        <v>41023</v>
      </c>
    </row>
    <row r="119" spans="1:7">
      <c r="A119" s="3">
        <v>41034</v>
      </c>
      <c r="B119" s="2" t="str">
        <f t="shared" si="5"/>
        <v>4103</v>
      </c>
      <c r="C119" s="2" t="str">
        <f t="shared" si="6"/>
        <v>4</v>
      </c>
      <c r="D119" s="2">
        <v>41066</v>
      </c>
      <c r="E119" s="2" t="str">
        <f t="shared" si="7"/>
        <v>4103</v>
      </c>
      <c r="F119" s="2" t="str">
        <f t="shared" si="8"/>
        <v>41034</v>
      </c>
      <c r="G119" s="2" t="str">
        <f t="shared" si="9"/>
        <v>41034</v>
      </c>
    </row>
    <row r="120" spans="1:7">
      <c r="A120" s="3">
        <v>41035</v>
      </c>
      <c r="B120" s="2" t="str">
        <f t="shared" si="5"/>
        <v>4103</v>
      </c>
      <c r="C120" s="2" t="str">
        <f t="shared" si="6"/>
        <v>5</v>
      </c>
      <c r="D120" s="2">
        <v>41066</v>
      </c>
      <c r="E120" s="2" t="str">
        <f t="shared" si="7"/>
        <v>4103</v>
      </c>
      <c r="F120" s="2" t="str">
        <f t="shared" si="8"/>
        <v>41035</v>
      </c>
      <c r="G120" s="2" t="str">
        <f t="shared" si="9"/>
        <v>41035</v>
      </c>
    </row>
    <row r="121" spans="1:7">
      <c r="A121" s="3">
        <v>41044</v>
      </c>
      <c r="B121" s="2" t="str">
        <f t="shared" si="5"/>
        <v>4104</v>
      </c>
      <c r="C121" s="2" t="str">
        <f t="shared" si="6"/>
        <v>4</v>
      </c>
      <c r="D121" s="2">
        <v>41066</v>
      </c>
      <c r="E121" s="2" t="str">
        <f t="shared" si="7"/>
        <v>4104</v>
      </c>
      <c r="F121" s="2" t="str">
        <f t="shared" si="8"/>
        <v>41044</v>
      </c>
      <c r="G121" s="2" t="str">
        <f t="shared" si="9"/>
        <v>41044</v>
      </c>
    </row>
    <row r="122" spans="1:7">
      <c r="A122" s="3">
        <v>41045</v>
      </c>
      <c r="B122" s="2" t="str">
        <f t="shared" si="5"/>
        <v>4104</v>
      </c>
      <c r="C122" s="2" t="str">
        <f t="shared" si="6"/>
        <v>5</v>
      </c>
      <c r="D122" s="2">
        <v>41066</v>
      </c>
      <c r="E122" s="2" t="str">
        <f t="shared" si="7"/>
        <v>4104</v>
      </c>
      <c r="F122" s="2" t="str">
        <f t="shared" si="8"/>
        <v>41045</v>
      </c>
      <c r="G122" s="2" t="str">
        <f t="shared" si="9"/>
        <v>41045</v>
      </c>
    </row>
    <row r="123" spans="1:7">
      <c r="A123" s="3">
        <v>41055</v>
      </c>
      <c r="B123" s="2" t="str">
        <f t="shared" si="5"/>
        <v>4105</v>
      </c>
      <c r="C123" s="2" t="str">
        <f t="shared" si="6"/>
        <v>5</v>
      </c>
      <c r="D123" s="2">
        <v>41066</v>
      </c>
      <c r="E123" s="2" t="str">
        <f t="shared" si="7"/>
        <v>4105</v>
      </c>
      <c r="F123" s="2" t="str">
        <f t="shared" si="8"/>
        <v>41055</v>
      </c>
      <c r="G123" s="2" t="str">
        <f t="shared" si="9"/>
        <v>41055</v>
      </c>
    </row>
    <row r="124" spans="1:7">
      <c r="A124" s="3">
        <v>41056</v>
      </c>
      <c r="B124" s="2" t="str">
        <f t="shared" si="5"/>
        <v>4105</v>
      </c>
      <c r="C124" s="2" t="str">
        <f t="shared" si="6"/>
        <v>6</v>
      </c>
      <c r="D124" s="2">
        <v>41066</v>
      </c>
      <c r="E124" s="2" t="str">
        <f t="shared" si="7"/>
        <v>4105</v>
      </c>
      <c r="F124" s="2" t="str">
        <f t="shared" si="8"/>
        <v>41056</v>
      </c>
      <c r="G124" s="2" t="str">
        <f t="shared" si="9"/>
        <v>41056</v>
      </c>
    </row>
    <row r="125" spans="1:7">
      <c r="A125" s="3">
        <v>41065</v>
      </c>
      <c r="B125" s="2" t="str">
        <f t="shared" si="5"/>
        <v>4106</v>
      </c>
      <c r="C125" s="2" t="str">
        <f t="shared" si="6"/>
        <v>5</v>
      </c>
      <c r="D125" s="2">
        <v>41066</v>
      </c>
      <c r="E125" s="2" t="str">
        <f t="shared" si="7"/>
        <v>4106</v>
      </c>
      <c r="F125" s="2" t="str">
        <f t="shared" si="8"/>
        <v>41065</v>
      </c>
      <c r="G125" s="2" t="str">
        <f t="shared" si="9"/>
        <v>41065</v>
      </c>
    </row>
    <row r="126" spans="1:7">
      <c r="A126" s="3">
        <v>41066</v>
      </c>
      <c r="B126" s="2" t="str">
        <f t="shared" si="5"/>
        <v>4106</v>
      </c>
      <c r="C126" s="2" t="str">
        <f t="shared" si="6"/>
        <v>6</v>
      </c>
      <c r="D126" s="2">
        <v>41066</v>
      </c>
      <c r="E126" s="2" t="str">
        <f t="shared" si="7"/>
        <v>4106</v>
      </c>
      <c r="F126" s="2" t="str">
        <f t="shared" si="8"/>
        <v>41066</v>
      </c>
      <c r="G126" s="2" t="str">
        <f t="shared" si="9"/>
        <v>41066</v>
      </c>
    </row>
    <row r="127" spans="1:7">
      <c r="A127" s="3">
        <v>42015</v>
      </c>
      <c r="B127" s="2" t="str">
        <f t="shared" si="5"/>
        <v>4201</v>
      </c>
      <c r="C127" s="2" t="str">
        <f t="shared" si="6"/>
        <v>5</v>
      </c>
      <c r="D127" s="2">
        <v>41066</v>
      </c>
      <c r="E127" s="2" t="str">
        <f t="shared" si="7"/>
        <v>4201</v>
      </c>
      <c r="F127" s="2" t="str">
        <f t="shared" si="8"/>
        <v>42015</v>
      </c>
      <c r="G127" s="2" t="str">
        <f t="shared" si="9"/>
        <v>42015</v>
      </c>
    </row>
    <row r="128" spans="1:7">
      <c r="A128" s="3">
        <v>42016</v>
      </c>
      <c r="B128" s="2" t="str">
        <f t="shared" si="5"/>
        <v>4201</v>
      </c>
      <c r="C128" s="2" t="str">
        <f t="shared" si="6"/>
        <v>6</v>
      </c>
      <c r="D128" s="2">
        <v>41066</v>
      </c>
      <c r="E128" s="2" t="str">
        <f t="shared" si="7"/>
        <v>4201</v>
      </c>
      <c r="F128" s="2" t="str">
        <f t="shared" si="8"/>
        <v>42016</v>
      </c>
      <c r="G128" s="2" t="str">
        <f t="shared" si="9"/>
        <v>42016</v>
      </c>
    </row>
    <row r="129" spans="1:7">
      <c r="A129" s="3">
        <v>43012</v>
      </c>
      <c r="B129" s="2" t="str">
        <f t="shared" si="5"/>
        <v>4301</v>
      </c>
      <c r="C129" s="2" t="str">
        <f t="shared" si="6"/>
        <v>2</v>
      </c>
      <c r="D129" s="2">
        <v>41066</v>
      </c>
      <c r="E129" s="2" t="e">
        <f t="shared" si="7"/>
        <v>#N/A</v>
      </c>
      <c r="F129" s="2" t="e">
        <f t="shared" si="8"/>
        <v>#N/A</v>
      </c>
      <c r="G129" s="2">
        <f t="shared" si="9"/>
        <v>41066</v>
      </c>
    </row>
    <row r="130" spans="1:7">
      <c r="A130" s="3">
        <v>43023</v>
      </c>
      <c r="B130" s="2" t="str">
        <f t="shared" ref="B130:B178" si="10">LEFT(A130,4)</f>
        <v>4302</v>
      </c>
      <c r="C130" s="2" t="str">
        <f t="shared" ref="C130:C178" si="11">RIGHT(A130,1)</f>
        <v>3</v>
      </c>
      <c r="D130" s="2">
        <v>41066</v>
      </c>
      <c r="E130" s="2" t="e">
        <f t="shared" ref="E130:E178" si="12">VLOOKUP(B130,I:J,2,FALSE)</f>
        <v>#N/A</v>
      </c>
      <c r="F130" s="2" t="e">
        <f t="shared" ref="F130:F178" si="13">E130&amp;C130</f>
        <v>#N/A</v>
      </c>
      <c r="G130" s="2">
        <f t="shared" ref="G130:G178" si="14">IFERROR(F130,D130)</f>
        <v>41066</v>
      </c>
    </row>
    <row r="131" spans="1:7">
      <c r="A131" s="3">
        <v>43034</v>
      </c>
      <c r="B131" s="2" t="str">
        <f t="shared" si="10"/>
        <v>4303</v>
      </c>
      <c r="C131" s="2" t="str">
        <f t="shared" si="11"/>
        <v>4</v>
      </c>
      <c r="D131" s="2">
        <v>41066</v>
      </c>
      <c r="E131" s="2" t="str">
        <f t="shared" si="12"/>
        <v>4303</v>
      </c>
      <c r="F131" s="2" t="str">
        <f t="shared" si="13"/>
        <v>43034</v>
      </c>
      <c r="G131" s="2" t="str">
        <f t="shared" si="14"/>
        <v>43034</v>
      </c>
    </row>
    <row r="132" spans="1:7">
      <c r="A132" s="3">
        <v>43035</v>
      </c>
      <c r="B132" s="2" t="str">
        <f t="shared" si="10"/>
        <v>4303</v>
      </c>
      <c r="C132" s="2" t="str">
        <f t="shared" si="11"/>
        <v>5</v>
      </c>
      <c r="D132" s="2">
        <v>41066</v>
      </c>
      <c r="E132" s="2" t="str">
        <f t="shared" si="12"/>
        <v>4303</v>
      </c>
      <c r="F132" s="2" t="str">
        <f t="shared" si="13"/>
        <v>43035</v>
      </c>
      <c r="G132" s="2" t="str">
        <f t="shared" si="14"/>
        <v>43035</v>
      </c>
    </row>
    <row r="133" spans="1:7">
      <c r="A133" s="3">
        <v>43044</v>
      </c>
      <c r="B133" s="2" t="str">
        <f t="shared" si="10"/>
        <v>4304</v>
      </c>
      <c r="C133" s="2" t="str">
        <f t="shared" si="11"/>
        <v>4</v>
      </c>
      <c r="D133" s="2">
        <v>41066</v>
      </c>
      <c r="E133" s="2" t="str">
        <f t="shared" si="12"/>
        <v>4304</v>
      </c>
      <c r="F133" s="2" t="str">
        <f t="shared" si="13"/>
        <v>43044</v>
      </c>
      <c r="G133" s="2" t="str">
        <f t="shared" si="14"/>
        <v>43044</v>
      </c>
    </row>
    <row r="134" spans="1:7">
      <c r="A134" s="3">
        <v>43045</v>
      </c>
      <c r="B134" s="2" t="str">
        <f t="shared" si="10"/>
        <v>4304</v>
      </c>
      <c r="C134" s="2" t="str">
        <f t="shared" si="11"/>
        <v>5</v>
      </c>
      <c r="D134" s="2">
        <v>41066</v>
      </c>
      <c r="E134" s="2" t="str">
        <f t="shared" si="12"/>
        <v>4304</v>
      </c>
      <c r="F134" s="2" t="str">
        <f t="shared" si="13"/>
        <v>43045</v>
      </c>
      <c r="G134" s="2" t="str">
        <f t="shared" si="14"/>
        <v>43045</v>
      </c>
    </row>
    <row r="135" spans="1:7">
      <c r="A135" s="3">
        <v>43046</v>
      </c>
      <c r="B135" s="2" t="str">
        <f t="shared" si="10"/>
        <v>4304</v>
      </c>
      <c r="C135" s="2" t="str">
        <f t="shared" si="11"/>
        <v>6</v>
      </c>
      <c r="D135" s="2">
        <v>41066</v>
      </c>
      <c r="E135" s="2" t="str">
        <f t="shared" si="12"/>
        <v>4304</v>
      </c>
      <c r="F135" s="2" t="str">
        <f t="shared" si="13"/>
        <v>43046</v>
      </c>
      <c r="G135" s="2" t="str">
        <f t="shared" si="14"/>
        <v>43046</v>
      </c>
    </row>
    <row r="136" spans="1:7">
      <c r="A136" s="3">
        <v>43054</v>
      </c>
      <c r="B136" s="2" t="str">
        <f t="shared" si="10"/>
        <v>4305</v>
      </c>
      <c r="C136" s="2" t="str">
        <f t="shared" si="11"/>
        <v>4</v>
      </c>
      <c r="D136" s="2">
        <v>41066</v>
      </c>
      <c r="E136" s="2" t="str">
        <f t="shared" si="12"/>
        <v>4305</v>
      </c>
      <c r="F136" s="2" t="str">
        <f t="shared" si="13"/>
        <v>43054</v>
      </c>
      <c r="G136" s="2" t="str">
        <f t="shared" si="14"/>
        <v>43054</v>
      </c>
    </row>
    <row r="137" spans="1:7">
      <c r="A137" s="3">
        <v>43055</v>
      </c>
      <c r="B137" s="2" t="str">
        <f t="shared" si="10"/>
        <v>4305</v>
      </c>
      <c r="C137" s="2" t="str">
        <f t="shared" si="11"/>
        <v>5</v>
      </c>
      <c r="D137" s="2">
        <v>41066</v>
      </c>
      <c r="E137" s="2" t="str">
        <f t="shared" si="12"/>
        <v>4305</v>
      </c>
      <c r="F137" s="2" t="str">
        <f t="shared" si="13"/>
        <v>43055</v>
      </c>
      <c r="G137" s="2" t="str">
        <f t="shared" si="14"/>
        <v>43055</v>
      </c>
    </row>
    <row r="138" spans="1:7">
      <c r="A138" s="3">
        <v>43056</v>
      </c>
      <c r="B138" s="2" t="str">
        <f t="shared" si="10"/>
        <v>4305</v>
      </c>
      <c r="C138" s="2" t="str">
        <f t="shared" si="11"/>
        <v>6</v>
      </c>
      <c r="D138" s="2">
        <v>41066</v>
      </c>
      <c r="E138" s="2" t="str">
        <f t="shared" si="12"/>
        <v>4305</v>
      </c>
      <c r="F138" s="2" t="str">
        <f t="shared" si="13"/>
        <v>43056</v>
      </c>
      <c r="G138" s="2" t="str">
        <f t="shared" si="14"/>
        <v>43056</v>
      </c>
    </row>
    <row r="139" spans="1:7">
      <c r="A139" s="3">
        <v>44011</v>
      </c>
      <c r="B139" s="2" t="str">
        <f t="shared" si="10"/>
        <v>4401</v>
      </c>
      <c r="C139" s="2" t="str">
        <f t="shared" si="11"/>
        <v>1</v>
      </c>
      <c r="D139" s="2">
        <v>41066</v>
      </c>
      <c r="E139" s="2" t="e">
        <f t="shared" si="12"/>
        <v>#N/A</v>
      </c>
      <c r="F139" s="2" t="e">
        <f t="shared" si="13"/>
        <v>#N/A</v>
      </c>
      <c r="G139" s="2">
        <f t="shared" si="14"/>
        <v>41066</v>
      </c>
    </row>
    <row r="140" spans="1:7">
      <c r="A140" s="3">
        <v>44024</v>
      </c>
      <c r="B140" s="2" t="str">
        <f t="shared" si="10"/>
        <v>4402</v>
      </c>
      <c r="C140" s="2" t="str">
        <f t="shared" si="11"/>
        <v>4</v>
      </c>
      <c r="D140" s="2">
        <v>41066</v>
      </c>
      <c r="E140" s="2" t="str">
        <f t="shared" si="12"/>
        <v>4402</v>
      </c>
      <c r="F140" s="2" t="str">
        <f t="shared" si="13"/>
        <v>44024</v>
      </c>
      <c r="G140" s="2" t="str">
        <f t="shared" si="14"/>
        <v>44024</v>
      </c>
    </row>
    <row r="141" spans="1:7">
      <c r="A141" s="3">
        <v>44025</v>
      </c>
      <c r="B141" s="2" t="str">
        <f t="shared" si="10"/>
        <v>4402</v>
      </c>
      <c r="C141" s="2" t="str">
        <f t="shared" si="11"/>
        <v>5</v>
      </c>
      <c r="D141" s="2">
        <v>41066</v>
      </c>
      <c r="E141" s="2" t="str">
        <f t="shared" si="12"/>
        <v>4402</v>
      </c>
      <c r="F141" s="2" t="str">
        <f t="shared" si="13"/>
        <v>44025</v>
      </c>
      <c r="G141" s="2" t="str">
        <f t="shared" si="14"/>
        <v>44025</v>
      </c>
    </row>
    <row r="142" spans="1:7">
      <c r="A142" s="3">
        <v>44034</v>
      </c>
      <c r="B142" s="2" t="str">
        <f t="shared" si="10"/>
        <v>4403</v>
      </c>
      <c r="C142" s="2" t="str">
        <f t="shared" si="11"/>
        <v>4</v>
      </c>
      <c r="D142" s="2">
        <v>41066</v>
      </c>
      <c r="E142" s="2" t="str">
        <f t="shared" si="12"/>
        <v>4403</v>
      </c>
      <c r="F142" s="2" t="str">
        <f t="shared" si="13"/>
        <v>44034</v>
      </c>
      <c r="G142" s="2" t="str">
        <f t="shared" si="14"/>
        <v>44034</v>
      </c>
    </row>
    <row r="143" spans="1:7">
      <c r="A143" s="3">
        <v>44035</v>
      </c>
      <c r="B143" s="2" t="str">
        <f t="shared" si="10"/>
        <v>4403</v>
      </c>
      <c r="C143" s="2" t="str">
        <f t="shared" si="11"/>
        <v>5</v>
      </c>
      <c r="D143" s="2">
        <v>41066</v>
      </c>
      <c r="E143" s="2" t="str">
        <f t="shared" si="12"/>
        <v>4403</v>
      </c>
      <c r="F143" s="2" t="str">
        <f t="shared" si="13"/>
        <v>44035</v>
      </c>
      <c r="G143" s="2" t="str">
        <f t="shared" si="14"/>
        <v>44035</v>
      </c>
    </row>
    <row r="144" spans="1:7">
      <c r="A144" s="3">
        <v>44036</v>
      </c>
      <c r="B144" s="2" t="str">
        <f t="shared" si="10"/>
        <v>4403</v>
      </c>
      <c r="C144" s="2" t="str">
        <f t="shared" si="11"/>
        <v>6</v>
      </c>
      <c r="D144" s="2">
        <v>41066</v>
      </c>
      <c r="E144" s="2" t="str">
        <f t="shared" si="12"/>
        <v>4403</v>
      </c>
      <c r="F144" s="2" t="str">
        <f t="shared" si="13"/>
        <v>44036</v>
      </c>
      <c r="G144" s="2" t="str">
        <f t="shared" si="14"/>
        <v>44036</v>
      </c>
    </row>
    <row r="145" spans="1:7">
      <c r="A145" s="3">
        <v>44045</v>
      </c>
      <c r="B145" s="2" t="str">
        <f t="shared" si="10"/>
        <v>4404</v>
      </c>
      <c r="C145" s="2" t="str">
        <f t="shared" si="11"/>
        <v>5</v>
      </c>
      <c r="D145" s="2">
        <v>41066</v>
      </c>
      <c r="E145" s="2" t="str">
        <f t="shared" si="12"/>
        <v>4404</v>
      </c>
      <c r="F145" s="2" t="str">
        <f t="shared" si="13"/>
        <v>44045</v>
      </c>
      <c r="G145" s="2" t="str">
        <f t="shared" si="14"/>
        <v>44045</v>
      </c>
    </row>
    <row r="146" spans="1:7">
      <c r="A146" s="3">
        <v>44046</v>
      </c>
      <c r="B146" s="2" t="str">
        <f t="shared" si="10"/>
        <v>4404</v>
      </c>
      <c r="C146" s="2" t="str">
        <f t="shared" si="11"/>
        <v>6</v>
      </c>
      <c r="D146" s="2">
        <v>41066</v>
      </c>
      <c r="E146" s="2" t="str">
        <f t="shared" si="12"/>
        <v>4404</v>
      </c>
      <c r="F146" s="2" t="str">
        <f t="shared" si="13"/>
        <v>44046</v>
      </c>
      <c r="G146" s="2" t="str">
        <f t="shared" si="14"/>
        <v>44046</v>
      </c>
    </row>
    <row r="147" spans="1:7">
      <c r="A147" s="3">
        <v>45013</v>
      </c>
      <c r="B147" s="2" t="str">
        <f t="shared" si="10"/>
        <v>4501</v>
      </c>
      <c r="C147" s="2" t="str">
        <f t="shared" si="11"/>
        <v>3</v>
      </c>
      <c r="D147" s="2">
        <v>41066</v>
      </c>
      <c r="E147" s="2" t="e">
        <f t="shared" si="12"/>
        <v>#N/A</v>
      </c>
      <c r="F147" s="2" t="e">
        <f t="shared" si="13"/>
        <v>#N/A</v>
      </c>
      <c r="G147" s="2">
        <f t="shared" si="14"/>
        <v>41066</v>
      </c>
    </row>
    <row r="148" spans="1:7">
      <c r="A148" s="3">
        <v>45023</v>
      </c>
      <c r="B148" s="2" t="str">
        <f t="shared" si="10"/>
        <v>4502</v>
      </c>
      <c r="C148" s="2" t="str">
        <f t="shared" si="11"/>
        <v>3</v>
      </c>
      <c r="D148" s="2">
        <v>41066</v>
      </c>
      <c r="E148" s="2" t="str">
        <f t="shared" si="12"/>
        <v>4502</v>
      </c>
      <c r="F148" s="2" t="str">
        <f t="shared" si="13"/>
        <v>45023</v>
      </c>
      <c r="G148" s="2" t="str">
        <f t="shared" si="14"/>
        <v>45023</v>
      </c>
    </row>
    <row r="149" spans="1:7">
      <c r="A149" s="3">
        <v>45034</v>
      </c>
      <c r="B149" s="2" t="str">
        <f t="shared" si="10"/>
        <v>4503</v>
      </c>
      <c r="C149" s="2" t="str">
        <f t="shared" si="11"/>
        <v>4</v>
      </c>
      <c r="D149" s="2">
        <v>41066</v>
      </c>
      <c r="E149" s="2" t="str">
        <f t="shared" si="12"/>
        <v>4503</v>
      </c>
      <c r="F149" s="2" t="str">
        <f t="shared" si="13"/>
        <v>45034</v>
      </c>
      <c r="G149" s="2" t="str">
        <f t="shared" si="14"/>
        <v>45034</v>
      </c>
    </row>
    <row r="150" spans="1:7">
      <c r="A150" s="3">
        <v>45035</v>
      </c>
      <c r="B150" s="2" t="str">
        <f t="shared" si="10"/>
        <v>4503</v>
      </c>
      <c r="C150" s="2" t="str">
        <f t="shared" si="11"/>
        <v>5</v>
      </c>
      <c r="D150" s="2">
        <v>41066</v>
      </c>
      <c r="E150" s="2" t="str">
        <f t="shared" si="12"/>
        <v>4503</v>
      </c>
      <c r="F150" s="2" t="str">
        <f t="shared" si="13"/>
        <v>45035</v>
      </c>
      <c r="G150" s="2" t="str">
        <f t="shared" si="14"/>
        <v>45035</v>
      </c>
    </row>
    <row r="151" spans="1:7">
      <c r="A151" s="3">
        <v>45045</v>
      </c>
      <c r="B151" s="2" t="str">
        <f t="shared" si="10"/>
        <v>4504</v>
      </c>
      <c r="C151" s="2" t="str">
        <f t="shared" si="11"/>
        <v>5</v>
      </c>
      <c r="D151" s="2">
        <v>41066</v>
      </c>
      <c r="E151" s="2" t="str">
        <f t="shared" si="12"/>
        <v>4504</v>
      </c>
      <c r="F151" s="2" t="str">
        <f t="shared" si="13"/>
        <v>45045</v>
      </c>
      <c r="G151" s="2" t="str">
        <f t="shared" si="14"/>
        <v>45045</v>
      </c>
    </row>
    <row r="152" spans="1:7">
      <c r="A152" s="3">
        <v>45046</v>
      </c>
      <c r="B152" s="2" t="str">
        <f t="shared" si="10"/>
        <v>4504</v>
      </c>
      <c r="C152" s="2" t="str">
        <f t="shared" si="11"/>
        <v>6</v>
      </c>
      <c r="D152" s="2">
        <v>41066</v>
      </c>
      <c r="E152" s="2" t="str">
        <f t="shared" si="12"/>
        <v>4504</v>
      </c>
      <c r="F152" s="2" t="str">
        <f t="shared" si="13"/>
        <v>45046</v>
      </c>
      <c r="G152" s="2" t="str">
        <f t="shared" si="14"/>
        <v>45046</v>
      </c>
    </row>
    <row r="153" spans="1:7">
      <c r="A153" s="3">
        <v>45055</v>
      </c>
      <c r="B153" s="2" t="str">
        <f t="shared" si="10"/>
        <v>4505</v>
      </c>
      <c r="C153" s="2" t="str">
        <f t="shared" si="11"/>
        <v>5</v>
      </c>
      <c r="D153" s="2">
        <v>41066</v>
      </c>
      <c r="E153" s="2" t="str">
        <f t="shared" si="12"/>
        <v>4505</v>
      </c>
      <c r="F153" s="2" t="str">
        <f t="shared" si="13"/>
        <v>45055</v>
      </c>
      <c r="G153" s="2" t="str">
        <f t="shared" si="14"/>
        <v>45055</v>
      </c>
    </row>
    <row r="154" spans="1:7">
      <c r="A154" s="3">
        <v>45056</v>
      </c>
      <c r="B154" s="2" t="str">
        <f t="shared" si="10"/>
        <v>4505</v>
      </c>
      <c r="C154" s="2" t="str">
        <f t="shared" si="11"/>
        <v>6</v>
      </c>
      <c r="D154" s="2">
        <v>41066</v>
      </c>
      <c r="E154" s="2" t="str">
        <f t="shared" si="12"/>
        <v>4505</v>
      </c>
      <c r="F154" s="2" t="str">
        <f t="shared" si="13"/>
        <v>45056</v>
      </c>
      <c r="G154" s="2" t="str">
        <f t="shared" si="14"/>
        <v>45056</v>
      </c>
    </row>
    <row r="155" spans="1:7">
      <c r="A155" s="3">
        <v>51015</v>
      </c>
      <c r="B155" s="2" t="str">
        <f t="shared" si="10"/>
        <v>5101</v>
      </c>
      <c r="C155" s="2" t="str">
        <f t="shared" si="11"/>
        <v>5</v>
      </c>
      <c r="D155" s="2">
        <v>41066</v>
      </c>
      <c r="E155" s="2" t="str">
        <f t="shared" si="12"/>
        <v>5101</v>
      </c>
      <c r="F155" s="2" t="str">
        <f t="shared" si="13"/>
        <v>51015</v>
      </c>
      <c r="G155" s="2" t="str">
        <f t="shared" si="14"/>
        <v>51015</v>
      </c>
    </row>
    <row r="156" spans="1:7">
      <c r="A156" s="3">
        <v>51016</v>
      </c>
      <c r="B156" s="2" t="str">
        <f t="shared" si="10"/>
        <v>5101</v>
      </c>
      <c r="C156" s="2" t="str">
        <f t="shared" si="11"/>
        <v>6</v>
      </c>
      <c r="D156" s="2">
        <v>41066</v>
      </c>
      <c r="E156" s="2" t="str">
        <f t="shared" si="12"/>
        <v>5101</v>
      </c>
      <c r="F156" s="2" t="str">
        <f t="shared" si="13"/>
        <v>51016</v>
      </c>
      <c r="G156" s="2" t="str">
        <f t="shared" si="14"/>
        <v>51016</v>
      </c>
    </row>
    <row r="157" spans="1:7">
      <c r="A157" s="3">
        <v>52013</v>
      </c>
      <c r="B157" s="2" t="str">
        <f t="shared" si="10"/>
        <v>5201</v>
      </c>
      <c r="C157" s="2" t="str">
        <f t="shared" si="11"/>
        <v>3</v>
      </c>
      <c r="D157" s="2">
        <v>41066</v>
      </c>
      <c r="E157" s="2" t="str">
        <f t="shared" si="12"/>
        <v>5201</v>
      </c>
      <c r="F157" s="2" t="str">
        <f t="shared" si="13"/>
        <v>52013</v>
      </c>
      <c r="G157" s="2" t="str">
        <f t="shared" si="14"/>
        <v>52013</v>
      </c>
    </row>
    <row r="158" spans="1:7">
      <c r="A158" s="3">
        <v>52024</v>
      </c>
      <c r="B158" s="2" t="str">
        <f t="shared" si="10"/>
        <v>5202</v>
      </c>
      <c r="C158" s="2" t="str">
        <f t="shared" si="11"/>
        <v>4</v>
      </c>
      <c r="D158" s="2">
        <v>41066</v>
      </c>
      <c r="E158" s="2" t="str">
        <f t="shared" si="12"/>
        <v>5202</v>
      </c>
      <c r="F158" s="2" t="str">
        <f t="shared" si="13"/>
        <v>52024</v>
      </c>
      <c r="G158" s="2" t="str">
        <f t="shared" si="14"/>
        <v>52024</v>
      </c>
    </row>
    <row r="159" spans="1:7">
      <c r="A159" s="3">
        <v>52025</v>
      </c>
      <c r="B159" s="2" t="str">
        <f t="shared" si="10"/>
        <v>5202</v>
      </c>
      <c r="C159" s="2" t="str">
        <f t="shared" si="11"/>
        <v>5</v>
      </c>
      <c r="D159" s="2">
        <v>41066</v>
      </c>
      <c r="E159" s="2" t="str">
        <f t="shared" si="12"/>
        <v>5202</v>
      </c>
      <c r="F159" s="2" t="str">
        <f t="shared" si="13"/>
        <v>52025</v>
      </c>
      <c r="G159" s="2" t="str">
        <f t="shared" si="14"/>
        <v>52025</v>
      </c>
    </row>
    <row r="160" spans="1:7">
      <c r="A160" s="3">
        <v>52034</v>
      </c>
      <c r="B160" s="2" t="str">
        <f t="shared" si="10"/>
        <v>5203</v>
      </c>
      <c r="C160" s="2" t="str">
        <f t="shared" si="11"/>
        <v>4</v>
      </c>
      <c r="D160" s="2">
        <v>41066</v>
      </c>
      <c r="E160" s="2" t="str">
        <f t="shared" si="12"/>
        <v>5203</v>
      </c>
      <c r="F160" s="2" t="str">
        <f t="shared" si="13"/>
        <v>52034</v>
      </c>
      <c r="G160" s="2" t="str">
        <f t="shared" si="14"/>
        <v>52034</v>
      </c>
    </row>
    <row r="161" spans="1:7">
      <c r="A161" s="3">
        <v>52035</v>
      </c>
      <c r="B161" s="2" t="str">
        <f t="shared" si="10"/>
        <v>5203</v>
      </c>
      <c r="C161" s="2" t="str">
        <f t="shared" si="11"/>
        <v>5</v>
      </c>
      <c r="D161" s="2">
        <v>41066</v>
      </c>
      <c r="E161" s="2" t="str">
        <f t="shared" si="12"/>
        <v>5203</v>
      </c>
      <c r="F161" s="2" t="str">
        <f t="shared" si="13"/>
        <v>52035</v>
      </c>
      <c r="G161" s="2" t="str">
        <f t="shared" si="14"/>
        <v>52035</v>
      </c>
    </row>
    <row r="162" spans="1:7">
      <c r="A162" s="3">
        <v>52045</v>
      </c>
      <c r="B162" s="2" t="str">
        <f t="shared" si="10"/>
        <v>5204</v>
      </c>
      <c r="C162" s="2" t="str">
        <f t="shared" si="11"/>
        <v>5</v>
      </c>
      <c r="D162" s="2">
        <v>41066</v>
      </c>
      <c r="E162" s="2" t="str">
        <f t="shared" si="12"/>
        <v>5204</v>
      </c>
      <c r="F162" s="2" t="str">
        <f t="shared" si="13"/>
        <v>52045</v>
      </c>
      <c r="G162" s="2" t="str">
        <f t="shared" si="14"/>
        <v>52045</v>
      </c>
    </row>
    <row r="163" spans="1:7">
      <c r="A163" s="3">
        <v>52046</v>
      </c>
      <c r="B163" s="2" t="str">
        <f t="shared" si="10"/>
        <v>5204</v>
      </c>
      <c r="C163" s="2" t="str">
        <f t="shared" si="11"/>
        <v>6</v>
      </c>
      <c r="D163" s="2">
        <v>41066</v>
      </c>
      <c r="E163" s="2" t="str">
        <f t="shared" si="12"/>
        <v>5204</v>
      </c>
      <c r="F163" s="2" t="str">
        <f t="shared" si="13"/>
        <v>52046</v>
      </c>
      <c r="G163" s="2" t="str">
        <f t="shared" si="14"/>
        <v>52046</v>
      </c>
    </row>
    <row r="164" spans="1:7">
      <c r="A164" s="3">
        <v>53014</v>
      </c>
      <c r="B164" s="2" t="str">
        <f t="shared" si="10"/>
        <v>5301</v>
      </c>
      <c r="C164" s="2" t="str">
        <f t="shared" si="11"/>
        <v>4</v>
      </c>
      <c r="D164" s="2">
        <v>41066</v>
      </c>
      <c r="E164" s="2" t="str">
        <f t="shared" si="12"/>
        <v>5301</v>
      </c>
      <c r="F164" s="2" t="str">
        <f t="shared" si="13"/>
        <v>53014</v>
      </c>
      <c r="G164" s="2" t="str">
        <f t="shared" si="14"/>
        <v>53014</v>
      </c>
    </row>
    <row r="165" spans="1:7">
      <c r="A165" s="3">
        <v>53015</v>
      </c>
      <c r="B165" s="2" t="str">
        <f t="shared" si="10"/>
        <v>5301</v>
      </c>
      <c r="C165" s="2" t="str">
        <f t="shared" si="11"/>
        <v>5</v>
      </c>
      <c r="D165" s="2">
        <v>41066</v>
      </c>
      <c r="E165" s="2" t="str">
        <f t="shared" si="12"/>
        <v>5301</v>
      </c>
      <c r="F165" s="2" t="str">
        <f t="shared" si="13"/>
        <v>53015</v>
      </c>
      <c r="G165" s="2" t="str">
        <f t="shared" si="14"/>
        <v>53015</v>
      </c>
    </row>
    <row r="166" spans="1:7">
      <c r="A166" s="3">
        <v>53016</v>
      </c>
      <c r="B166" s="2" t="str">
        <f t="shared" si="10"/>
        <v>5301</v>
      </c>
      <c r="C166" s="2" t="str">
        <f t="shared" si="11"/>
        <v>6</v>
      </c>
      <c r="D166" s="2">
        <v>41066</v>
      </c>
      <c r="E166" s="2" t="str">
        <f t="shared" si="12"/>
        <v>5301</v>
      </c>
      <c r="F166" s="2" t="str">
        <f t="shared" si="13"/>
        <v>53016</v>
      </c>
      <c r="G166" s="2" t="str">
        <f t="shared" si="14"/>
        <v>53016</v>
      </c>
    </row>
    <row r="167" spans="1:7">
      <c r="A167" s="3">
        <v>61014</v>
      </c>
      <c r="B167" s="2" t="str">
        <f t="shared" si="10"/>
        <v>6101</v>
      </c>
      <c r="C167" s="2" t="str">
        <f t="shared" si="11"/>
        <v>4</v>
      </c>
      <c r="D167" s="2">
        <v>41066</v>
      </c>
      <c r="E167" s="2" t="str">
        <f t="shared" si="12"/>
        <v>6101</v>
      </c>
      <c r="F167" s="2" t="str">
        <f t="shared" si="13"/>
        <v>61014</v>
      </c>
      <c r="G167" s="2" t="str">
        <f t="shared" si="14"/>
        <v>61014</v>
      </c>
    </row>
    <row r="168" spans="1:7">
      <c r="A168" s="3">
        <v>61015</v>
      </c>
      <c r="B168" s="2" t="str">
        <f t="shared" si="10"/>
        <v>6101</v>
      </c>
      <c r="C168" s="2" t="str">
        <f t="shared" si="11"/>
        <v>5</v>
      </c>
      <c r="D168" s="2">
        <v>41066</v>
      </c>
      <c r="E168" s="2" t="str">
        <f t="shared" si="12"/>
        <v>6101</v>
      </c>
      <c r="F168" s="2" t="str">
        <f t="shared" si="13"/>
        <v>61015</v>
      </c>
      <c r="G168" s="2" t="str">
        <f t="shared" si="14"/>
        <v>61015</v>
      </c>
    </row>
    <row r="169" spans="1:7">
      <c r="A169" s="3">
        <v>61025</v>
      </c>
      <c r="B169" s="2" t="str">
        <f t="shared" si="10"/>
        <v>6102</v>
      </c>
      <c r="C169" s="2" t="str">
        <f t="shared" si="11"/>
        <v>5</v>
      </c>
      <c r="D169" s="2">
        <v>41066</v>
      </c>
      <c r="E169" s="2" t="e">
        <f t="shared" si="12"/>
        <v>#N/A</v>
      </c>
      <c r="F169" s="2" t="e">
        <f t="shared" si="13"/>
        <v>#N/A</v>
      </c>
      <c r="G169" s="2">
        <f t="shared" si="14"/>
        <v>41066</v>
      </c>
    </row>
    <row r="170" spans="1:7">
      <c r="A170" s="3">
        <v>61026</v>
      </c>
      <c r="B170" s="2" t="str">
        <f t="shared" si="10"/>
        <v>6102</v>
      </c>
      <c r="C170" s="2" t="str">
        <f t="shared" si="11"/>
        <v>6</v>
      </c>
      <c r="D170" s="2">
        <v>41066</v>
      </c>
      <c r="E170" s="2" t="e">
        <f t="shared" si="12"/>
        <v>#N/A</v>
      </c>
      <c r="F170" s="2" t="e">
        <f t="shared" si="13"/>
        <v>#N/A</v>
      </c>
      <c r="G170" s="2">
        <f t="shared" si="14"/>
        <v>41066</v>
      </c>
    </row>
    <row r="171" spans="1:7">
      <c r="A171" s="3">
        <v>62014</v>
      </c>
      <c r="B171" s="2" t="str">
        <f t="shared" si="10"/>
        <v>6201</v>
      </c>
      <c r="C171" s="2" t="str">
        <f t="shared" si="11"/>
        <v>4</v>
      </c>
      <c r="D171" s="2">
        <v>41066</v>
      </c>
      <c r="E171" s="2" t="str">
        <f t="shared" si="12"/>
        <v>6201</v>
      </c>
      <c r="F171" s="2" t="str">
        <f t="shared" si="13"/>
        <v>62014</v>
      </c>
      <c r="G171" s="2" t="str">
        <f t="shared" si="14"/>
        <v>62014</v>
      </c>
    </row>
    <row r="172" spans="1:7">
      <c r="A172" s="3">
        <v>62015</v>
      </c>
      <c r="B172" s="2" t="str">
        <f t="shared" si="10"/>
        <v>6201</v>
      </c>
      <c r="C172" s="2" t="str">
        <f t="shared" si="11"/>
        <v>5</v>
      </c>
      <c r="D172" s="2">
        <v>41066</v>
      </c>
      <c r="E172" s="2" t="str">
        <f t="shared" si="12"/>
        <v>6201</v>
      </c>
      <c r="F172" s="2" t="str">
        <f t="shared" si="13"/>
        <v>62015</v>
      </c>
      <c r="G172" s="2" t="str">
        <f t="shared" si="14"/>
        <v>62015</v>
      </c>
    </row>
    <row r="173" spans="1:7">
      <c r="A173" s="3">
        <v>62016</v>
      </c>
      <c r="B173" s="2" t="str">
        <f t="shared" si="10"/>
        <v>6201</v>
      </c>
      <c r="C173" s="2" t="str">
        <f t="shared" si="11"/>
        <v>6</v>
      </c>
      <c r="D173" s="2">
        <v>41066</v>
      </c>
      <c r="E173" s="2" t="str">
        <f t="shared" si="12"/>
        <v>6201</v>
      </c>
      <c r="F173" s="2" t="str">
        <f t="shared" si="13"/>
        <v>62016</v>
      </c>
      <c r="G173" s="2" t="str">
        <f t="shared" si="14"/>
        <v>62016</v>
      </c>
    </row>
    <row r="174" spans="1:7">
      <c r="A174" s="3">
        <v>63014</v>
      </c>
      <c r="B174" s="2" t="str">
        <f t="shared" si="10"/>
        <v>6301</v>
      </c>
      <c r="C174" s="2" t="str">
        <f t="shared" si="11"/>
        <v>4</v>
      </c>
      <c r="D174" s="2">
        <v>41066</v>
      </c>
      <c r="E174" s="2" t="str">
        <f t="shared" si="12"/>
        <v>6301</v>
      </c>
      <c r="F174" s="2" t="str">
        <f t="shared" si="13"/>
        <v>63014</v>
      </c>
      <c r="G174" s="2" t="str">
        <f t="shared" si="14"/>
        <v>63014</v>
      </c>
    </row>
    <row r="175" spans="1:7">
      <c r="A175" s="3">
        <v>63015</v>
      </c>
      <c r="B175" s="2" t="str">
        <f t="shared" si="10"/>
        <v>6301</v>
      </c>
      <c r="C175" s="2" t="str">
        <f t="shared" si="11"/>
        <v>5</v>
      </c>
      <c r="D175" s="2">
        <v>41066</v>
      </c>
      <c r="E175" s="2" t="str">
        <f t="shared" si="12"/>
        <v>6301</v>
      </c>
      <c r="F175" s="2" t="str">
        <f t="shared" si="13"/>
        <v>63015</v>
      </c>
      <c r="G175" s="2" t="str">
        <f t="shared" si="14"/>
        <v>63015</v>
      </c>
    </row>
    <row r="176" spans="1:7">
      <c r="A176" s="3">
        <v>63025</v>
      </c>
      <c r="B176" s="2" t="str">
        <f t="shared" si="10"/>
        <v>6302</v>
      </c>
      <c r="C176" s="2" t="str">
        <f t="shared" si="11"/>
        <v>5</v>
      </c>
      <c r="D176" s="2">
        <v>41066</v>
      </c>
      <c r="E176" s="2" t="str">
        <f t="shared" si="12"/>
        <v>6302</v>
      </c>
      <c r="F176" s="2" t="str">
        <f t="shared" si="13"/>
        <v>63025</v>
      </c>
      <c r="G176" s="2" t="str">
        <f t="shared" si="14"/>
        <v>63025</v>
      </c>
    </row>
    <row r="177" spans="1:7">
      <c r="A177" s="3">
        <v>63026</v>
      </c>
      <c r="B177" s="2" t="str">
        <f t="shared" si="10"/>
        <v>6302</v>
      </c>
      <c r="C177" s="2" t="str">
        <f t="shared" si="11"/>
        <v>6</v>
      </c>
      <c r="D177" s="2">
        <v>41066</v>
      </c>
      <c r="E177" s="2" t="str">
        <f t="shared" si="12"/>
        <v>6302</v>
      </c>
      <c r="F177" s="2" t="str">
        <f t="shared" si="13"/>
        <v>63026</v>
      </c>
      <c r="G177" s="2" t="str">
        <f t="shared" si="14"/>
        <v>63026</v>
      </c>
    </row>
    <row r="178" spans="1:7">
      <c r="A178" s="3">
        <v>64013</v>
      </c>
      <c r="B178" s="2" t="str">
        <f t="shared" si="10"/>
        <v>6401</v>
      </c>
      <c r="C178" s="2" t="str">
        <f t="shared" si="11"/>
        <v>3</v>
      </c>
      <c r="D178" s="2">
        <v>41066</v>
      </c>
      <c r="E178" s="2" t="str">
        <f t="shared" si="12"/>
        <v>6401</v>
      </c>
      <c r="F178" s="2" t="str">
        <f t="shared" si="13"/>
        <v>64013</v>
      </c>
      <c r="G178" s="2" t="str">
        <f t="shared" si="14"/>
        <v>64013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"/>
  <sheetViews>
    <sheetView workbookViewId="0">
      <selection activeCell="B34" sqref="B34"/>
    </sheetView>
  </sheetViews>
  <sheetFormatPr defaultColWidth="9" defaultRowHeight="17.25"/>
  <cols>
    <col min="1" max="1" width="9" style="1"/>
    <col min="2" max="2" width="9.75" style="1" customWidth="1"/>
    <col min="3" max="16384" width="9" style="1"/>
  </cols>
  <sheetData>
    <row r="1" spans="1:11">
      <c r="A1" s="32" t="s">
        <v>3420</v>
      </c>
      <c r="B1" s="1" t="s">
        <v>3421</v>
      </c>
      <c r="D1" s="32" t="s">
        <v>3420</v>
      </c>
      <c r="E1" s="1" t="s">
        <v>3422</v>
      </c>
      <c r="H1" s="1" t="s">
        <v>3423</v>
      </c>
      <c r="I1" s="1" t="s">
        <v>3424</v>
      </c>
      <c r="J1" s="1" t="s">
        <v>3425</v>
      </c>
      <c r="K1" s="1" t="s">
        <v>3426</v>
      </c>
    </row>
    <row r="2" spans="1:11">
      <c r="A2" s="32" t="s">
        <v>748</v>
      </c>
      <c r="B2" s="1" t="s">
        <v>3427</v>
      </c>
      <c r="D2" s="32" t="s">
        <v>748</v>
      </c>
      <c r="E2" s="1" t="s">
        <v>3428</v>
      </c>
      <c r="G2" s="1">
        <v>1</v>
      </c>
      <c r="H2" s="1" t="s">
        <v>3254</v>
      </c>
      <c r="I2" s="1" t="s">
        <v>3260</v>
      </c>
      <c r="J2" s="1" t="s">
        <v>3264</v>
      </c>
      <c r="K2" s="1" t="s">
        <v>3429</v>
      </c>
    </row>
    <row r="3" spans="1:11">
      <c r="A3" s="32" t="s">
        <v>3430</v>
      </c>
      <c r="B3" s="1" t="s">
        <v>3431</v>
      </c>
      <c r="D3" s="32" t="s">
        <v>3430</v>
      </c>
      <c r="E3" s="1" t="s">
        <v>3432</v>
      </c>
      <c r="G3" s="1">
        <v>2</v>
      </c>
      <c r="H3" s="1" t="s">
        <v>3255</v>
      </c>
      <c r="I3" s="1" t="s">
        <v>3262</v>
      </c>
      <c r="J3" s="1" t="s">
        <v>3433</v>
      </c>
      <c r="K3" s="1" t="s">
        <v>3276</v>
      </c>
    </row>
    <row r="4" spans="1:11">
      <c r="A4" s="32" t="s">
        <v>3434</v>
      </c>
      <c r="B4" s="1" t="s">
        <v>3435</v>
      </c>
      <c r="D4" s="32" t="s">
        <v>3434</v>
      </c>
      <c r="E4" s="1" t="s">
        <v>3436</v>
      </c>
      <c r="G4" s="1">
        <v>3</v>
      </c>
      <c r="H4" s="1">
        <v>1103</v>
      </c>
      <c r="I4" s="1" t="s">
        <v>3437</v>
      </c>
      <c r="J4" s="1" t="s">
        <v>3438</v>
      </c>
      <c r="K4" s="1" t="s">
        <v>3283</v>
      </c>
    </row>
    <row r="5" spans="1:11">
      <c r="A5" s="32" t="s">
        <v>203</v>
      </c>
      <c r="B5" s="1" t="s">
        <v>3439</v>
      </c>
      <c r="D5" s="32" t="s">
        <v>203</v>
      </c>
      <c r="E5" s="1" t="s">
        <v>3440</v>
      </c>
      <c r="G5" s="1">
        <v>4</v>
      </c>
      <c r="H5" s="1" t="s">
        <v>3258</v>
      </c>
      <c r="I5" s="1" t="s">
        <v>3287</v>
      </c>
      <c r="J5" s="1" t="s">
        <v>3278</v>
      </c>
      <c r="K5" s="1" t="s">
        <v>3441</v>
      </c>
    </row>
    <row r="6" spans="1:11">
      <c r="A6" s="32" t="s">
        <v>220</v>
      </c>
      <c r="B6" s="1" t="s">
        <v>3442</v>
      </c>
      <c r="G6" s="1">
        <v>5</v>
      </c>
      <c r="H6" s="1" t="s">
        <v>3266</v>
      </c>
      <c r="I6" s="1" t="s">
        <v>3288</v>
      </c>
      <c r="J6" s="1" t="s">
        <v>3443</v>
      </c>
      <c r="K6" s="1" t="s">
        <v>3302</v>
      </c>
    </row>
    <row r="7" spans="1:11">
      <c r="G7" s="1">
        <v>6</v>
      </c>
      <c r="H7" s="1" t="s">
        <v>3268</v>
      </c>
      <c r="I7" s="1" t="s">
        <v>3444</v>
      </c>
      <c r="J7" s="1" t="s">
        <v>3445</v>
      </c>
      <c r="K7" s="1" t="s">
        <v>3314</v>
      </c>
    </row>
    <row r="8" spans="1:11">
      <c r="G8" s="1">
        <v>7</v>
      </c>
      <c r="H8" s="1" t="s">
        <v>3270</v>
      </c>
      <c r="I8" s="1" t="s">
        <v>3446</v>
      </c>
      <c r="J8" s="1" t="s">
        <v>3447</v>
      </c>
      <c r="K8" s="1" t="s">
        <v>3350</v>
      </c>
    </row>
    <row r="9" spans="1:11">
      <c r="G9" s="1">
        <v>8</v>
      </c>
      <c r="H9" s="1" t="s">
        <v>3272</v>
      </c>
      <c r="I9" s="1" t="s">
        <v>3300</v>
      </c>
      <c r="J9" s="1" t="s">
        <v>3304</v>
      </c>
      <c r="K9" s="1" t="s">
        <v>3448</v>
      </c>
    </row>
    <row r="10" spans="1:11">
      <c r="G10" s="1">
        <v>9</v>
      </c>
      <c r="H10" s="1" t="s">
        <v>3274</v>
      </c>
      <c r="I10" s="1" t="s">
        <v>3326</v>
      </c>
      <c r="J10" s="1" t="s">
        <v>3306</v>
      </c>
      <c r="K10" s="1" t="s">
        <v>3354</v>
      </c>
    </row>
    <row r="11" spans="1:11">
      <c r="G11" s="1">
        <v>10</v>
      </c>
      <c r="H11" s="1" t="s">
        <v>3280</v>
      </c>
      <c r="I11" s="1" t="s">
        <v>3328</v>
      </c>
      <c r="J11" s="1" t="s">
        <v>3449</v>
      </c>
      <c r="K11" s="1" t="s">
        <v>3381</v>
      </c>
    </row>
    <row r="12" spans="1:11">
      <c r="G12" s="1">
        <v>11</v>
      </c>
      <c r="H12" s="1" t="s">
        <v>3281</v>
      </c>
      <c r="I12" s="1" t="s">
        <v>3342</v>
      </c>
      <c r="J12" s="1" t="s">
        <v>3316</v>
      </c>
      <c r="K12" s="1" t="s">
        <v>3383</v>
      </c>
    </row>
    <row r="13" spans="1:11">
      <c r="G13" s="1">
        <v>12</v>
      </c>
      <c r="H13" s="1" t="s">
        <v>3285</v>
      </c>
      <c r="I13" s="1" t="s">
        <v>3344</v>
      </c>
      <c r="J13" s="1" t="s">
        <v>3330</v>
      </c>
      <c r="K13" s="1" t="s">
        <v>3389</v>
      </c>
    </row>
    <row r="14" spans="1:11">
      <c r="G14" s="1">
        <v>13</v>
      </c>
      <c r="H14" s="1" t="s">
        <v>3290</v>
      </c>
      <c r="I14" s="1" t="s">
        <v>3450</v>
      </c>
      <c r="J14" s="1" t="s">
        <v>3451</v>
      </c>
      <c r="K14" s="1" t="s">
        <v>3408</v>
      </c>
    </row>
    <row r="15" spans="1:11">
      <c r="G15" s="1">
        <v>14</v>
      </c>
      <c r="H15" s="1" t="s">
        <v>3292</v>
      </c>
      <c r="I15" s="1" t="s">
        <v>3352</v>
      </c>
      <c r="J15" s="1" t="s">
        <v>3452</v>
      </c>
      <c r="K15" s="1" t="s">
        <v>3412</v>
      </c>
    </row>
    <row r="16" spans="1:11">
      <c r="G16" s="1">
        <v>15</v>
      </c>
      <c r="H16" s="1" t="s">
        <v>3294</v>
      </c>
      <c r="I16" s="1" t="s">
        <v>3453</v>
      </c>
      <c r="J16" s="1" t="s">
        <v>3454</v>
      </c>
    </row>
    <row r="17" spans="7:15">
      <c r="G17" s="1">
        <v>16</v>
      </c>
      <c r="H17" s="1" t="s">
        <v>3296</v>
      </c>
      <c r="I17" s="1" t="s">
        <v>3373</v>
      </c>
      <c r="J17" s="1" t="s">
        <v>3455</v>
      </c>
    </row>
    <row r="18" spans="7:15">
      <c r="G18" s="1">
        <v>17</v>
      </c>
      <c r="H18" s="1" t="s">
        <v>3298</v>
      </c>
      <c r="I18" s="1" t="s">
        <v>3375</v>
      </c>
      <c r="J18" s="1" t="s">
        <v>3456</v>
      </c>
      <c r="O18" s="1">
        <f>22+8+20</f>
        <v>50</v>
      </c>
    </row>
    <row r="19" spans="7:15">
      <c r="G19" s="1">
        <v>18</v>
      </c>
      <c r="H19" s="1" t="s">
        <v>3308</v>
      </c>
      <c r="I19" s="1" t="s">
        <v>3379</v>
      </c>
      <c r="J19" s="1" t="s">
        <v>3457</v>
      </c>
    </row>
    <row r="20" spans="7:15">
      <c r="G20" s="1">
        <v>19</v>
      </c>
      <c r="H20" s="1" t="s">
        <v>3310</v>
      </c>
      <c r="I20" s="1" t="s">
        <v>3387</v>
      </c>
      <c r="J20" s="1" t="s">
        <v>3458</v>
      </c>
    </row>
    <row r="21" spans="7:15">
      <c r="G21" s="1">
        <v>20</v>
      </c>
      <c r="H21" s="1" t="s">
        <v>3312</v>
      </c>
      <c r="I21" s="1" t="s">
        <v>3396</v>
      </c>
      <c r="J21" s="1" t="s">
        <v>3459</v>
      </c>
    </row>
    <row r="22" spans="7:15">
      <c r="G22" s="1">
        <v>21</v>
      </c>
      <c r="H22" s="1" t="s">
        <v>3318</v>
      </c>
      <c r="I22" s="1" t="s">
        <v>3402</v>
      </c>
      <c r="J22" s="1" t="s">
        <v>3460</v>
      </c>
    </row>
    <row r="23" spans="7:15">
      <c r="G23" s="1">
        <v>22</v>
      </c>
      <c r="H23" s="1" t="s">
        <v>3320</v>
      </c>
      <c r="I23" s="1" t="s">
        <v>3404</v>
      </c>
      <c r="J23" s="1">
        <v>4201</v>
      </c>
    </row>
    <row r="24" spans="7:15">
      <c r="G24" s="1">
        <v>23</v>
      </c>
      <c r="H24" s="1" t="s">
        <v>3322</v>
      </c>
      <c r="I24" s="1" t="s">
        <v>3410</v>
      </c>
      <c r="J24" s="1" t="s">
        <v>3461</v>
      </c>
    </row>
    <row r="25" spans="7:15">
      <c r="G25" s="1">
        <v>24</v>
      </c>
      <c r="H25" s="1" t="s">
        <v>3324</v>
      </c>
      <c r="I25" s="1" t="s">
        <v>3414</v>
      </c>
      <c r="J25" s="1" t="s">
        <v>3462</v>
      </c>
    </row>
    <row r="26" spans="7:15">
      <c r="G26" s="1">
        <v>25</v>
      </c>
      <c r="H26" s="1" t="s">
        <v>3332</v>
      </c>
      <c r="J26" s="1" t="s">
        <v>3463</v>
      </c>
    </row>
    <row r="27" spans="7:15">
      <c r="G27" s="1">
        <v>26</v>
      </c>
      <c r="H27" s="1" t="s">
        <v>3334</v>
      </c>
      <c r="J27" s="1" t="s">
        <v>3398</v>
      </c>
    </row>
    <row r="28" spans="7:15">
      <c r="G28" s="1">
        <v>27</v>
      </c>
      <c r="H28" s="1" t="s">
        <v>3336</v>
      </c>
      <c r="J28" s="1" t="s">
        <v>3406</v>
      </c>
    </row>
    <row r="29" spans="7:15">
      <c r="G29" s="1">
        <v>28</v>
      </c>
      <c r="H29" s="1" t="s">
        <v>3338</v>
      </c>
      <c r="J29" s="1" t="s">
        <v>3464</v>
      </c>
    </row>
    <row r="30" spans="7:15">
      <c r="G30" s="1">
        <v>29</v>
      </c>
      <c r="H30" s="1" t="s">
        <v>3340</v>
      </c>
      <c r="J30" s="1" t="s">
        <v>3416</v>
      </c>
    </row>
    <row r="31" spans="7:15">
      <c r="G31" s="1">
        <v>30</v>
      </c>
      <c r="H31" s="1" t="s">
        <v>3346</v>
      </c>
    </row>
    <row r="32" spans="7:15">
      <c r="G32" s="1">
        <v>31</v>
      </c>
      <c r="H32" s="1" t="s">
        <v>3348</v>
      </c>
    </row>
    <row r="33" spans="7:8">
      <c r="G33" s="1">
        <v>32</v>
      </c>
      <c r="H33" s="1" t="s">
        <v>3356</v>
      </c>
    </row>
    <row r="34" spans="7:8">
      <c r="G34" s="1">
        <v>33</v>
      </c>
      <c r="H34" s="1" t="s">
        <v>3358</v>
      </c>
    </row>
    <row r="35" spans="7:8">
      <c r="G35" s="1">
        <v>34</v>
      </c>
      <c r="H35" s="1" t="s">
        <v>3360</v>
      </c>
    </row>
    <row r="36" spans="7:8">
      <c r="G36" s="1">
        <v>35</v>
      </c>
      <c r="H36" s="1" t="s">
        <v>3362</v>
      </c>
    </row>
    <row r="37" spans="7:8">
      <c r="G37" s="1">
        <v>36</v>
      </c>
      <c r="H37" s="1" t="s">
        <v>3364</v>
      </c>
    </row>
    <row r="38" spans="7:8">
      <c r="G38" s="1">
        <v>37</v>
      </c>
      <c r="H38" s="1" t="s">
        <v>3366</v>
      </c>
    </row>
    <row r="39" spans="7:8">
      <c r="G39" s="1">
        <v>38</v>
      </c>
      <c r="H39" s="1" t="s">
        <v>3367</v>
      </c>
    </row>
    <row r="40" spans="7:8">
      <c r="G40" s="1">
        <v>39</v>
      </c>
      <c r="H40" s="1" t="s">
        <v>3369</v>
      </c>
    </row>
    <row r="41" spans="7:8">
      <c r="G41" s="1">
        <v>40</v>
      </c>
      <c r="H41" s="1" t="s">
        <v>3371</v>
      </c>
    </row>
    <row r="42" spans="7:8">
      <c r="G42" s="1">
        <v>41</v>
      </c>
      <c r="H42" s="1" t="s">
        <v>3465</v>
      </c>
    </row>
    <row r="43" spans="7:8">
      <c r="G43" s="1">
        <v>42</v>
      </c>
      <c r="H43" s="1" t="s">
        <v>3466</v>
      </c>
    </row>
    <row r="44" spans="7:8">
      <c r="G44" s="1">
        <v>43</v>
      </c>
      <c r="H44" s="1" t="s">
        <v>3385</v>
      </c>
    </row>
    <row r="45" spans="7:8">
      <c r="G45" s="1">
        <v>44</v>
      </c>
      <c r="H45" s="1" t="s">
        <v>3467</v>
      </c>
    </row>
    <row r="46" spans="7:8">
      <c r="G46" s="1">
        <v>45</v>
      </c>
      <c r="H46" s="1" t="s">
        <v>3391</v>
      </c>
    </row>
    <row r="47" spans="7:8">
      <c r="G47" s="1">
        <v>46</v>
      </c>
      <c r="H47" s="1" t="s">
        <v>3392</v>
      </c>
    </row>
    <row r="48" spans="7:8">
      <c r="G48" s="1">
        <v>47</v>
      </c>
      <c r="H48" s="1" t="s">
        <v>3394</v>
      </c>
    </row>
    <row r="49" spans="7:8">
      <c r="G49" s="1">
        <v>48</v>
      </c>
      <c r="H49" s="1" t="s">
        <v>3400</v>
      </c>
    </row>
    <row r="50" spans="7:8">
      <c r="G50" s="1">
        <v>49</v>
      </c>
      <c r="H50" s="1" t="s">
        <v>3418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A3" sqref="A3"/>
    </sheetView>
  </sheetViews>
  <sheetFormatPr defaultColWidth="9" defaultRowHeight="17.25"/>
  <cols>
    <col min="1" max="1" width="18.625" style="1" customWidth="1"/>
    <col min="2" max="2" width="9" style="1"/>
    <col min="3" max="3" width="4.875" style="1" customWidth="1"/>
    <col min="4" max="4" width="7.75" style="1" customWidth="1"/>
    <col min="5" max="16384" width="9" style="1"/>
  </cols>
  <sheetData>
    <row r="1" spans="1:7">
      <c r="A1" s="1" t="s">
        <v>3468</v>
      </c>
      <c r="D1" s="1" t="s">
        <v>3469</v>
      </c>
      <c r="E1" s="1" t="s">
        <v>3470</v>
      </c>
      <c r="F1" s="1" t="s">
        <v>3471</v>
      </c>
      <c r="G1" s="1" t="s">
        <v>3472</v>
      </c>
    </row>
    <row r="2" spans="1:7">
      <c r="A2" s="1" t="s">
        <v>3473</v>
      </c>
      <c r="C2" s="32" t="s">
        <v>3420</v>
      </c>
      <c r="D2" s="1" t="s">
        <v>38</v>
      </c>
      <c r="E2" s="1" t="s">
        <v>38</v>
      </c>
      <c r="F2" s="1" t="s">
        <v>38</v>
      </c>
      <c r="G2" s="1" t="s">
        <v>38</v>
      </c>
    </row>
    <row r="3" spans="1:7">
      <c r="C3" s="32" t="s">
        <v>748</v>
      </c>
      <c r="D3" s="1" t="s">
        <v>38</v>
      </c>
      <c r="E3" s="1" t="s">
        <v>3474</v>
      </c>
      <c r="F3" s="1" t="s">
        <v>38</v>
      </c>
      <c r="G3" s="1" t="s">
        <v>38</v>
      </c>
    </row>
    <row r="4" spans="1:7">
      <c r="A4" s="1" t="s">
        <v>3475</v>
      </c>
      <c r="C4" s="32" t="s">
        <v>3430</v>
      </c>
      <c r="D4" s="1" t="s">
        <v>38</v>
      </c>
      <c r="E4" s="1" t="s">
        <v>46</v>
      </c>
      <c r="F4" s="1" t="s">
        <v>58</v>
      </c>
      <c r="G4" s="1" t="s">
        <v>38</v>
      </c>
    </row>
    <row r="5" spans="1:7">
      <c r="C5" s="32" t="s">
        <v>3434</v>
      </c>
      <c r="D5" s="1" t="s">
        <v>38</v>
      </c>
      <c r="E5" s="1" t="s">
        <v>986</v>
      </c>
      <c r="F5" s="1" t="s">
        <v>73</v>
      </c>
      <c r="G5" s="1" t="s">
        <v>38</v>
      </c>
    </row>
    <row r="6" spans="1:7">
      <c r="C6" s="32" t="s">
        <v>203</v>
      </c>
      <c r="D6" s="1" t="s">
        <v>38</v>
      </c>
      <c r="E6" s="1" t="s">
        <v>38</v>
      </c>
      <c r="F6" s="1" t="s">
        <v>87</v>
      </c>
      <c r="G6" s="1" t="s">
        <v>139</v>
      </c>
    </row>
    <row r="7" spans="1:7">
      <c r="C7" s="32" t="s">
        <v>220</v>
      </c>
      <c r="D7" s="1" t="s">
        <v>38</v>
      </c>
      <c r="E7" s="1" t="s">
        <v>38</v>
      </c>
      <c r="F7" s="1" t="s">
        <v>38</v>
      </c>
      <c r="G7" s="1" t="s">
        <v>158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hero</vt:lpstr>
      <vt:lpstr>Sheet4</vt:lpstr>
      <vt:lpstr>Sheet3</vt:lpstr>
      <vt:lpstr>真技能描述</vt:lpstr>
      <vt:lpstr>Sheet2</vt:lpstr>
      <vt:lpstr>Sheet1</vt:lpstr>
      <vt:lpstr>辅助表</vt:lpstr>
      <vt:lpstr>运算表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2018-04-12T03:16:00Z</dcterms:created>
  <dcterms:modified xsi:type="dcterms:W3CDTF">2022-01-21T13:53:58Z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