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chi\Desktop\"/>
    </mc:Choice>
  </mc:AlternateContent>
  <bookViews>
    <workbookView xWindow="270" yWindow="570" windowWidth="18615" windowHeight="13230" firstSheet="2" activeTab="4"/>
  </bookViews>
  <sheets>
    <sheet name="Contrats S1" sheetId="1" r:id="rId1"/>
    <sheet name="S1 - Suivi heures réelles" sheetId="2" r:id="rId2"/>
    <sheet name="Bilan Mensuel S1" sheetId="3" r:id="rId3"/>
    <sheet name="S1 - Heures Payées DRH" sheetId="4" r:id="rId4"/>
    <sheet name="Contrats S2" sheetId="6" r:id="rId5"/>
    <sheet name="S2 - Suivi heures réelles" sheetId="7" r:id="rId6"/>
    <sheet name="Bilan Mensuel S2" sheetId="8" r:id="rId7"/>
    <sheet name="S2 - Heures Payées DRH" sheetId="9" r:id="rId8"/>
  </sheets>
  <definedNames>
    <definedName name="C_ANNEE" localSheetId="5">'S2 - Suivi heures réelles'!$C$1</definedName>
    <definedName name="C_ANNEE">'S1 - Suivi heures réelles'!$C$1</definedName>
    <definedName name="_xlnm.Print_Area" localSheetId="0">'Contrats S1'!$A$1:$V$46</definedName>
    <definedName name="_xlnm.Print_Area" localSheetId="4">'Contrats S2'!$A$1:$W$47</definedName>
    <definedName name="_xlnm.Print_Area" localSheetId="1">'S1 - Suivi heures réelles'!$B$2:$AB$37</definedName>
    <definedName name="_xlnm.Print_Area" localSheetId="5">'S2 - Suivi heures réelles'!$B$2:$AB$36</definedName>
  </definedNames>
  <calcPr calcId="152511"/>
</workbook>
</file>

<file path=xl/calcChain.xml><?xml version="1.0" encoding="utf-8"?>
<calcChain xmlns="http://schemas.openxmlformats.org/spreadsheetml/2006/main">
  <c r="A16" i="7" l="1"/>
  <c r="B16" i="7"/>
  <c r="B3" i="8"/>
  <c r="B3" i="9" s="1"/>
  <c r="I21" i="8"/>
  <c r="A21" i="8"/>
  <c r="A22" i="8"/>
  <c r="A23" i="8"/>
  <c r="A24" i="8"/>
  <c r="A25" i="8"/>
  <c r="A21" i="9"/>
  <c r="A22" i="9"/>
  <c r="A23" i="9"/>
  <c r="A24" i="9"/>
  <c r="A25" i="9"/>
  <c r="B22" i="7"/>
  <c r="A22" i="7"/>
  <c r="I3" i="8"/>
  <c r="A3" i="9"/>
  <c r="A3" i="8"/>
  <c r="B4" i="7"/>
  <c r="A4" i="7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2" i="8"/>
  <c r="I23" i="8"/>
  <c r="I24" i="8"/>
  <c r="I25" i="8"/>
  <c r="G4" i="8"/>
  <c r="Q4" i="9" s="1"/>
  <c r="R4" i="9" s="1"/>
  <c r="G5" i="8"/>
  <c r="Q5" i="9" s="1"/>
  <c r="R5" i="9" s="1"/>
  <c r="G6" i="8"/>
  <c r="Q6" i="9" s="1"/>
  <c r="R6" i="9" s="1"/>
  <c r="G7" i="8"/>
  <c r="Q7" i="9" s="1"/>
  <c r="R7" i="9" s="1"/>
  <c r="G8" i="8"/>
  <c r="Q8" i="9" s="1"/>
  <c r="R8" i="9" s="1"/>
  <c r="G9" i="8"/>
  <c r="Q9" i="9" s="1"/>
  <c r="R9" i="9" s="1"/>
  <c r="G10" i="8"/>
  <c r="Q10" i="9" s="1"/>
  <c r="R10" i="9" s="1"/>
  <c r="G11" i="8"/>
  <c r="Q11" i="9" s="1"/>
  <c r="R11" i="9" s="1"/>
  <c r="G12" i="8"/>
  <c r="Q12" i="9" s="1"/>
  <c r="R12" i="9" s="1"/>
  <c r="G13" i="8"/>
  <c r="Q13" i="9" s="1"/>
  <c r="R13" i="9" s="1"/>
  <c r="G14" i="8"/>
  <c r="Q14" i="9" s="1"/>
  <c r="R14" i="9" s="1"/>
  <c r="G15" i="8"/>
  <c r="Q15" i="9" s="1"/>
  <c r="R15" i="9" s="1"/>
  <c r="G16" i="8"/>
  <c r="Q16" i="9" s="1"/>
  <c r="R16" i="9" s="1"/>
  <c r="G17" i="8"/>
  <c r="Q17" i="9" s="1"/>
  <c r="R17" i="9" s="1"/>
  <c r="G18" i="8"/>
  <c r="Q18" i="9" s="1"/>
  <c r="R18" i="9" s="1"/>
  <c r="G19" i="8"/>
  <c r="Q19" i="9" s="1"/>
  <c r="R19" i="9" s="1"/>
  <c r="G20" i="8"/>
  <c r="Q20" i="9" s="1"/>
  <c r="R20" i="9" s="1"/>
  <c r="G21" i="8"/>
  <c r="Q21" i="9" s="1"/>
  <c r="R21" i="9" s="1"/>
  <c r="G22" i="8"/>
  <c r="Q22" i="9" s="1"/>
  <c r="R22" i="9" s="1"/>
  <c r="G23" i="8"/>
  <c r="Q23" i="9" s="1"/>
  <c r="R23" i="9" s="1"/>
  <c r="G24" i="8"/>
  <c r="Q24" i="9" s="1"/>
  <c r="R24" i="9" s="1"/>
  <c r="G25" i="8"/>
  <c r="Q25" i="9" s="1"/>
  <c r="R25" i="9" s="1"/>
  <c r="G3" i="8"/>
  <c r="Q3" i="9" s="1"/>
  <c r="R3" i="9" s="1"/>
  <c r="F4" i="8"/>
  <c r="N4" i="9" s="1"/>
  <c r="O4" i="9" s="1"/>
  <c r="F5" i="8"/>
  <c r="N5" i="9" s="1"/>
  <c r="O5" i="9" s="1"/>
  <c r="F6" i="8"/>
  <c r="N6" i="9" s="1"/>
  <c r="O6" i="9" s="1"/>
  <c r="F7" i="8"/>
  <c r="N7" i="9" s="1"/>
  <c r="O7" i="9" s="1"/>
  <c r="F8" i="8"/>
  <c r="N8" i="9" s="1"/>
  <c r="O8" i="9" s="1"/>
  <c r="F9" i="8"/>
  <c r="N9" i="9" s="1"/>
  <c r="O9" i="9" s="1"/>
  <c r="F10" i="8"/>
  <c r="N10" i="9" s="1"/>
  <c r="O10" i="9" s="1"/>
  <c r="F11" i="8"/>
  <c r="N11" i="9" s="1"/>
  <c r="O11" i="9" s="1"/>
  <c r="F12" i="8"/>
  <c r="N12" i="9" s="1"/>
  <c r="O12" i="9" s="1"/>
  <c r="F13" i="8"/>
  <c r="N13" i="9" s="1"/>
  <c r="O13" i="9" s="1"/>
  <c r="F14" i="8"/>
  <c r="N14" i="9" s="1"/>
  <c r="O14" i="9" s="1"/>
  <c r="F15" i="8"/>
  <c r="N15" i="9" s="1"/>
  <c r="O15" i="9" s="1"/>
  <c r="F16" i="8"/>
  <c r="N16" i="9" s="1"/>
  <c r="O16" i="9" s="1"/>
  <c r="F17" i="8"/>
  <c r="N17" i="9" s="1"/>
  <c r="O17" i="9" s="1"/>
  <c r="F18" i="8"/>
  <c r="N18" i="9" s="1"/>
  <c r="O18" i="9" s="1"/>
  <c r="F19" i="8"/>
  <c r="N19" i="9" s="1"/>
  <c r="O19" i="9" s="1"/>
  <c r="F20" i="8"/>
  <c r="N20" i="9" s="1"/>
  <c r="O20" i="9" s="1"/>
  <c r="F21" i="8"/>
  <c r="N21" i="9" s="1"/>
  <c r="O21" i="9" s="1"/>
  <c r="F22" i="8"/>
  <c r="N22" i="9" s="1"/>
  <c r="O22" i="9" s="1"/>
  <c r="F23" i="8"/>
  <c r="N23" i="9" s="1"/>
  <c r="O23" i="9" s="1"/>
  <c r="F24" i="8"/>
  <c r="N24" i="9" s="1"/>
  <c r="O24" i="9" s="1"/>
  <c r="F25" i="8"/>
  <c r="N25" i="9" s="1"/>
  <c r="O25" i="9" s="1"/>
  <c r="F3" i="8"/>
  <c r="N3" i="9" s="1"/>
  <c r="O3" i="9" s="1"/>
  <c r="E4" i="8"/>
  <c r="K4" i="9" s="1"/>
  <c r="L4" i="9" s="1"/>
  <c r="E5" i="8"/>
  <c r="K5" i="9" s="1"/>
  <c r="L5" i="9" s="1"/>
  <c r="E6" i="8"/>
  <c r="K6" i="9" s="1"/>
  <c r="L6" i="9" s="1"/>
  <c r="E7" i="8"/>
  <c r="K7" i="9" s="1"/>
  <c r="L7" i="9" s="1"/>
  <c r="E8" i="8"/>
  <c r="K8" i="9" s="1"/>
  <c r="L8" i="9" s="1"/>
  <c r="E9" i="8"/>
  <c r="K9" i="9" s="1"/>
  <c r="L9" i="9" s="1"/>
  <c r="E10" i="8"/>
  <c r="K10" i="9" s="1"/>
  <c r="L10" i="9" s="1"/>
  <c r="E11" i="8"/>
  <c r="K11" i="9" s="1"/>
  <c r="L11" i="9" s="1"/>
  <c r="E12" i="8"/>
  <c r="K12" i="9" s="1"/>
  <c r="L12" i="9" s="1"/>
  <c r="E13" i="8"/>
  <c r="K13" i="9" s="1"/>
  <c r="L13" i="9" s="1"/>
  <c r="E14" i="8"/>
  <c r="K14" i="9" s="1"/>
  <c r="L14" i="9" s="1"/>
  <c r="E15" i="8"/>
  <c r="K15" i="9" s="1"/>
  <c r="L15" i="9" s="1"/>
  <c r="E16" i="8"/>
  <c r="K16" i="9" s="1"/>
  <c r="L16" i="9" s="1"/>
  <c r="E17" i="8"/>
  <c r="K17" i="9" s="1"/>
  <c r="L17" i="9" s="1"/>
  <c r="E18" i="8"/>
  <c r="K18" i="9" s="1"/>
  <c r="L18" i="9" s="1"/>
  <c r="E19" i="8"/>
  <c r="K19" i="9" s="1"/>
  <c r="L19" i="9" s="1"/>
  <c r="E20" i="8"/>
  <c r="K20" i="9" s="1"/>
  <c r="L20" i="9" s="1"/>
  <c r="E21" i="8"/>
  <c r="K21" i="9" s="1"/>
  <c r="L21" i="9" s="1"/>
  <c r="E22" i="8"/>
  <c r="K22" i="9" s="1"/>
  <c r="L22" i="9" s="1"/>
  <c r="E23" i="8"/>
  <c r="K23" i="9" s="1"/>
  <c r="L23" i="9" s="1"/>
  <c r="E24" i="8"/>
  <c r="K24" i="9" s="1"/>
  <c r="L24" i="9" s="1"/>
  <c r="E25" i="8"/>
  <c r="K25" i="9" s="1"/>
  <c r="L25" i="9" s="1"/>
  <c r="E3" i="8"/>
  <c r="K3" i="9" s="1"/>
  <c r="L3" i="9" s="1"/>
  <c r="D4" i="8"/>
  <c r="H4" i="9" s="1"/>
  <c r="I4" i="9" s="1"/>
  <c r="D5" i="8"/>
  <c r="H5" i="9" s="1"/>
  <c r="I5" i="9" s="1"/>
  <c r="D6" i="8"/>
  <c r="H6" i="9" s="1"/>
  <c r="I6" i="9" s="1"/>
  <c r="D7" i="8"/>
  <c r="H7" i="9" s="1"/>
  <c r="I7" i="9" s="1"/>
  <c r="D8" i="8"/>
  <c r="H8" i="9" s="1"/>
  <c r="I8" i="9" s="1"/>
  <c r="D9" i="8"/>
  <c r="H9" i="9" s="1"/>
  <c r="I9" i="9" s="1"/>
  <c r="D10" i="8"/>
  <c r="H10" i="9" s="1"/>
  <c r="I10" i="9" s="1"/>
  <c r="D11" i="8"/>
  <c r="H11" i="9" s="1"/>
  <c r="I11" i="9" s="1"/>
  <c r="D12" i="8"/>
  <c r="H12" i="9" s="1"/>
  <c r="I12" i="9" s="1"/>
  <c r="D13" i="8"/>
  <c r="H13" i="9" s="1"/>
  <c r="I13" i="9" s="1"/>
  <c r="D14" i="8"/>
  <c r="H14" i="9" s="1"/>
  <c r="I14" i="9" s="1"/>
  <c r="D15" i="8"/>
  <c r="H15" i="9" s="1"/>
  <c r="I15" i="9" s="1"/>
  <c r="D16" i="8"/>
  <c r="H16" i="9" s="1"/>
  <c r="I16" i="9" s="1"/>
  <c r="D17" i="8"/>
  <c r="H17" i="9" s="1"/>
  <c r="I17" i="9" s="1"/>
  <c r="D18" i="8"/>
  <c r="H18" i="9" s="1"/>
  <c r="I18" i="9" s="1"/>
  <c r="D19" i="8"/>
  <c r="H19" i="9" s="1"/>
  <c r="I19" i="9" s="1"/>
  <c r="D20" i="8"/>
  <c r="H20" i="9" s="1"/>
  <c r="I20" i="9" s="1"/>
  <c r="D21" i="8"/>
  <c r="H21" i="9" s="1"/>
  <c r="I21" i="9" s="1"/>
  <c r="D22" i="8"/>
  <c r="H22" i="9" s="1"/>
  <c r="I22" i="9" s="1"/>
  <c r="D23" i="8"/>
  <c r="H23" i="9" s="1"/>
  <c r="I23" i="9" s="1"/>
  <c r="D24" i="8"/>
  <c r="H24" i="9" s="1"/>
  <c r="I24" i="9" s="1"/>
  <c r="D25" i="8"/>
  <c r="H25" i="9" s="1"/>
  <c r="I25" i="9" s="1"/>
  <c r="D3" i="8"/>
  <c r="H3" i="9" s="1"/>
  <c r="I3" i="9" s="1"/>
  <c r="C4" i="8"/>
  <c r="E4" i="9" s="1"/>
  <c r="F4" i="9" s="1"/>
  <c r="C5" i="8"/>
  <c r="E5" i="9" s="1"/>
  <c r="F5" i="9" s="1"/>
  <c r="C6" i="8"/>
  <c r="E6" i="9" s="1"/>
  <c r="F6" i="9" s="1"/>
  <c r="C7" i="8"/>
  <c r="E7" i="9" s="1"/>
  <c r="F7" i="9" s="1"/>
  <c r="C8" i="8"/>
  <c r="E8" i="9" s="1"/>
  <c r="F8" i="9" s="1"/>
  <c r="C9" i="8"/>
  <c r="E9" i="9" s="1"/>
  <c r="F9" i="9" s="1"/>
  <c r="C10" i="8"/>
  <c r="E10" i="9" s="1"/>
  <c r="F10" i="9" s="1"/>
  <c r="C11" i="8"/>
  <c r="E11" i="9" s="1"/>
  <c r="F11" i="9" s="1"/>
  <c r="C12" i="8"/>
  <c r="E12" i="9" s="1"/>
  <c r="F12" i="9" s="1"/>
  <c r="C13" i="8"/>
  <c r="E13" i="9" s="1"/>
  <c r="F13" i="9" s="1"/>
  <c r="C14" i="8"/>
  <c r="E14" i="9" s="1"/>
  <c r="F14" i="9" s="1"/>
  <c r="C15" i="8"/>
  <c r="E15" i="9" s="1"/>
  <c r="F15" i="9" s="1"/>
  <c r="C16" i="8"/>
  <c r="E16" i="9" s="1"/>
  <c r="F16" i="9" s="1"/>
  <c r="C17" i="8"/>
  <c r="E17" i="9" s="1"/>
  <c r="F17" i="9" s="1"/>
  <c r="C18" i="8"/>
  <c r="E18" i="9" s="1"/>
  <c r="F18" i="9" s="1"/>
  <c r="C19" i="8"/>
  <c r="E19" i="9" s="1"/>
  <c r="F19" i="9" s="1"/>
  <c r="C20" i="8"/>
  <c r="E20" i="9" s="1"/>
  <c r="F20" i="9" s="1"/>
  <c r="C21" i="8"/>
  <c r="E21" i="9" s="1"/>
  <c r="F21" i="9" s="1"/>
  <c r="C22" i="8"/>
  <c r="E22" i="9" s="1"/>
  <c r="F22" i="9" s="1"/>
  <c r="C23" i="8"/>
  <c r="E23" i="9" s="1"/>
  <c r="F23" i="9" s="1"/>
  <c r="C24" i="8"/>
  <c r="E24" i="9" s="1"/>
  <c r="F24" i="9" s="1"/>
  <c r="C25" i="8"/>
  <c r="E25" i="9" s="1"/>
  <c r="F25" i="9" s="1"/>
  <c r="C3" i="8"/>
  <c r="E3" i="9" s="1"/>
  <c r="F3" i="9" s="1"/>
  <c r="B4" i="8"/>
  <c r="B4" i="9" s="1"/>
  <c r="B5" i="8"/>
  <c r="B5" i="9" s="1"/>
  <c r="B6" i="8"/>
  <c r="B6" i="9" s="1"/>
  <c r="B7" i="8"/>
  <c r="B7" i="9" s="1"/>
  <c r="B8" i="8"/>
  <c r="B8" i="9" s="1"/>
  <c r="B9" i="8"/>
  <c r="B9" i="9" s="1"/>
  <c r="B10" i="8"/>
  <c r="B10" i="9" s="1"/>
  <c r="B11" i="8"/>
  <c r="B11" i="9" s="1"/>
  <c r="B12" i="8"/>
  <c r="B12" i="9" s="1"/>
  <c r="B13" i="8"/>
  <c r="B13" i="9" s="1"/>
  <c r="B14" i="8"/>
  <c r="B14" i="9" s="1"/>
  <c r="B15" i="8"/>
  <c r="B15" i="9" s="1"/>
  <c r="B16" i="8"/>
  <c r="B16" i="9" s="1"/>
  <c r="B17" i="8"/>
  <c r="B17" i="9" s="1"/>
  <c r="B18" i="8"/>
  <c r="B18" i="9" s="1"/>
  <c r="B19" i="8"/>
  <c r="B19" i="9" s="1"/>
  <c r="B20" i="8"/>
  <c r="B20" i="9" s="1"/>
  <c r="B21" i="8"/>
  <c r="B21" i="9" s="1"/>
  <c r="B22" i="8"/>
  <c r="B22" i="9" s="1"/>
  <c r="B23" i="8"/>
  <c r="B23" i="9" s="1"/>
  <c r="B24" i="8"/>
  <c r="B24" i="9" s="1"/>
  <c r="B25" i="8"/>
  <c r="B25" i="9" s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B4" i="2"/>
  <c r="B5" i="7"/>
  <c r="B6" i="7"/>
  <c r="B7" i="7"/>
  <c r="B8" i="7"/>
  <c r="B9" i="7"/>
  <c r="B10" i="7"/>
  <c r="B11" i="7"/>
  <c r="B12" i="7"/>
  <c r="B13" i="7"/>
  <c r="B14" i="7"/>
  <c r="B15" i="7"/>
  <c r="B17" i="7"/>
  <c r="B18" i="7"/>
  <c r="B19" i="7"/>
  <c r="B20" i="7"/>
  <c r="B21" i="7"/>
  <c r="B23" i="7"/>
  <c r="B24" i="7"/>
  <c r="B25" i="7"/>
  <c r="A23" i="7"/>
  <c r="A24" i="7"/>
  <c r="A25" i="7"/>
  <c r="A5" i="7"/>
  <c r="A6" i="7"/>
  <c r="A7" i="7"/>
  <c r="A8" i="7"/>
  <c r="A9" i="7"/>
  <c r="A10" i="7"/>
  <c r="A11" i="7"/>
  <c r="A12" i="7"/>
  <c r="A13" i="7"/>
  <c r="A14" i="7"/>
  <c r="A15" i="7"/>
  <c r="A17" i="7"/>
  <c r="A18" i="7"/>
  <c r="A19" i="7"/>
  <c r="A20" i="7"/>
  <c r="A21" i="7"/>
  <c r="E25" i="2"/>
  <c r="E26" i="2" s="1"/>
  <c r="E20" i="3"/>
  <c r="D20" i="3"/>
  <c r="C20" i="3"/>
  <c r="E20" i="4" s="1"/>
  <c r="B20" i="3"/>
  <c r="B20" i="4" s="1"/>
  <c r="C20" i="4" s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A21" i="2"/>
  <c r="A4" i="2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E182" i="8"/>
  <c r="D182" i="8"/>
  <c r="C182" i="8"/>
  <c r="B182" i="8"/>
  <c r="A182" i="8"/>
  <c r="E181" i="8"/>
  <c r="D181" i="8"/>
  <c r="C181" i="8"/>
  <c r="B181" i="8"/>
  <c r="A181" i="8"/>
  <c r="I180" i="8"/>
  <c r="E180" i="8"/>
  <c r="D180" i="8"/>
  <c r="C180" i="8"/>
  <c r="B180" i="8"/>
  <c r="A180" i="8"/>
  <c r="I179" i="8"/>
  <c r="E179" i="8"/>
  <c r="D179" i="8"/>
  <c r="C179" i="8"/>
  <c r="B179" i="8"/>
  <c r="A179" i="8"/>
  <c r="I178" i="8"/>
  <c r="E178" i="8"/>
  <c r="D178" i="8"/>
  <c r="C178" i="8"/>
  <c r="B178" i="8"/>
  <c r="A178" i="8"/>
  <c r="I177" i="8"/>
  <c r="E177" i="8"/>
  <c r="D177" i="8"/>
  <c r="C177" i="8"/>
  <c r="B177" i="8"/>
  <c r="A177" i="8"/>
  <c r="I176" i="8"/>
  <c r="E176" i="8"/>
  <c r="D176" i="8"/>
  <c r="C176" i="8"/>
  <c r="B176" i="8"/>
  <c r="A176" i="8"/>
  <c r="I175" i="8"/>
  <c r="E175" i="8"/>
  <c r="D175" i="8"/>
  <c r="C175" i="8"/>
  <c r="B175" i="8"/>
  <c r="A175" i="8"/>
  <c r="I174" i="8"/>
  <c r="E174" i="8"/>
  <c r="D174" i="8"/>
  <c r="C174" i="8"/>
  <c r="B174" i="8"/>
  <c r="A174" i="8"/>
  <c r="I173" i="8"/>
  <c r="E173" i="8"/>
  <c r="D173" i="8"/>
  <c r="C173" i="8"/>
  <c r="B173" i="8"/>
  <c r="A173" i="8"/>
  <c r="I172" i="8"/>
  <c r="E172" i="8"/>
  <c r="D172" i="8"/>
  <c r="C172" i="8"/>
  <c r="B172" i="8"/>
  <c r="A172" i="8"/>
  <c r="I171" i="8"/>
  <c r="E171" i="8"/>
  <c r="D171" i="8"/>
  <c r="C171" i="8"/>
  <c r="B171" i="8"/>
  <c r="A171" i="8"/>
  <c r="I170" i="8"/>
  <c r="E170" i="8"/>
  <c r="D170" i="8"/>
  <c r="C170" i="8"/>
  <c r="B170" i="8"/>
  <c r="A170" i="8"/>
  <c r="I169" i="8"/>
  <c r="E169" i="8"/>
  <c r="D169" i="8"/>
  <c r="C169" i="8"/>
  <c r="B169" i="8"/>
  <c r="A169" i="8"/>
  <c r="I168" i="8"/>
  <c r="E168" i="8"/>
  <c r="D168" i="8"/>
  <c r="C168" i="8"/>
  <c r="B168" i="8"/>
  <c r="A168" i="8"/>
  <c r="I167" i="8"/>
  <c r="E167" i="8"/>
  <c r="D167" i="8"/>
  <c r="C167" i="8"/>
  <c r="B167" i="8"/>
  <c r="A167" i="8"/>
  <c r="I166" i="8"/>
  <c r="E166" i="8"/>
  <c r="D166" i="8"/>
  <c r="C166" i="8"/>
  <c r="B166" i="8"/>
  <c r="A166" i="8"/>
  <c r="I165" i="8"/>
  <c r="E165" i="8"/>
  <c r="D165" i="8"/>
  <c r="C165" i="8"/>
  <c r="B165" i="8"/>
  <c r="A165" i="8"/>
  <c r="I164" i="8"/>
  <c r="E164" i="8"/>
  <c r="D164" i="8"/>
  <c r="C164" i="8"/>
  <c r="B164" i="8"/>
  <c r="A164" i="8"/>
  <c r="I163" i="8"/>
  <c r="E163" i="8"/>
  <c r="D163" i="8"/>
  <c r="C163" i="8"/>
  <c r="B163" i="8"/>
  <c r="A163" i="8"/>
  <c r="I162" i="8"/>
  <c r="E162" i="8"/>
  <c r="D162" i="8"/>
  <c r="C162" i="8"/>
  <c r="B162" i="8"/>
  <c r="A162" i="8"/>
  <c r="I161" i="8"/>
  <c r="E161" i="8"/>
  <c r="D161" i="8"/>
  <c r="C161" i="8"/>
  <c r="B161" i="8"/>
  <c r="A161" i="8"/>
  <c r="I160" i="8"/>
  <c r="E160" i="8"/>
  <c r="D160" i="8"/>
  <c r="C160" i="8"/>
  <c r="B160" i="8"/>
  <c r="A160" i="8"/>
  <c r="I159" i="8"/>
  <c r="E159" i="8"/>
  <c r="D159" i="8"/>
  <c r="C159" i="8"/>
  <c r="B159" i="8"/>
  <c r="A159" i="8"/>
  <c r="I158" i="8"/>
  <c r="E158" i="8"/>
  <c r="D158" i="8"/>
  <c r="C158" i="8"/>
  <c r="B158" i="8"/>
  <c r="A158" i="8"/>
  <c r="I157" i="8"/>
  <c r="E157" i="8"/>
  <c r="D157" i="8"/>
  <c r="C157" i="8"/>
  <c r="B157" i="8"/>
  <c r="A157" i="8"/>
  <c r="I156" i="8"/>
  <c r="E156" i="8"/>
  <c r="D156" i="8"/>
  <c r="C156" i="8"/>
  <c r="B156" i="8"/>
  <c r="A156" i="8"/>
  <c r="I155" i="8"/>
  <c r="E155" i="8"/>
  <c r="D155" i="8"/>
  <c r="C155" i="8"/>
  <c r="B155" i="8"/>
  <c r="A155" i="8"/>
  <c r="I154" i="8"/>
  <c r="E154" i="8"/>
  <c r="D154" i="8"/>
  <c r="C154" i="8"/>
  <c r="B154" i="8"/>
  <c r="A154" i="8"/>
  <c r="I153" i="8"/>
  <c r="E153" i="8"/>
  <c r="D153" i="8"/>
  <c r="C153" i="8"/>
  <c r="B153" i="8"/>
  <c r="A153" i="8"/>
  <c r="I152" i="8"/>
  <c r="E152" i="8"/>
  <c r="D152" i="8"/>
  <c r="C152" i="8"/>
  <c r="B152" i="8"/>
  <c r="A152" i="8"/>
  <c r="I151" i="8"/>
  <c r="E151" i="8"/>
  <c r="D151" i="8"/>
  <c r="C151" i="8"/>
  <c r="B151" i="8"/>
  <c r="A151" i="8"/>
  <c r="I150" i="8"/>
  <c r="E150" i="8"/>
  <c r="D150" i="8"/>
  <c r="C150" i="8"/>
  <c r="B150" i="8"/>
  <c r="A150" i="8"/>
  <c r="I149" i="8"/>
  <c r="E149" i="8"/>
  <c r="D149" i="8"/>
  <c r="C149" i="8"/>
  <c r="B149" i="8"/>
  <c r="A149" i="8"/>
  <c r="I148" i="8"/>
  <c r="E148" i="8"/>
  <c r="D148" i="8"/>
  <c r="C148" i="8"/>
  <c r="B148" i="8"/>
  <c r="A148" i="8"/>
  <c r="I147" i="8"/>
  <c r="E147" i="8"/>
  <c r="D147" i="8"/>
  <c r="C147" i="8"/>
  <c r="B147" i="8"/>
  <c r="A147" i="8"/>
  <c r="I146" i="8"/>
  <c r="E146" i="8"/>
  <c r="D146" i="8"/>
  <c r="C146" i="8"/>
  <c r="B146" i="8"/>
  <c r="A146" i="8"/>
  <c r="I145" i="8"/>
  <c r="E145" i="8"/>
  <c r="D145" i="8"/>
  <c r="C145" i="8"/>
  <c r="B145" i="8"/>
  <c r="A145" i="8"/>
  <c r="I144" i="8"/>
  <c r="E144" i="8"/>
  <c r="D144" i="8"/>
  <c r="C144" i="8"/>
  <c r="B144" i="8"/>
  <c r="A144" i="8"/>
  <c r="I143" i="8"/>
  <c r="E143" i="8"/>
  <c r="D143" i="8"/>
  <c r="C143" i="8"/>
  <c r="B143" i="8"/>
  <c r="A143" i="8"/>
  <c r="I142" i="8"/>
  <c r="E142" i="8"/>
  <c r="D142" i="8"/>
  <c r="C142" i="8"/>
  <c r="B142" i="8"/>
  <c r="A142" i="8"/>
  <c r="I141" i="8"/>
  <c r="E141" i="8"/>
  <c r="D141" i="8"/>
  <c r="C141" i="8"/>
  <c r="B141" i="8"/>
  <c r="A141" i="8"/>
  <c r="I140" i="8"/>
  <c r="E140" i="8"/>
  <c r="D140" i="8"/>
  <c r="C140" i="8"/>
  <c r="B140" i="8"/>
  <c r="A140" i="8"/>
  <c r="I139" i="8"/>
  <c r="E139" i="8"/>
  <c r="D139" i="8"/>
  <c r="C139" i="8"/>
  <c r="B139" i="8"/>
  <c r="A139" i="8"/>
  <c r="I138" i="8"/>
  <c r="E138" i="8"/>
  <c r="D138" i="8"/>
  <c r="C138" i="8"/>
  <c r="B138" i="8"/>
  <c r="A138" i="8"/>
  <c r="I137" i="8"/>
  <c r="E137" i="8"/>
  <c r="D137" i="8"/>
  <c r="C137" i="8"/>
  <c r="B137" i="8"/>
  <c r="A137" i="8"/>
  <c r="I136" i="8"/>
  <c r="E136" i="8"/>
  <c r="D136" i="8"/>
  <c r="C136" i="8"/>
  <c r="B136" i="8"/>
  <c r="A136" i="8"/>
  <c r="I135" i="8"/>
  <c r="E135" i="8"/>
  <c r="D135" i="8"/>
  <c r="C135" i="8"/>
  <c r="B135" i="8"/>
  <c r="A135" i="8"/>
  <c r="I134" i="8"/>
  <c r="E134" i="8"/>
  <c r="D134" i="8"/>
  <c r="C134" i="8"/>
  <c r="B134" i="8"/>
  <c r="A134" i="8"/>
  <c r="I133" i="8"/>
  <c r="E133" i="8"/>
  <c r="D133" i="8"/>
  <c r="C133" i="8"/>
  <c r="B133" i="8"/>
  <c r="A133" i="8"/>
  <c r="I132" i="8"/>
  <c r="E132" i="8"/>
  <c r="D132" i="8"/>
  <c r="C132" i="8"/>
  <c r="B132" i="8"/>
  <c r="A132" i="8"/>
  <c r="I131" i="8"/>
  <c r="E131" i="8"/>
  <c r="D131" i="8"/>
  <c r="C131" i="8"/>
  <c r="B131" i="8"/>
  <c r="A131" i="8"/>
  <c r="I130" i="8"/>
  <c r="E130" i="8"/>
  <c r="D130" i="8"/>
  <c r="C130" i="8"/>
  <c r="B130" i="8"/>
  <c r="A130" i="8"/>
  <c r="I129" i="8"/>
  <c r="E129" i="8"/>
  <c r="D129" i="8"/>
  <c r="C129" i="8"/>
  <c r="B129" i="8"/>
  <c r="A129" i="8"/>
  <c r="I128" i="8"/>
  <c r="E128" i="8"/>
  <c r="D128" i="8"/>
  <c r="C128" i="8"/>
  <c r="B128" i="8"/>
  <c r="A128" i="8"/>
  <c r="I127" i="8"/>
  <c r="E127" i="8"/>
  <c r="D127" i="8"/>
  <c r="C127" i="8"/>
  <c r="B127" i="8"/>
  <c r="A127" i="8"/>
  <c r="I126" i="8"/>
  <c r="E126" i="8"/>
  <c r="D126" i="8"/>
  <c r="C126" i="8"/>
  <c r="B126" i="8"/>
  <c r="A126" i="8"/>
  <c r="I125" i="8"/>
  <c r="E125" i="8"/>
  <c r="D125" i="8"/>
  <c r="C125" i="8"/>
  <c r="B125" i="8"/>
  <c r="A125" i="8"/>
  <c r="I124" i="8"/>
  <c r="E124" i="8"/>
  <c r="D124" i="8"/>
  <c r="C124" i="8"/>
  <c r="B124" i="8"/>
  <c r="A124" i="8"/>
  <c r="I123" i="8"/>
  <c r="E123" i="8"/>
  <c r="D123" i="8"/>
  <c r="C123" i="8"/>
  <c r="B123" i="8"/>
  <c r="A123" i="8"/>
  <c r="I122" i="8"/>
  <c r="E122" i="8"/>
  <c r="D122" i="8"/>
  <c r="C122" i="8"/>
  <c r="B122" i="8"/>
  <c r="A122" i="8"/>
  <c r="I121" i="8"/>
  <c r="E121" i="8"/>
  <c r="D121" i="8"/>
  <c r="C121" i="8"/>
  <c r="B121" i="8"/>
  <c r="A121" i="8"/>
  <c r="I120" i="8"/>
  <c r="E120" i="8"/>
  <c r="D120" i="8"/>
  <c r="C120" i="8"/>
  <c r="B120" i="8"/>
  <c r="A120" i="8"/>
  <c r="I119" i="8"/>
  <c r="E119" i="8"/>
  <c r="D119" i="8"/>
  <c r="C119" i="8"/>
  <c r="B119" i="8"/>
  <c r="A119" i="8"/>
  <c r="I118" i="8"/>
  <c r="E118" i="8"/>
  <c r="D118" i="8"/>
  <c r="C118" i="8"/>
  <c r="B118" i="8"/>
  <c r="A118" i="8"/>
  <c r="I117" i="8"/>
  <c r="E117" i="8"/>
  <c r="D117" i="8"/>
  <c r="C117" i="8"/>
  <c r="B117" i="8"/>
  <c r="A117" i="8"/>
  <c r="I116" i="8"/>
  <c r="E116" i="8"/>
  <c r="D116" i="8"/>
  <c r="C116" i="8"/>
  <c r="B116" i="8"/>
  <c r="A116" i="8"/>
  <c r="I115" i="8"/>
  <c r="E115" i="8"/>
  <c r="D115" i="8"/>
  <c r="C115" i="8"/>
  <c r="B115" i="8"/>
  <c r="A115" i="8"/>
  <c r="I114" i="8"/>
  <c r="E114" i="8"/>
  <c r="D114" i="8"/>
  <c r="C114" i="8"/>
  <c r="B114" i="8"/>
  <c r="A114" i="8"/>
  <c r="I113" i="8"/>
  <c r="E113" i="8"/>
  <c r="D113" i="8"/>
  <c r="C113" i="8"/>
  <c r="B113" i="8"/>
  <c r="A113" i="8"/>
  <c r="I112" i="8"/>
  <c r="E112" i="8"/>
  <c r="D112" i="8"/>
  <c r="C112" i="8"/>
  <c r="B112" i="8"/>
  <c r="A112" i="8"/>
  <c r="I111" i="8"/>
  <c r="E111" i="8"/>
  <c r="D111" i="8"/>
  <c r="C111" i="8"/>
  <c r="B111" i="8"/>
  <c r="A111" i="8"/>
  <c r="I110" i="8"/>
  <c r="E110" i="8"/>
  <c r="D110" i="8"/>
  <c r="C110" i="8"/>
  <c r="B110" i="8"/>
  <c r="A110" i="8"/>
  <c r="I109" i="8"/>
  <c r="E109" i="8"/>
  <c r="D109" i="8"/>
  <c r="C109" i="8"/>
  <c r="B109" i="8"/>
  <c r="A109" i="8"/>
  <c r="I108" i="8"/>
  <c r="E108" i="8"/>
  <c r="D108" i="8"/>
  <c r="C108" i="8"/>
  <c r="B108" i="8"/>
  <c r="A108" i="8"/>
  <c r="I107" i="8"/>
  <c r="E107" i="8"/>
  <c r="D107" i="8"/>
  <c r="C107" i="8"/>
  <c r="B107" i="8"/>
  <c r="A107" i="8"/>
  <c r="I106" i="8"/>
  <c r="E106" i="8"/>
  <c r="D106" i="8"/>
  <c r="C106" i="8"/>
  <c r="B106" i="8"/>
  <c r="A106" i="8"/>
  <c r="I105" i="8"/>
  <c r="E105" i="8"/>
  <c r="D105" i="8"/>
  <c r="C105" i="8"/>
  <c r="B105" i="8"/>
  <c r="A105" i="8"/>
  <c r="I104" i="8"/>
  <c r="E104" i="8"/>
  <c r="D104" i="8"/>
  <c r="C104" i="8"/>
  <c r="B104" i="8"/>
  <c r="A104" i="8"/>
  <c r="I103" i="8"/>
  <c r="E103" i="8"/>
  <c r="D103" i="8"/>
  <c r="C103" i="8"/>
  <c r="B103" i="8"/>
  <c r="A103" i="8"/>
  <c r="I102" i="8"/>
  <c r="E102" i="8"/>
  <c r="D102" i="8"/>
  <c r="C102" i="8"/>
  <c r="B102" i="8"/>
  <c r="A102" i="8"/>
  <c r="I101" i="8"/>
  <c r="E101" i="8"/>
  <c r="D101" i="8"/>
  <c r="C101" i="8"/>
  <c r="B101" i="8"/>
  <c r="A101" i="8"/>
  <c r="I100" i="8"/>
  <c r="E100" i="8"/>
  <c r="D100" i="8"/>
  <c r="C100" i="8"/>
  <c r="B100" i="8"/>
  <c r="A100" i="8"/>
  <c r="I99" i="8"/>
  <c r="E99" i="8"/>
  <c r="D99" i="8"/>
  <c r="C99" i="8"/>
  <c r="B99" i="8"/>
  <c r="A99" i="8"/>
  <c r="I98" i="8"/>
  <c r="E98" i="8"/>
  <c r="D98" i="8"/>
  <c r="C98" i="8"/>
  <c r="B98" i="8"/>
  <c r="A98" i="8"/>
  <c r="I97" i="8"/>
  <c r="E97" i="8"/>
  <c r="D97" i="8"/>
  <c r="C97" i="8"/>
  <c r="B97" i="8"/>
  <c r="A97" i="8"/>
  <c r="I96" i="8"/>
  <c r="E96" i="8"/>
  <c r="D96" i="8"/>
  <c r="C96" i="8"/>
  <c r="B96" i="8"/>
  <c r="A96" i="8"/>
  <c r="I95" i="8"/>
  <c r="E95" i="8"/>
  <c r="D95" i="8"/>
  <c r="C95" i="8"/>
  <c r="B95" i="8"/>
  <c r="A95" i="8"/>
  <c r="I94" i="8"/>
  <c r="E94" i="8"/>
  <c r="D94" i="8"/>
  <c r="C94" i="8"/>
  <c r="B94" i="8"/>
  <c r="A94" i="8"/>
  <c r="I93" i="8"/>
  <c r="E93" i="8"/>
  <c r="D93" i="8"/>
  <c r="C93" i="8"/>
  <c r="B93" i="8"/>
  <c r="A93" i="8"/>
  <c r="I92" i="8"/>
  <c r="E92" i="8"/>
  <c r="D92" i="8"/>
  <c r="C92" i="8"/>
  <c r="B92" i="8"/>
  <c r="A92" i="8"/>
  <c r="I91" i="8"/>
  <c r="E91" i="8"/>
  <c r="D91" i="8"/>
  <c r="C91" i="8"/>
  <c r="B91" i="8"/>
  <c r="A91" i="8"/>
  <c r="I90" i="8"/>
  <c r="E90" i="8"/>
  <c r="D90" i="8"/>
  <c r="C90" i="8"/>
  <c r="B90" i="8"/>
  <c r="A90" i="8"/>
  <c r="I89" i="8"/>
  <c r="E89" i="8"/>
  <c r="D89" i="8"/>
  <c r="C89" i="8"/>
  <c r="B89" i="8"/>
  <c r="A89" i="8"/>
  <c r="I88" i="8"/>
  <c r="E88" i="8"/>
  <c r="D88" i="8"/>
  <c r="C88" i="8"/>
  <c r="B88" i="8"/>
  <c r="A88" i="8"/>
  <c r="I87" i="8"/>
  <c r="E87" i="8"/>
  <c r="D87" i="8"/>
  <c r="C87" i="8"/>
  <c r="B87" i="8"/>
  <c r="A87" i="8"/>
  <c r="I86" i="8"/>
  <c r="E86" i="8"/>
  <c r="D86" i="8"/>
  <c r="C86" i="8"/>
  <c r="B86" i="8"/>
  <c r="A86" i="8"/>
  <c r="I85" i="8"/>
  <c r="E85" i="8"/>
  <c r="D85" i="8"/>
  <c r="C85" i="8"/>
  <c r="B85" i="8"/>
  <c r="A85" i="8"/>
  <c r="I84" i="8"/>
  <c r="E84" i="8"/>
  <c r="D84" i="8"/>
  <c r="C84" i="8"/>
  <c r="B84" i="8"/>
  <c r="A84" i="8"/>
  <c r="I83" i="8"/>
  <c r="E83" i="8"/>
  <c r="D83" i="8"/>
  <c r="C83" i="8"/>
  <c r="B83" i="8"/>
  <c r="A83" i="8"/>
  <c r="I82" i="8"/>
  <c r="E82" i="8"/>
  <c r="D82" i="8"/>
  <c r="C82" i="8"/>
  <c r="B82" i="8"/>
  <c r="A82" i="8"/>
  <c r="I81" i="8"/>
  <c r="E81" i="8"/>
  <c r="D81" i="8"/>
  <c r="C81" i="8"/>
  <c r="B81" i="8"/>
  <c r="A81" i="8"/>
  <c r="I80" i="8"/>
  <c r="E80" i="8"/>
  <c r="D80" i="8"/>
  <c r="C80" i="8"/>
  <c r="B80" i="8"/>
  <c r="A80" i="8"/>
  <c r="I79" i="8"/>
  <c r="E79" i="8"/>
  <c r="D79" i="8"/>
  <c r="C79" i="8"/>
  <c r="B79" i="8"/>
  <c r="A79" i="8"/>
  <c r="I78" i="8"/>
  <c r="E78" i="8"/>
  <c r="D78" i="8"/>
  <c r="C78" i="8"/>
  <c r="B78" i="8"/>
  <c r="A78" i="8"/>
  <c r="I77" i="8"/>
  <c r="E77" i="8"/>
  <c r="D77" i="8"/>
  <c r="C77" i="8"/>
  <c r="B77" i="8"/>
  <c r="A77" i="8"/>
  <c r="I76" i="8"/>
  <c r="E76" i="8"/>
  <c r="D76" i="8"/>
  <c r="C76" i="8"/>
  <c r="B76" i="8"/>
  <c r="A76" i="8"/>
  <c r="I75" i="8"/>
  <c r="E75" i="8"/>
  <c r="D75" i="8"/>
  <c r="C75" i="8"/>
  <c r="B75" i="8"/>
  <c r="A75" i="8"/>
  <c r="I74" i="8"/>
  <c r="E74" i="8"/>
  <c r="D74" i="8"/>
  <c r="C74" i="8"/>
  <c r="B74" i="8"/>
  <c r="A74" i="8"/>
  <c r="I73" i="8"/>
  <c r="E73" i="8"/>
  <c r="D73" i="8"/>
  <c r="C73" i="8"/>
  <c r="B73" i="8"/>
  <c r="A73" i="8"/>
  <c r="I72" i="8"/>
  <c r="E72" i="8"/>
  <c r="D72" i="8"/>
  <c r="C72" i="8"/>
  <c r="B72" i="8"/>
  <c r="A72" i="8"/>
  <c r="I71" i="8"/>
  <c r="E71" i="8"/>
  <c r="D71" i="8"/>
  <c r="C71" i="8"/>
  <c r="B71" i="8"/>
  <c r="A71" i="8"/>
  <c r="I70" i="8"/>
  <c r="E70" i="8"/>
  <c r="D70" i="8"/>
  <c r="C70" i="8"/>
  <c r="B70" i="8"/>
  <c r="A70" i="8"/>
  <c r="I69" i="8"/>
  <c r="E69" i="8"/>
  <c r="D69" i="8"/>
  <c r="C69" i="8"/>
  <c r="B69" i="8"/>
  <c r="A69" i="8"/>
  <c r="I68" i="8"/>
  <c r="E68" i="8"/>
  <c r="D68" i="8"/>
  <c r="C68" i="8"/>
  <c r="B68" i="8"/>
  <c r="A68" i="8"/>
  <c r="I67" i="8"/>
  <c r="E67" i="8"/>
  <c r="D67" i="8"/>
  <c r="C67" i="8"/>
  <c r="B67" i="8"/>
  <c r="A67" i="8"/>
  <c r="I66" i="8"/>
  <c r="E66" i="8"/>
  <c r="D66" i="8"/>
  <c r="C66" i="8"/>
  <c r="B66" i="8"/>
  <c r="A66" i="8"/>
  <c r="I65" i="8"/>
  <c r="E65" i="8"/>
  <c r="D65" i="8"/>
  <c r="C65" i="8"/>
  <c r="B65" i="8"/>
  <c r="A65" i="8"/>
  <c r="I64" i="8"/>
  <c r="E64" i="8"/>
  <c r="D64" i="8"/>
  <c r="C64" i="8"/>
  <c r="B64" i="8"/>
  <c r="A64" i="8"/>
  <c r="I63" i="8"/>
  <c r="E63" i="8"/>
  <c r="D63" i="8"/>
  <c r="C63" i="8"/>
  <c r="B63" i="8"/>
  <c r="A63" i="8"/>
  <c r="I62" i="8"/>
  <c r="E62" i="8"/>
  <c r="D62" i="8"/>
  <c r="C62" i="8"/>
  <c r="B62" i="8"/>
  <c r="A62" i="8"/>
  <c r="I61" i="8"/>
  <c r="E61" i="8"/>
  <c r="D61" i="8"/>
  <c r="C61" i="8"/>
  <c r="B61" i="8"/>
  <c r="A61" i="8"/>
  <c r="I60" i="8"/>
  <c r="E60" i="8"/>
  <c r="D60" i="8"/>
  <c r="C60" i="8"/>
  <c r="B60" i="8"/>
  <c r="A60" i="8"/>
  <c r="I59" i="8"/>
  <c r="E59" i="8"/>
  <c r="D59" i="8"/>
  <c r="C59" i="8"/>
  <c r="B59" i="8"/>
  <c r="A59" i="8"/>
  <c r="I58" i="8"/>
  <c r="E58" i="8"/>
  <c r="D58" i="8"/>
  <c r="C58" i="8"/>
  <c r="B58" i="8"/>
  <c r="A58" i="8"/>
  <c r="I57" i="8"/>
  <c r="E57" i="8"/>
  <c r="D57" i="8"/>
  <c r="C57" i="8"/>
  <c r="B57" i="8"/>
  <c r="A57" i="8"/>
  <c r="I56" i="8"/>
  <c r="E56" i="8"/>
  <c r="D56" i="8"/>
  <c r="C56" i="8"/>
  <c r="B56" i="8"/>
  <c r="A56" i="8"/>
  <c r="I55" i="8"/>
  <c r="E55" i="8"/>
  <c r="D55" i="8"/>
  <c r="C55" i="8"/>
  <c r="B55" i="8"/>
  <c r="A55" i="8"/>
  <c r="I54" i="8"/>
  <c r="E54" i="8"/>
  <c r="D54" i="8"/>
  <c r="C54" i="8"/>
  <c r="B54" i="8"/>
  <c r="A54" i="8"/>
  <c r="I53" i="8"/>
  <c r="E53" i="8"/>
  <c r="D53" i="8"/>
  <c r="C53" i="8"/>
  <c r="B53" i="8"/>
  <c r="A53" i="8"/>
  <c r="I52" i="8"/>
  <c r="E52" i="8"/>
  <c r="D52" i="8"/>
  <c r="C52" i="8"/>
  <c r="B52" i="8"/>
  <c r="A52" i="8"/>
  <c r="I51" i="8"/>
  <c r="E51" i="8"/>
  <c r="D51" i="8"/>
  <c r="C51" i="8"/>
  <c r="B51" i="8"/>
  <c r="A51" i="8"/>
  <c r="I50" i="8"/>
  <c r="E50" i="8"/>
  <c r="D50" i="8"/>
  <c r="C50" i="8"/>
  <c r="B50" i="8"/>
  <c r="A50" i="8"/>
  <c r="I49" i="8"/>
  <c r="E49" i="8"/>
  <c r="D49" i="8"/>
  <c r="C49" i="8"/>
  <c r="B49" i="8"/>
  <c r="A49" i="8"/>
  <c r="I48" i="8"/>
  <c r="E48" i="8"/>
  <c r="D48" i="8"/>
  <c r="C48" i="8"/>
  <c r="B48" i="8"/>
  <c r="A48" i="8"/>
  <c r="I47" i="8"/>
  <c r="E47" i="8"/>
  <c r="D47" i="8"/>
  <c r="C47" i="8"/>
  <c r="B47" i="8"/>
  <c r="A47" i="8"/>
  <c r="I46" i="8"/>
  <c r="E46" i="8"/>
  <c r="D46" i="8"/>
  <c r="C46" i="8"/>
  <c r="B46" i="8"/>
  <c r="A46" i="8"/>
  <c r="I45" i="8"/>
  <c r="E45" i="8"/>
  <c r="D45" i="8"/>
  <c r="C45" i="8"/>
  <c r="B45" i="8"/>
  <c r="A45" i="8"/>
  <c r="I44" i="8"/>
  <c r="E44" i="8"/>
  <c r="D44" i="8"/>
  <c r="C44" i="8"/>
  <c r="B44" i="8"/>
  <c r="A44" i="8"/>
  <c r="I43" i="8"/>
  <c r="E43" i="8"/>
  <c r="D43" i="8"/>
  <c r="C43" i="8"/>
  <c r="B43" i="8"/>
  <c r="A43" i="8"/>
  <c r="I42" i="8"/>
  <c r="E42" i="8"/>
  <c r="D42" i="8"/>
  <c r="C42" i="8"/>
  <c r="B42" i="8"/>
  <c r="A42" i="8"/>
  <c r="I41" i="8"/>
  <c r="E41" i="8"/>
  <c r="D41" i="8"/>
  <c r="C41" i="8"/>
  <c r="B41" i="8"/>
  <c r="A41" i="8"/>
  <c r="I40" i="8"/>
  <c r="E40" i="8"/>
  <c r="D40" i="8"/>
  <c r="C40" i="8"/>
  <c r="B40" i="8"/>
  <c r="A40" i="8"/>
  <c r="I38" i="8"/>
  <c r="E38" i="8"/>
  <c r="D38" i="8"/>
  <c r="C38" i="8"/>
  <c r="B38" i="8"/>
  <c r="A38" i="8"/>
  <c r="I37" i="8"/>
  <c r="E37" i="8"/>
  <c r="D37" i="8"/>
  <c r="C37" i="8"/>
  <c r="B37" i="8"/>
  <c r="A37" i="8"/>
  <c r="I36" i="8"/>
  <c r="E36" i="8"/>
  <c r="D36" i="8"/>
  <c r="C36" i="8"/>
  <c r="B36" i="8"/>
  <c r="A36" i="8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A193" i="7"/>
  <c r="B192" i="7"/>
  <c r="A192" i="7"/>
  <c r="B191" i="7"/>
  <c r="A191" i="7"/>
  <c r="B190" i="7"/>
  <c r="A190" i="7"/>
  <c r="B189" i="7"/>
  <c r="A189" i="7"/>
  <c r="B188" i="7"/>
  <c r="A188" i="7"/>
  <c r="B187" i="7"/>
  <c r="A187" i="7"/>
  <c r="B186" i="7"/>
  <c r="A186" i="7"/>
  <c r="B185" i="7"/>
  <c r="A185" i="7"/>
  <c r="B184" i="7"/>
  <c r="A184" i="7"/>
  <c r="B183" i="7"/>
  <c r="A183" i="7"/>
  <c r="B182" i="7"/>
  <c r="A182" i="7"/>
  <c r="B181" i="7"/>
  <c r="A181" i="7"/>
  <c r="B180" i="7"/>
  <c r="A180" i="7"/>
  <c r="B179" i="7"/>
  <c r="A179" i="7"/>
  <c r="B178" i="7"/>
  <c r="A178" i="7"/>
  <c r="B177" i="7"/>
  <c r="A177" i="7"/>
  <c r="B176" i="7"/>
  <c r="A176" i="7"/>
  <c r="B175" i="7"/>
  <c r="A175" i="7"/>
  <c r="B174" i="7"/>
  <c r="A174" i="7"/>
  <c r="B173" i="7"/>
  <c r="A173" i="7"/>
  <c r="B172" i="7"/>
  <c r="A172" i="7"/>
  <c r="B171" i="7"/>
  <c r="A171" i="7"/>
  <c r="B170" i="7"/>
  <c r="A170" i="7"/>
  <c r="B169" i="7"/>
  <c r="A169" i="7"/>
  <c r="B168" i="7"/>
  <c r="A168" i="7"/>
  <c r="B167" i="7"/>
  <c r="A167" i="7"/>
  <c r="B166" i="7"/>
  <c r="A166" i="7"/>
  <c r="B165" i="7"/>
  <c r="A165" i="7"/>
  <c r="B164" i="7"/>
  <c r="A164" i="7"/>
  <c r="B163" i="7"/>
  <c r="A163" i="7"/>
  <c r="B162" i="7"/>
  <c r="A162" i="7"/>
  <c r="B161" i="7"/>
  <c r="A161" i="7"/>
  <c r="B160" i="7"/>
  <c r="A160" i="7"/>
  <c r="B159" i="7"/>
  <c r="A159" i="7"/>
  <c r="B158" i="7"/>
  <c r="A158" i="7"/>
  <c r="B157" i="7"/>
  <c r="A157" i="7"/>
  <c r="B156" i="7"/>
  <c r="A156" i="7"/>
  <c r="B155" i="7"/>
  <c r="A155" i="7"/>
  <c r="B154" i="7"/>
  <c r="A154" i="7"/>
  <c r="B153" i="7"/>
  <c r="A153" i="7"/>
  <c r="B152" i="7"/>
  <c r="A152" i="7"/>
  <c r="B151" i="7"/>
  <c r="A151" i="7"/>
  <c r="B150" i="7"/>
  <c r="A150" i="7"/>
  <c r="B149" i="7"/>
  <c r="A149" i="7"/>
  <c r="B148" i="7"/>
  <c r="A148" i="7"/>
  <c r="B147" i="7"/>
  <c r="A147" i="7"/>
  <c r="B146" i="7"/>
  <c r="A146" i="7"/>
  <c r="B145" i="7"/>
  <c r="A145" i="7"/>
  <c r="B144" i="7"/>
  <c r="A144" i="7"/>
  <c r="B143" i="7"/>
  <c r="A143" i="7"/>
  <c r="B142" i="7"/>
  <c r="A142" i="7"/>
  <c r="B141" i="7"/>
  <c r="A141" i="7"/>
  <c r="B140" i="7"/>
  <c r="A140" i="7"/>
  <c r="B139" i="7"/>
  <c r="A139" i="7"/>
  <c r="B138" i="7"/>
  <c r="A138" i="7"/>
  <c r="B137" i="7"/>
  <c r="A137" i="7"/>
  <c r="B136" i="7"/>
  <c r="A136" i="7"/>
  <c r="B135" i="7"/>
  <c r="A135" i="7"/>
  <c r="B134" i="7"/>
  <c r="A134" i="7"/>
  <c r="B133" i="7"/>
  <c r="A133" i="7"/>
  <c r="B132" i="7"/>
  <c r="A132" i="7"/>
  <c r="B131" i="7"/>
  <c r="A131" i="7"/>
  <c r="B130" i="7"/>
  <c r="A130" i="7"/>
  <c r="B129" i="7"/>
  <c r="A129" i="7"/>
  <c r="B128" i="7"/>
  <c r="A128" i="7"/>
  <c r="B127" i="7"/>
  <c r="A127" i="7"/>
  <c r="B126" i="7"/>
  <c r="A126" i="7"/>
  <c r="B125" i="7"/>
  <c r="A125" i="7"/>
  <c r="B124" i="7"/>
  <c r="A124" i="7"/>
  <c r="B123" i="7"/>
  <c r="A123" i="7"/>
  <c r="B122" i="7"/>
  <c r="A122" i="7"/>
  <c r="B121" i="7"/>
  <c r="A121" i="7"/>
  <c r="B120" i="7"/>
  <c r="A120" i="7"/>
  <c r="B119" i="7"/>
  <c r="A119" i="7"/>
  <c r="B118" i="7"/>
  <c r="A118" i="7"/>
  <c r="B117" i="7"/>
  <c r="A117" i="7"/>
  <c r="B116" i="7"/>
  <c r="A116" i="7"/>
  <c r="B115" i="7"/>
  <c r="A115" i="7"/>
  <c r="B114" i="7"/>
  <c r="A114" i="7"/>
  <c r="B113" i="7"/>
  <c r="A113" i="7"/>
  <c r="B112" i="7"/>
  <c r="A112" i="7"/>
  <c r="B111" i="7"/>
  <c r="A111" i="7"/>
  <c r="B110" i="7"/>
  <c r="A110" i="7"/>
  <c r="B109" i="7"/>
  <c r="A109" i="7"/>
  <c r="B108" i="7"/>
  <c r="A108" i="7"/>
  <c r="B107" i="7"/>
  <c r="A107" i="7"/>
  <c r="B106" i="7"/>
  <c r="A106" i="7"/>
  <c r="B105" i="7"/>
  <c r="A105" i="7"/>
  <c r="B104" i="7"/>
  <c r="A104" i="7"/>
  <c r="B103" i="7"/>
  <c r="A103" i="7"/>
  <c r="B102" i="7"/>
  <c r="A102" i="7"/>
  <c r="B101" i="7"/>
  <c r="A101" i="7"/>
  <c r="B100" i="7"/>
  <c r="A100" i="7"/>
  <c r="B99" i="7"/>
  <c r="A99" i="7"/>
  <c r="B98" i="7"/>
  <c r="A98" i="7"/>
  <c r="B97" i="7"/>
  <c r="A97" i="7"/>
  <c r="B96" i="7"/>
  <c r="A96" i="7"/>
  <c r="B95" i="7"/>
  <c r="A95" i="7"/>
  <c r="B94" i="7"/>
  <c r="A94" i="7"/>
  <c r="B93" i="7"/>
  <c r="A93" i="7"/>
  <c r="B92" i="7"/>
  <c r="A92" i="7"/>
  <c r="B91" i="7"/>
  <c r="A91" i="7"/>
  <c r="B90" i="7"/>
  <c r="A90" i="7"/>
  <c r="B89" i="7"/>
  <c r="A89" i="7"/>
  <c r="B88" i="7"/>
  <c r="A88" i="7"/>
  <c r="B87" i="7"/>
  <c r="A87" i="7"/>
  <c r="B86" i="7"/>
  <c r="A86" i="7"/>
  <c r="B85" i="7"/>
  <c r="A85" i="7"/>
  <c r="B84" i="7"/>
  <c r="A84" i="7"/>
  <c r="B83" i="7"/>
  <c r="A83" i="7"/>
  <c r="B82" i="7"/>
  <c r="A82" i="7"/>
  <c r="B81" i="7"/>
  <c r="A81" i="7"/>
  <c r="B80" i="7"/>
  <c r="A80" i="7"/>
  <c r="B79" i="7"/>
  <c r="A79" i="7"/>
  <c r="B78" i="7"/>
  <c r="A78" i="7"/>
  <c r="B77" i="7"/>
  <c r="A77" i="7"/>
  <c r="B76" i="7"/>
  <c r="A76" i="7"/>
  <c r="B75" i="7"/>
  <c r="A75" i="7"/>
  <c r="B74" i="7"/>
  <c r="A74" i="7"/>
  <c r="B73" i="7"/>
  <c r="A73" i="7"/>
  <c r="B72" i="7"/>
  <c r="A72" i="7"/>
  <c r="B71" i="7"/>
  <c r="A71" i="7"/>
  <c r="B70" i="7"/>
  <c r="A70" i="7"/>
  <c r="B69" i="7"/>
  <c r="A69" i="7"/>
  <c r="B68" i="7"/>
  <c r="A68" i="7"/>
  <c r="B67" i="7"/>
  <c r="A67" i="7"/>
  <c r="B66" i="7"/>
  <c r="A66" i="7"/>
  <c r="B65" i="7"/>
  <c r="A65" i="7"/>
  <c r="B64" i="7"/>
  <c r="A64" i="7"/>
  <c r="B63" i="7"/>
  <c r="A63" i="7"/>
  <c r="B62" i="7"/>
  <c r="A62" i="7"/>
  <c r="B61" i="7"/>
  <c r="A61" i="7"/>
  <c r="B60" i="7"/>
  <c r="A60" i="7"/>
  <c r="B59" i="7"/>
  <c r="A59" i="7"/>
  <c r="B58" i="7"/>
  <c r="A58" i="7"/>
  <c r="B57" i="7"/>
  <c r="A57" i="7"/>
  <c r="B56" i="7"/>
  <c r="A56" i="7"/>
  <c r="B55" i="7"/>
  <c r="A55" i="7"/>
  <c r="B54" i="7"/>
  <c r="A54" i="7"/>
  <c r="B53" i="7"/>
  <c r="A53" i="7"/>
  <c r="B52" i="7"/>
  <c r="A52" i="7"/>
  <c r="B51" i="7"/>
  <c r="A51" i="7"/>
  <c r="B50" i="7"/>
  <c r="A50" i="7"/>
  <c r="B49" i="7"/>
  <c r="A49" i="7"/>
  <c r="B48" i="7"/>
  <c r="A48" i="7"/>
  <c r="B47" i="7"/>
  <c r="A47" i="7"/>
  <c r="B46" i="7"/>
  <c r="A46" i="7"/>
  <c r="B45" i="7"/>
  <c r="A45" i="7"/>
  <c r="B44" i="7"/>
  <c r="A44" i="7"/>
  <c r="B43" i="7"/>
  <c r="A43" i="7"/>
  <c r="B42" i="7"/>
  <c r="A42" i="7"/>
  <c r="B41" i="7"/>
  <c r="A41" i="7"/>
  <c r="B40" i="7"/>
  <c r="A40" i="7"/>
  <c r="D9" i="3"/>
  <c r="H9" i="4" s="1"/>
  <c r="I9" i="4" s="1"/>
  <c r="C17" i="3"/>
  <c r="E17" i="4" s="1"/>
  <c r="F17" i="4" s="1"/>
  <c r="B6" i="3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G16" i="3"/>
  <c r="G15" i="3"/>
  <c r="G14" i="3"/>
  <c r="G13" i="3"/>
  <c r="G12" i="3"/>
  <c r="G11" i="3"/>
  <c r="E19" i="3"/>
  <c r="K19" i="4" s="1"/>
  <c r="L19" i="4" s="1"/>
  <c r="E18" i="3"/>
  <c r="K18" i="4" s="1"/>
  <c r="L18" i="4" s="1"/>
  <c r="E17" i="3"/>
  <c r="K17" i="4" s="1"/>
  <c r="L17" i="4" s="1"/>
  <c r="E16" i="3"/>
  <c r="K16" i="4" s="1"/>
  <c r="L16" i="4" s="1"/>
  <c r="E15" i="3"/>
  <c r="K15" i="4" s="1"/>
  <c r="L15" i="4" s="1"/>
  <c r="E14" i="3"/>
  <c r="K14" i="4" s="1"/>
  <c r="L14" i="4" s="1"/>
  <c r="E13" i="3"/>
  <c r="K13" i="4" s="1"/>
  <c r="L13" i="4" s="1"/>
  <c r="E12" i="3"/>
  <c r="K12" i="4" s="1"/>
  <c r="L12" i="4" s="1"/>
  <c r="E11" i="3"/>
  <c r="K11" i="4" s="1"/>
  <c r="L11" i="4" s="1"/>
  <c r="E10" i="3"/>
  <c r="K10" i="4" s="1"/>
  <c r="L10" i="4" s="1"/>
  <c r="E9" i="3"/>
  <c r="K9" i="4" s="1"/>
  <c r="L9" i="4" s="1"/>
  <c r="E8" i="3"/>
  <c r="K8" i="4" s="1"/>
  <c r="L8" i="4" s="1"/>
  <c r="C19" i="3"/>
  <c r="E19" i="4" s="1"/>
  <c r="F19" i="4" s="1"/>
  <c r="C18" i="3"/>
  <c r="E18" i="4" s="1"/>
  <c r="F18" i="4" s="1"/>
  <c r="B19" i="3"/>
  <c r="B19" i="4" s="1"/>
  <c r="B18" i="3"/>
  <c r="B18" i="4" s="1"/>
  <c r="B17" i="3"/>
  <c r="B17" i="4" s="1"/>
  <c r="D19" i="3"/>
  <c r="H19" i="4" s="1"/>
  <c r="I19" i="4" s="1"/>
  <c r="D18" i="3"/>
  <c r="H18" i="4" s="1"/>
  <c r="I18" i="4" s="1"/>
  <c r="D17" i="3"/>
  <c r="H17" i="4" s="1"/>
  <c r="I17" i="4" s="1"/>
  <c r="D16" i="3"/>
  <c r="H16" i="4" s="1"/>
  <c r="I16" i="4" s="1"/>
  <c r="D15" i="3"/>
  <c r="H15" i="4" s="1"/>
  <c r="I15" i="4" s="1"/>
  <c r="D14" i="3"/>
  <c r="H14" i="4" s="1"/>
  <c r="I14" i="4" s="1"/>
  <c r="D13" i="3"/>
  <c r="H13" i="4" s="1"/>
  <c r="I13" i="4" s="1"/>
  <c r="D12" i="3"/>
  <c r="H12" i="4" s="1"/>
  <c r="I12" i="4" s="1"/>
  <c r="D11" i="3"/>
  <c r="H11" i="4" s="1"/>
  <c r="I11" i="4" s="1"/>
  <c r="D10" i="3"/>
  <c r="H10" i="4" s="1"/>
  <c r="I10" i="4" s="1"/>
  <c r="D8" i="3"/>
  <c r="H8" i="4" s="1"/>
  <c r="I8" i="4" s="1"/>
  <c r="C16" i="3"/>
  <c r="E16" i="4" s="1"/>
  <c r="F16" i="4" s="1"/>
  <c r="C15" i="3"/>
  <c r="E15" i="4" s="1"/>
  <c r="F15" i="4" s="1"/>
  <c r="C14" i="3"/>
  <c r="E14" i="4" s="1"/>
  <c r="F14" i="4" s="1"/>
  <c r="C13" i="3"/>
  <c r="E13" i="4" s="1"/>
  <c r="F13" i="4" s="1"/>
  <c r="C12" i="3"/>
  <c r="E12" i="4" s="1"/>
  <c r="F12" i="4" s="1"/>
  <c r="C11" i="3"/>
  <c r="E11" i="4" s="1"/>
  <c r="F11" i="4" s="1"/>
  <c r="C10" i="3"/>
  <c r="E10" i="4" s="1"/>
  <c r="F10" i="4" s="1"/>
  <c r="C9" i="3"/>
  <c r="E9" i="4" s="1"/>
  <c r="F9" i="4" s="1"/>
  <c r="C8" i="3"/>
  <c r="E8" i="4" s="1"/>
  <c r="F8" i="4" s="1"/>
  <c r="B16" i="3"/>
  <c r="B16" i="4" s="1"/>
  <c r="B15" i="3"/>
  <c r="B15" i="4" s="1"/>
  <c r="B14" i="3"/>
  <c r="B14" i="4" s="1"/>
  <c r="B13" i="3"/>
  <c r="B13" i="4" s="1"/>
  <c r="B12" i="3"/>
  <c r="B12" i="4" s="1"/>
  <c r="B11" i="3"/>
  <c r="B11" i="4" s="1"/>
  <c r="B8" i="3"/>
  <c r="B8" i="4" s="1"/>
  <c r="B10" i="3"/>
  <c r="B10" i="4" s="1"/>
  <c r="B9" i="3"/>
  <c r="B9" i="4" s="1"/>
  <c r="B3" i="3"/>
  <c r="B3" i="4" s="1"/>
  <c r="B5" i="3"/>
  <c r="B5" i="4" s="1"/>
  <c r="F14" i="3" l="1"/>
  <c r="H144" i="8"/>
  <c r="H145" i="8"/>
  <c r="H147" i="8"/>
  <c r="J147" i="8" s="1"/>
  <c r="H148" i="8"/>
  <c r="J148" i="8" s="1"/>
  <c r="H149" i="8"/>
  <c r="H150" i="8"/>
  <c r="J150" i="8" s="1"/>
  <c r="H151" i="8"/>
  <c r="J151" i="8" s="1"/>
  <c r="H152" i="8"/>
  <c r="J152" i="8" s="1"/>
  <c r="H153" i="8"/>
  <c r="H154" i="8"/>
  <c r="J154" i="8" s="1"/>
  <c r="H155" i="8"/>
  <c r="J155" i="8" s="1"/>
  <c r="H157" i="8"/>
  <c r="H158" i="8"/>
  <c r="H159" i="8"/>
  <c r="H160" i="8"/>
  <c r="J160" i="8" s="1"/>
  <c r="H161" i="8"/>
  <c r="H162" i="8"/>
  <c r="H163" i="8"/>
  <c r="H164" i="8"/>
  <c r="J164" i="8" s="1"/>
  <c r="H165" i="8"/>
  <c r="H166" i="8"/>
  <c r="H167" i="8"/>
  <c r="H168" i="8"/>
  <c r="J168" i="8" s="1"/>
  <c r="H169" i="8"/>
  <c r="H170" i="8"/>
  <c r="H171" i="8"/>
  <c r="H172" i="8"/>
  <c r="J172" i="8" s="1"/>
  <c r="M4" i="8"/>
  <c r="M5" i="8" s="1"/>
  <c r="T25" i="9"/>
  <c r="U25" i="9" s="1"/>
  <c r="C25" i="9"/>
  <c r="T23" i="9"/>
  <c r="U23" i="9" s="1"/>
  <c r="C23" i="9"/>
  <c r="T21" i="9"/>
  <c r="U21" i="9" s="1"/>
  <c r="C21" i="9"/>
  <c r="T19" i="9"/>
  <c r="U19" i="9" s="1"/>
  <c r="C19" i="9"/>
  <c r="T17" i="9"/>
  <c r="U17" i="9" s="1"/>
  <c r="C17" i="9"/>
  <c r="T15" i="9"/>
  <c r="U15" i="9" s="1"/>
  <c r="C15" i="9"/>
  <c r="T11" i="9"/>
  <c r="U11" i="9" s="1"/>
  <c r="C11" i="9"/>
  <c r="T9" i="9"/>
  <c r="U9" i="9" s="1"/>
  <c r="C9" i="9"/>
  <c r="T7" i="9"/>
  <c r="U7" i="9" s="1"/>
  <c r="C7" i="9"/>
  <c r="T5" i="9"/>
  <c r="U5" i="9" s="1"/>
  <c r="C5" i="9"/>
  <c r="T3" i="9"/>
  <c r="U3" i="9" s="1"/>
  <c r="C3" i="9"/>
  <c r="T24" i="9"/>
  <c r="U24" i="9" s="1"/>
  <c r="C24" i="9"/>
  <c r="T22" i="9"/>
  <c r="U22" i="9" s="1"/>
  <c r="C22" i="9"/>
  <c r="T20" i="9"/>
  <c r="U20" i="9" s="1"/>
  <c r="C20" i="9"/>
  <c r="T18" i="9"/>
  <c r="U18" i="9" s="1"/>
  <c r="C18" i="9"/>
  <c r="T16" i="9"/>
  <c r="U16" i="9" s="1"/>
  <c r="C16" i="9"/>
  <c r="T14" i="9"/>
  <c r="U14" i="9" s="1"/>
  <c r="C14" i="9"/>
  <c r="T12" i="9"/>
  <c r="U12" i="9" s="1"/>
  <c r="C12" i="9"/>
  <c r="T8" i="9"/>
  <c r="U8" i="9" s="1"/>
  <c r="C8" i="9"/>
  <c r="T4" i="9"/>
  <c r="U4" i="9" s="1"/>
  <c r="C4" i="9"/>
  <c r="H25" i="8"/>
  <c r="J25" i="8" s="1"/>
  <c r="H23" i="8"/>
  <c r="J23" i="8" s="1"/>
  <c r="H21" i="8"/>
  <c r="H19" i="8"/>
  <c r="H17" i="8"/>
  <c r="H15" i="8"/>
  <c r="H12" i="8"/>
  <c r="H9" i="8"/>
  <c r="H7" i="8"/>
  <c r="H4" i="8"/>
  <c r="N4" i="8"/>
  <c r="N5" i="8" s="1"/>
  <c r="Q4" i="8"/>
  <c r="Q5" i="8" s="1"/>
  <c r="H136" i="8"/>
  <c r="J136" i="8" s="1"/>
  <c r="H138" i="8"/>
  <c r="P4" i="8"/>
  <c r="P5" i="8" s="1"/>
  <c r="H3" i="8"/>
  <c r="H24" i="8"/>
  <c r="J24" i="8" s="1"/>
  <c r="H22" i="8"/>
  <c r="H20" i="8"/>
  <c r="H18" i="8"/>
  <c r="H16" i="8"/>
  <c r="H14" i="8"/>
  <c r="H11" i="8"/>
  <c r="H8" i="8"/>
  <c r="H5" i="8"/>
  <c r="O4" i="8"/>
  <c r="O5" i="8" s="1"/>
  <c r="R4" i="8"/>
  <c r="R5" i="8" s="1"/>
  <c r="C10" i="9"/>
  <c r="T10" i="9"/>
  <c r="U10" i="9" s="1"/>
  <c r="H10" i="8"/>
  <c r="T13" i="9"/>
  <c r="U13" i="9" s="1"/>
  <c r="C13" i="9"/>
  <c r="H13" i="8"/>
  <c r="T6" i="9"/>
  <c r="U6" i="9" s="1"/>
  <c r="C6" i="9"/>
  <c r="H6" i="8"/>
  <c r="H182" i="8"/>
  <c r="H36" i="8"/>
  <c r="H37" i="8"/>
  <c r="J37" i="8" s="1"/>
  <c r="H38" i="8"/>
  <c r="H40" i="8"/>
  <c r="J40" i="8" s="1"/>
  <c r="H41" i="8"/>
  <c r="J41" i="8" s="1"/>
  <c r="H42" i="8"/>
  <c r="J42" i="8" s="1"/>
  <c r="H43" i="8"/>
  <c r="H44" i="8"/>
  <c r="J44" i="8" s="1"/>
  <c r="H45" i="8"/>
  <c r="H46" i="8"/>
  <c r="J46" i="8" s="1"/>
  <c r="H47" i="8"/>
  <c r="H48" i="8"/>
  <c r="J48" i="8" s="1"/>
  <c r="H49" i="8"/>
  <c r="J49" i="8" s="1"/>
  <c r="H50" i="8"/>
  <c r="J50" i="8" s="1"/>
  <c r="H51" i="8"/>
  <c r="H52" i="8"/>
  <c r="J52" i="8" s="1"/>
  <c r="H53" i="8"/>
  <c r="H89" i="8"/>
  <c r="J89" i="8" s="1"/>
  <c r="H90" i="8"/>
  <c r="H91" i="8"/>
  <c r="H92" i="8"/>
  <c r="H93" i="8"/>
  <c r="J93" i="8" s="1"/>
  <c r="H94" i="8"/>
  <c r="H95" i="8"/>
  <c r="H96" i="8"/>
  <c r="H97" i="8"/>
  <c r="J97" i="8" s="1"/>
  <c r="H98" i="8"/>
  <c r="H99" i="8"/>
  <c r="H100" i="8"/>
  <c r="H101" i="8"/>
  <c r="J101" i="8" s="1"/>
  <c r="H102" i="8"/>
  <c r="H103" i="8"/>
  <c r="H104" i="8"/>
  <c r="H105" i="8"/>
  <c r="J105" i="8" s="1"/>
  <c r="H106" i="8"/>
  <c r="H107" i="8"/>
  <c r="H108" i="8"/>
  <c r="H109" i="8"/>
  <c r="J109" i="8" s="1"/>
  <c r="H110" i="8"/>
  <c r="H111" i="8"/>
  <c r="H112" i="8"/>
  <c r="H113" i="8"/>
  <c r="J113" i="8" s="1"/>
  <c r="H114" i="8"/>
  <c r="H115" i="8"/>
  <c r="H116" i="8"/>
  <c r="H117" i="8"/>
  <c r="J117" i="8" s="1"/>
  <c r="H118" i="8"/>
  <c r="H119" i="8"/>
  <c r="H120" i="8"/>
  <c r="H121" i="8"/>
  <c r="J121" i="8" s="1"/>
  <c r="H122" i="8"/>
  <c r="H123" i="8"/>
  <c r="H124" i="8"/>
  <c r="H125" i="8"/>
  <c r="J125" i="8" s="1"/>
  <c r="H126" i="8"/>
  <c r="H127" i="8"/>
  <c r="H128" i="8"/>
  <c r="H129" i="8"/>
  <c r="J129" i="8" s="1"/>
  <c r="H130" i="8"/>
  <c r="H131" i="8"/>
  <c r="H132" i="8"/>
  <c r="H133" i="8"/>
  <c r="J133" i="8" s="1"/>
  <c r="H134" i="8"/>
  <c r="H135" i="8"/>
  <c r="H137" i="8"/>
  <c r="H139" i="8"/>
  <c r="J139" i="8" s="1"/>
  <c r="H140" i="8"/>
  <c r="H141" i="8"/>
  <c r="H142" i="8"/>
  <c r="H143" i="8"/>
  <c r="J143" i="8" s="1"/>
  <c r="H146" i="8"/>
  <c r="H156" i="8"/>
  <c r="J156" i="8" s="1"/>
  <c r="H173" i="8"/>
  <c r="J173" i="8" s="1"/>
  <c r="H174" i="8"/>
  <c r="J174" i="8" s="1"/>
  <c r="H175" i="8"/>
  <c r="H176" i="8"/>
  <c r="J176" i="8" s="1"/>
  <c r="H177" i="8"/>
  <c r="H178" i="8"/>
  <c r="J178" i="8" s="1"/>
  <c r="H179" i="8"/>
  <c r="J179" i="8" s="1"/>
  <c r="H180" i="8"/>
  <c r="H181" i="8"/>
  <c r="J36" i="8"/>
  <c r="J38" i="8"/>
  <c r="J43" i="8"/>
  <c r="J45" i="8"/>
  <c r="J47" i="8"/>
  <c r="J51" i="8"/>
  <c r="J53" i="8"/>
  <c r="H54" i="8"/>
  <c r="J54" i="8" s="1"/>
  <c r="H55" i="8"/>
  <c r="J55" i="8" s="1"/>
  <c r="H56" i="8"/>
  <c r="J56" i="8" s="1"/>
  <c r="H57" i="8"/>
  <c r="J57" i="8" s="1"/>
  <c r="H58" i="8"/>
  <c r="J58" i="8" s="1"/>
  <c r="H59" i="8"/>
  <c r="J59" i="8" s="1"/>
  <c r="H60" i="8"/>
  <c r="J60" i="8" s="1"/>
  <c r="H61" i="8"/>
  <c r="J61" i="8" s="1"/>
  <c r="H62" i="8"/>
  <c r="J62" i="8" s="1"/>
  <c r="H63" i="8"/>
  <c r="J63" i="8" s="1"/>
  <c r="H64" i="8"/>
  <c r="J64" i="8" s="1"/>
  <c r="H65" i="8"/>
  <c r="J65" i="8" s="1"/>
  <c r="H66" i="8"/>
  <c r="J66" i="8" s="1"/>
  <c r="H67" i="8"/>
  <c r="J67" i="8" s="1"/>
  <c r="H68" i="8"/>
  <c r="J68" i="8" s="1"/>
  <c r="H69" i="8"/>
  <c r="J69" i="8" s="1"/>
  <c r="H70" i="8"/>
  <c r="J70" i="8" s="1"/>
  <c r="H71" i="8"/>
  <c r="J71" i="8" s="1"/>
  <c r="H72" i="8"/>
  <c r="J72" i="8" s="1"/>
  <c r="H73" i="8"/>
  <c r="J73" i="8" s="1"/>
  <c r="H74" i="8"/>
  <c r="J74" i="8" s="1"/>
  <c r="H75" i="8"/>
  <c r="J75" i="8" s="1"/>
  <c r="H76" i="8"/>
  <c r="J76" i="8" s="1"/>
  <c r="H77" i="8"/>
  <c r="J77" i="8" s="1"/>
  <c r="H78" i="8"/>
  <c r="J78" i="8" s="1"/>
  <c r="H79" i="8"/>
  <c r="J79" i="8" s="1"/>
  <c r="H80" i="8"/>
  <c r="J80" i="8" s="1"/>
  <c r="H81" i="8"/>
  <c r="J81" i="8" s="1"/>
  <c r="H82" i="8"/>
  <c r="J82" i="8" s="1"/>
  <c r="H83" i="8"/>
  <c r="J83" i="8" s="1"/>
  <c r="H84" i="8"/>
  <c r="J84" i="8" s="1"/>
  <c r="H85" i="8"/>
  <c r="J85" i="8" s="1"/>
  <c r="H86" i="8"/>
  <c r="J86" i="8" s="1"/>
  <c r="H87" i="8"/>
  <c r="J87" i="8" s="1"/>
  <c r="H88" i="8"/>
  <c r="J88" i="8" s="1"/>
  <c r="J90" i="8"/>
  <c r="J91" i="8"/>
  <c r="J92" i="8"/>
  <c r="J94" i="8"/>
  <c r="J95" i="8"/>
  <c r="J96" i="8"/>
  <c r="J98" i="8"/>
  <c r="J99" i="8"/>
  <c r="J100" i="8"/>
  <c r="J102" i="8"/>
  <c r="J103" i="8"/>
  <c r="J104" i="8"/>
  <c r="J106" i="8"/>
  <c r="J107" i="8"/>
  <c r="J108" i="8"/>
  <c r="J110" i="8"/>
  <c r="J111" i="8"/>
  <c r="J112" i="8"/>
  <c r="J114" i="8"/>
  <c r="J115" i="8"/>
  <c r="J116" i="8"/>
  <c r="J118" i="8"/>
  <c r="J119" i="8"/>
  <c r="J120" i="8"/>
  <c r="J122" i="8"/>
  <c r="J123" i="8"/>
  <c r="J124" i="8"/>
  <c r="J126" i="8"/>
  <c r="J127" i="8"/>
  <c r="J128" i="8"/>
  <c r="J130" i="8"/>
  <c r="J131" i="8"/>
  <c r="J132" i="8"/>
  <c r="J134" i="8"/>
  <c r="J135" i="8"/>
  <c r="J137" i="8"/>
  <c r="J138" i="8"/>
  <c r="J140" i="8"/>
  <c r="J141" i="8"/>
  <c r="J142" i="8"/>
  <c r="J144" i="8"/>
  <c r="J145" i="8"/>
  <c r="J146" i="8"/>
  <c r="J149" i="8"/>
  <c r="J153" i="8"/>
  <c r="J157" i="8"/>
  <c r="J158" i="8"/>
  <c r="J159" i="8"/>
  <c r="J161" i="8"/>
  <c r="J162" i="8"/>
  <c r="J163" i="8"/>
  <c r="J165" i="8"/>
  <c r="J166" i="8"/>
  <c r="J167" i="8"/>
  <c r="J169" i="8"/>
  <c r="J170" i="8"/>
  <c r="J171" i="8"/>
  <c r="J175" i="8"/>
  <c r="J177" i="8"/>
  <c r="J180" i="8"/>
  <c r="C3" i="4"/>
  <c r="N10" i="4"/>
  <c r="O10" i="4" s="1"/>
  <c r="C10" i="4"/>
  <c r="N11" i="4"/>
  <c r="O11" i="4" s="1"/>
  <c r="C11" i="4"/>
  <c r="N13" i="4"/>
  <c r="O13" i="4" s="1"/>
  <c r="C13" i="4"/>
  <c r="N15" i="4"/>
  <c r="O15" i="4" s="1"/>
  <c r="C15" i="4"/>
  <c r="N18" i="4"/>
  <c r="O18" i="4" s="1"/>
  <c r="C18" i="4"/>
  <c r="C5" i="4"/>
  <c r="N9" i="4"/>
  <c r="O9" i="4" s="1"/>
  <c r="C9" i="4"/>
  <c r="N8" i="4"/>
  <c r="O8" i="4" s="1"/>
  <c r="C8" i="4"/>
  <c r="N12" i="4"/>
  <c r="O12" i="4" s="1"/>
  <c r="C12" i="4"/>
  <c r="N14" i="4"/>
  <c r="O14" i="4" s="1"/>
  <c r="C14" i="4"/>
  <c r="N16" i="4"/>
  <c r="O16" i="4" s="1"/>
  <c r="C16" i="4"/>
  <c r="N17" i="4"/>
  <c r="O17" i="4" s="1"/>
  <c r="N19" i="4"/>
  <c r="O19" i="4" s="1"/>
  <c r="C19" i="4"/>
  <c r="C17" i="4"/>
  <c r="F11" i="3"/>
  <c r="H11" i="3" s="1"/>
  <c r="J4" i="8" l="1"/>
  <c r="J13" i="8"/>
  <c r="J5" i="8"/>
  <c r="J16" i="8"/>
  <c r="J7" i="8"/>
  <c r="J17" i="8"/>
  <c r="J21" i="8"/>
  <c r="J10" i="8"/>
  <c r="J14" i="8"/>
  <c r="J18" i="8"/>
  <c r="J9" i="8"/>
  <c r="J20" i="8"/>
  <c r="J12" i="8"/>
  <c r="J22" i="8"/>
  <c r="J3" i="8"/>
  <c r="X2" i="6"/>
  <c r="J8" i="8"/>
  <c r="J19" i="8"/>
  <c r="J15" i="8"/>
  <c r="J11" i="8"/>
  <c r="N7" i="8"/>
  <c r="N8" i="8" s="1"/>
  <c r="J6" i="8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0" i="3"/>
  <c r="G9" i="3"/>
  <c r="G8" i="3"/>
  <c r="G7" i="3"/>
  <c r="G6" i="3"/>
  <c r="G5" i="3"/>
  <c r="G4" i="3"/>
  <c r="G3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7" i="3"/>
  <c r="E36" i="3"/>
  <c r="E35" i="3"/>
  <c r="E34" i="3"/>
  <c r="E33" i="3"/>
  <c r="E32" i="3"/>
  <c r="E31" i="3"/>
  <c r="E29" i="3"/>
  <c r="E28" i="3"/>
  <c r="E27" i="3"/>
  <c r="E26" i="3"/>
  <c r="E25" i="3"/>
  <c r="E24" i="3"/>
  <c r="E23" i="3"/>
  <c r="E22" i="3"/>
  <c r="E21" i="3"/>
  <c r="K20" i="4"/>
  <c r="L20" i="4" s="1"/>
  <c r="E7" i="3"/>
  <c r="K7" i="4" s="1"/>
  <c r="L7" i="4" s="1"/>
  <c r="E6" i="3"/>
  <c r="K6" i="4" s="1"/>
  <c r="L6" i="4" s="1"/>
  <c r="E5" i="3"/>
  <c r="K5" i="4" s="1"/>
  <c r="L5" i="4" s="1"/>
  <c r="E4" i="3"/>
  <c r="K4" i="4" s="1"/>
  <c r="L4" i="4" s="1"/>
  <c r="E3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H20" i="4"/>
  <c r="I20" i="4" s="1"/>
  <c r="D7" i="3"/>
  <c r="H7" i="4" s="1"/>
  <c r="I7" i="4" s="1"/>
  <c r="D6" i="3"/>
  <c r="H6" i="4" s="1"/>
  <c r="I6" i="4" s="1"/>
  <c r="D5" i="3"/>
  <c r="H5" i="4" s="1"/>
  <c r="I5" i="4" s="1"/>
  <c r="D4" i="3"/>
  <c r="H4" i="4" s="1"/>
  <c r="I4" i="4" s="1"/>
  <c r="D3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F20" i="4"/>
  <c r="C7" i="3"/>
  <c r="E7" i="4" s="1"/>
  <c r="F7" i="4" s="1"/>
  <c r="C6" i="3"/>
  <c r="E6" i="4" s="1"/>
  <c r="F6" i="4" s="1"/>
  <c r="C5" i="3"/>
  <c r="E5" i="4" s="1"/>
  <c r="C4" i="3"/>
  <c r="E4" i="4" s="1"/>
  <c r="F4" i="4" s="1"/>
  <c r="C3" i="3"/>
  <c r="B181" i="3"/>
  <c r="B180" i="3"/>
  <c r="B179" i="3"/>
  <c r="B178" i="3"/>
  <c r="B183" i="9" s="1"/>
  <c r="B177" i="3"/>
  <c r="B176" i="3"/>
  <c r="B175" i="3"/>
  <c r="B174" i="3"/>
  <c r="B179" i="9" s="1"/>
  <c r="B173" i="3"/>
  <c r="B172" i="3"/>
  <c r="B171" i="3"/>
  <c r="B170" i="3"/>
  <c r="B175" i="9" s="1"/>
  <c r="B169" i="3"/>
  <c r="B168" i="3"/>
  <c r="B167" i="3"/>
  <c r="B166" i="3"/>
  <c r="B171" i="9" s="1"/>
  <c r="B165" i="3"/>
  <c r="B164" i="3"/>
  <c r="B163" i="3"/>
  <c r="B162" i="3"/>
  <c r="B167" i="9" s="1"/>
  <c r="B161" i="3"/>
  <c r="B160" i="3"/>
  <c r="B159" i="3"/>
  <c r="B158" i="3"/>
  <c r="B163" i="9" s="1"/>
  <c r="B157" i="3"/>
  <c r="B156" i="3"/>
  <c r="B155" i="3"/>
  <c r="B154" i="3"/>
  <c r="B159" i="9" s="1"/>
  <c r="B153" i="3"/>
  <c r="B152" i="3"/>
  <c r="B151" i="3"/>
  <c r="B150" i="3"/>
  <c r="B155" i="9" s="1"/>
  <c r="B149" i="3"/>
  <c r="B148" i="3"/>
  <c r="B147" i="3"/>
  <c r="B146" i="3"/>
  <c r="B151" i="9" s="1"/>
  <c r="B145" i="3"/>
  <c r="B144" i="3"/>
  <c r="B143" i="3"/>
  <c r="B142" i="3"/>
  <c r="B147" i="9" s="1"/>
  <c r="B141" i="3"/>
  <c r="B140" i="3"/>
  <c r="B139" i="3"/>
  <c r="B138" i="3"/>
  <c r="B143" i="9" s="1"/>
  <c r="B137" i="3"/>
  <c r="B136" i="3"/>
  <c r="B135" i="3"/>
  <c r="B134" i="3"/>
  <c r="B139" i="9" s="1"/>
  <c r="B133" i="3"/>
  <c r="B132" i="3"/>
  <c r="B131" i="3"/>
  <c r="B130" i="3"/>
  <c r="B135" i="9" s="1"/>
  <c r="B129" i="3"/>
  <c r="B128" i="3"/>
  <c r="B127" i="3"/>
  <c r="B126" i="3"/>
  <c r="B131" i="9" s="1"/>
  <c r="B125" i="3"/>
  <c r="B124" i="3"/>
  <c r="B123" i="3"/>
  <c r="B122" i="3"/>
  <c r="B127" i="9" s="1"/>
  <c r="B121" i="3"/>
  <c r="B120" i="3"/>
  <c r="B125" i="9" s="1"/>
  <c r="B119" i="3"/>
  <c r="B118" i="3"/>
  <c r="B123" i="9" s="1"/>
  <c r="B117" i="3"/>
  <c r="B116" i="3"/>
  <c r="B121" i="9" s="1"/>
  <c r="B115" i="3"/>
  <c r="B114" i="3"/>
  <c r="B119" i="9" s="1"/>
  <c r="B113" i="3"/>
  <c r="B112" i="3"/>
  <c r="B117" i="9" s="1"/>
  <c r="B111" i="3"/>
  <c r="B110" i="3"/>
  <c r="B115" i="9" s="1"/>
  <c r="B109" i="3"/>
  <c r="B108" i="3"/>
  <c r="B113" i="9" s="1"/>
  <c r="B107" i="3"/>
  <c r="B106" i="3"/>
  <c r="B111" i="9" s="1"/>
  <c r="B105" i="3"/>
  <c r="B104" i="3"/>
  <c r="B109" i="9" s="1"/>
  <c r="B103" i="3"/>
  <c r="B102" i="3"/>
  <c r="B107" i="9" s="1"/>
  <c r="B101" i="3"/>
  <c r="B100" i="3"/>
  <c r="B105" i="9" s="1"/>
  <c r="B99" i="3"/>
  <c r="B98" i="3"/>
  <c r="B103" i="9" s="1"/>
  <c r="B97" i="3"/>
  <c r="B96" i="3"/>
  <c r="B101" i="9" s="1"/>
  <c r="B95" i="3"/>
  <c r="B94" i="3"/>
  <c r="B99" i="9" s="1"/>
  <c r="B93" i="3"/>
  <c r="B92" i="3"/>
  <c r="B97" i="9" s="1"/>
  <c r="B91" i="3"/>
  <c r="B90" i="3"/>
  <c r="B95" i="9" s="1"/>
  <c r="B89" i="3"/>
  <c r="B88" i="3"/>
  <c r="B93" i="9" s="1"/>
  <c r="B87" i="3"/>
  <c r="B86" i="3"/>
  <c r="B91" i="9" s="1"/>
  <c r="B85" i="3"/>
  <c r="B84" i="3"/>
  <c r="B89" i="9" s="1"/>
  <c r="B83" i="3"/>
  <c r="B82" i="3"/>
  <c r="B87" i="9" s="1"/>
  <c r="B81" i="3"/>
  <c r="B80" i="3"/>
  <c r="B85" i="9" s="1"/>
  <c r="B79" i="3"/>
  <c r="B78" i="3"/>
  <c r="B83" i="9" s="1"/>
  <c r="B77" i="3"/>
  <c r="B76" i="3"/>
  <c r="B81" i="9" s="1"/>
  <c r="B75" i="3"/>
  <c r="B74" i="3"/>
  <c r="B79" i="9" s="1"/>
  <c r="B73" i="3"/>
  <c r="B72" i="3"/>
  <c r="B77" i="9" s="1"/>
  <c r="B71" i="3"/>
  <c r="B70" i="3"/>
  <c r="B75" i="9" s="1"/>
  <c r="B69" i="3"/>
  <c r="B68" i="3"/>
  <c r="B73" i="9" s="1"/>
  <c r="B67" i="3"/>
  <c r="B66" i="3"/>
  <c r="B71" i="9" s="1"/>
  <c r="B65" i="3"/>
  <c r="B64" i="3"/>
  <c r="B69" i="9" s="1"/>
  <c r="B63" i="3"/>
  <c r="B62" i="3"/>
  <c r="B67" i="9" s="1"/>
  <c r="B61" i="3"/>
  <c r="B60" i="3"/>
  <c r="B65" i="9" s="1"/>
  <c r="B59" i="3"/>
  <c r="B58" i="3"/>
  <c r="B63" i="9" s="1"/>
  <c r="B57" i="3"/>
  <c r="B56" i="3"/>
  <c r="B61" i="9" s="1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F9" i="3"/>
  <c r="B7" i="3"/>
  <c r="B7" i="4" s="1"/>
  <c r="B6" i="4"/>
  <c r="B4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7" i="3"/>
  <c r="A36" i="3"/>
  <c r="A35" i="3"/>
  <c r="A34" i="3"/>
  <c r="A33" i="3"/>
  <c r="A32" i="3"/>
  <c r="A31" i="3"/>
  <c r="A30" i="3"/>
  <c r="A29" i="3"/>
  <c r="A22" i="3"/>
  <c r="A21" i="3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K4" i="3" l="1"/>
  <c r="K5" i="3" s="1"/>
  <c r="L4" i="3"/>
  <c r="L5" i="3" s="1"/>
  <c r="M4" i="3"/>
  <c r="M5" i="3" s="1"/>
  <c r="N4" i="3"/>
  <c r="N5" i="3" s="1"/>
  <c r="B127" i="4"/>
  <c r="B129" i="9"/>
  <c r="B131" i="4"/>
  <c r="B133" i="9"/>
  <c r="B135" i="4"/>
  <c r="B137" i="9"/>
  <c r="B139" i="4"/>
  <c r="B141" i="9"/>
  <c r="B143" i="4"/>
  <c r="B145" i="9"/>
  <c r="B147" i="4"/>
  <c r="B149" i="9"/>
  <c r="B151" i="4"/>
  <c r="B153" i="9"/>
  <c r="B155" i="4"/>
  <c r="B157" i="9"/>
  <c r="B159" i="4"/>
  <c r="B161" i="9"/>
  <c r="B163" i="4"/>
  <c r="B165" i="9"/>
  <c r="B167" i="4"/>
  <c r="B169" i="9"/>
  <c r="B171" i="4"/>
  <c r="B173" i="9"/>
  <c r="B175" i="4"/>
  <c r="B177" i="9"/>
  <c r="B179" i="4"/>
  <c r="B181" i="9"/>
  <c r="D59" i="4"/>
  <c r="D61" i="9"/>
  <c r="D61" i="4"/>
  <c r="D63" i="9"/>
  <c r="D63" i="4"/>
  <c r="D65" i="9"/>
  <c r="D65" i="4"/>
  <c r="D67" i="9"/>
  <c r="D67" i="4"/>
  <c r="D69" i="9"/>
  <c r="D69" i="4"/>
  <c r="D71" i="9"/>
  <c r="D71" i="4"/>
  <c r="D73" i="9"/>
  <c r="D73" i="4"/>
  <c r="D75" i="9"/>
  <c r="D75" i="4"/>
  <c r="D77" i="9"/>
  <c r="D77" i="4"/>
  <c r="D79" i="9"/>
  <c r="D79" i="4"/>
  <c r="D81" i="9"/>
  <c r="D81" i="4"/>
  <c r="D83" i="9"/>
  <c r="D83" i="4"/>
  <c r="D85" i="9"/>
  <c r="D85" i="4"/>
  <c r="D87" i="9"/>
  <c r="D87" i="4"/>
  <c r="D89" i="9"/>
  <c r="D89" i="4"/>
  <c r="D91" i="9"/>
  <c r="D91" i="4"/>
  <c r="D93" i="9"/>
  <c r="D93" i="4"/>
  <c r="D95" i="9"/>
  <c r="D95" i="4"/>
  <c r="D97" i="9"/>
  <c r="D97" i="4"/>
  <c r="D99" i="9"/>
  <c r="D99" i="4"/>
  <c r="D101" i="9"/>
  <c r="D101" i="4"/>
  <c r="D103" i="9"/>
  <c r="D103" i="4"/>
  <c r="D105" i="9"/>
  <c r="D105" i="4"/>
  <c r="D107" i="9"/>
  <c r="D107" i="4"/>
  <c r="D109" i="9"/>
  <c r="D109" i="4"/>
  <c r="D111" i="9"/>
  <c r="D111" i="4"/>
  <c r="D113" i="9"/>
  <c r="D113" i="4"/>
  <c r="D115" i="9"/>
  <c r="D115" i="4"/>
  <c r="D117" i="9"/>
  <c r="D117" i="4"/>
  <c r="D119" i="9"/>
  <c r="D119" i="4"/>
  <c r="D121" i="9"/>
  <c r="D121" i="4"/>
  <c r="D123" i="9"/>
  <c r="D123" i="4"/>
  <c r="D125" i="9"/>
  <c r="D125" i="4"/>
  <c r="D127" i="9"/>
  <c r="D127" i="4"/>
  <c r="D129" i="9"/>
  <c r="D129" i="4"/>
  <c r="D131" i="9"/>
  <c r="D131" i="4"/>
  <c r="D133" i="9"/>
  <c r="D133" i="4"/>
  <c r="D135" i="9"/>
  <c r="D135" i="4"/>
  <c r="D137" i="9"/>
  <c r="D137" i="4"/>
  <c r="D139" i="9"/>
  <c r="D139" i="4"/>
  <c r="D141" i="9"/>
  <c r="D141" i="4"/>
  <c r="D143" i="9"/>
  <c r="D143" i="4"/>
  <c r="D145" i="9"/>
  <c r="D145" i="4"/>
  <c r="D147" i="9"/>
  <c r="D147" i="4"/>
  <c r="D149" i="9"/>
  <c r="D149" i="4"/>
  <c r="D151" i="9"/>
  <c r="D151" i="4"/>
  <c r="D153" i="9"/>
  <c r="D153" i="4"/>
  <c r="D155" i="9"/>
  <c r="D155" i="4"/>
  <c r="D157" i="9"/>
  <c r="D157" i="4"/>
  <c r="D159" i="9"/>
  <c r="D159" i="4"/>
  <c r="D161" i="9"/>
  <c r="D161" i="4"/>
  <c r="D163" i="9"/>
  <c r="D163" i="4"/>
  <c r="D165" i="9"/>
  <c r="D165" i="4"/>
  <c r="D167" i="9"/>
  <c r="D167" i="4"/>
  <c r="D169" i="9"/>
  <c r="D169" i="4"/>
  <c r="D171" i="9"/>
  <c r="D171" i="4"/>
  <c r="D173" i="9"/>
  <c r="D173" i="4"/>
  <c r="D175" i="9"/>
  <c r="D175" i="4"/>
  <c r="D177" i="9"/>
  <c r="D177" i="4"/>
  <c r="D179" i="9"/>
  <c r="D179" i="4"/>
  <c r="D181" i="9"/>
  <c r="D181" i="4"/>
  <c r="D183" i="9"/>
  <c r="E60" i="4"/>
  <c r="E62" i="9"/>
  <c r="E62" i="4"/>
  <c r="E64" i="9"/>
  <c r="E64" i="4"/>
  <c r="E66" i="9"/>
  <c r="E66" i="4"/>
  <c r="E68" i="9"/>
  <c r="E68" i="4"/>
  <c r="E70" i="9"/>
  <c r="E70" i="4"/>
  <c r="E72" i="9"/>
  <c r="E72" i="4"/>
  <c r="E74" i="9"/>
  <c r="E74" i="4"/>
  <c r="E76" i="9"/>
  <c r="E76" i="4"/>
  <c r="E78" i="9"/>
  <c r="E78" i="4"/>
  <c r="E80" i="9"/>
  <c r="E80" i="4"/>
  <c r="E82" i="9"/>
  <c r="E82" i="4"/>
  <c r="E84" i="9"/>
  <c r="E84" i="4"/>
  <c r="E86" i="9"/>
  <c r="E86" i="4"/>
  <c r="E88" i="9"/>
  <c r="E88" i="4"/>
  <c r="E90" i="9"/>
  <c r="E90" i="4"/>
  <c r="E92" i="9"/>
  <c r="E92" i="4"/>
  <c r="E94" i="9"/>
  <c r="E94" i="4"/>
  <c r="E96" i="9"/>
  <c r="E96" i="4"/>
  <c r="E98" i="9"/>
  <c r="E98" i="4"/>
  <c r="E100" i="9"/>
  <c r="E100" i="4"/>
  <c r="E102" i="9"/>
  <c r="E102" i="4"/>
  <c r="E104" i="9"/>
  <c r="E104" i="4"/>
  <c r="E106" i="9"/>
  <c r="E106" i="4"/>
  <c r="E108" i="9"/>
  <c r="E108" i="4"/>
  <c r="E110" i="9"/>
  <c r="E110" i="4"/>
  <c r="E112" i="9"/>
  <c r="E112" i="4"/>
  <c r="E114" i="9"/>
  <c r="E114" i="4"/>
  <c r="E116" i="9"/>
  <c r="E116" i="4"/>
  <c r="E118" i="9"/>
  <c r="E118" i="4"/>
  <c r="E120" i="9"/>
  <c r="E120" i="4"/>
  <c r="E122" i="9"/>
  <c r="E122" i="4"/>
  <c r="E124" i="9"/>
  <c r="E124" i="4"/>
  <c r="E126" i="9"/>
  <c r="E126" i="4"/>
  <c r="E128" i="9"/>
  <c r="E128" i="4"/>
  <c r="E130" i="9"/>
  <c r="E130" i="4"/>
  <c r="E132" i="9"/>
  <c r="E132" i="4"/>
  <c r="E134" i="9"/>
  <c r="E134" i="4"/>
  <c r="E136" i="9"/>
  <c r="E136" i="4"/>
  <c r="E138" i="9"/>
  <c r="E138" i="4"/>
  <c r="E140" i="9"/>
  <c r="E140" i="4"/>
  <c r="E142" i="9"/>
  <c r="E142" i="4"/>
  <c r="E144" i="9"/>
  <c r="E144" i="4"/>
  <c r="E146" i="9"/>
  <c r="E146" i="4"/>
  <c r="E148" i="9"/>
  <c r="E148" i="4"/>
  <c r="E150" i="9"/>
  <c r="E150" i="4"/>
  <c r="E152" i="9"/>
  <c r="E152" i="4"/>
  <c r="E154" i="9"/>
  <c r="E154" i="4"/>
  <c r="E156" i="9"/>
  <c r="E156" i="4"/>
  <c r="E158" i="9"/>
  <c r="E158" i="4"/>
  <c r="E160" i="9"/>
  <c r="E160" i="4"/>
  <c r="E162" i="9"/>
  <c r="E162" i="4"/>
  <c r="E164" i="9"/>
  <c r="E164" i="4"/>
  <c r="E166" i="9"/>
  <c r="E166" i="4"/>
  <c r="E168" i="9"/>
  <c r="E168" i="4"/>
  <c r="E170" i="9"/>
  <c r="E170" i="4"/>
  <c r="E172" i="9"/>
  <c r="E172" i="4"/>
  <c r="E174" i="9"/>
  <c r="E174" i="4"/>
  <c r="E176" i="9"/>
  <c r="E176" i="4"/>
  <c r="E178" i="9"/>
  <c r="E178" i="4"/>
  <c r="E180" i="9"/>
  <c r="E180" i="4"/>
  <c r="E182" i="9"/>
  <c r="E182" i="4"/>
  <c r="E184" i="9"/>
  <c r="G59" i="4"/>
  <c r="G61" i="9"/>
  <c r="G61" i="4"/>
  <c r="G63" i="9"/>
  <c r="G63" i="4"/>
  <c r="G65" i="9"/>
  <c r="G65" i="4"/>
  <c r="G67" i="9"/>
  <c r="G67" i="4"/>
  <c r="G69" i="9"/>
  <c r="G69" i="4"/>
  <c r="G71" i="9"/>
  <c r="G71" i="4"/>
  <c r="G73" i="9"/>
  <c r="G73" i="4"/>
  <c r="G75" i="9"/>
  <c r="G75" i="4"/>
  <c r="G77" i="9"/>
  <c r="G77" i="4"/>
  <c r="G79" i="9"/>
  <c r="G79" i="4"/>
  <c r="G81" i="9"/>
  <c r="G81" i="4"/>
  <c r="G83" i="9"/>
  <c r="G83" i="4"/>
  <c r="G85" i="9"/>
  <c r="G85" i="4"/>
  <c r="G87" i="9"/>
  <c r="G87" i="4"/>
  <c r="G89" i="9"/>
  <c r="G89" i="4"/>
  <c r="G91" i="9"/>
  <c r="G91" i="4"/>
  <c r="G93" i="9"/>
  <c r="G93" i="4"/>
  <c r="G95" i="9"/>
  <c r="G95" i="4"/>
  <c r="G97" i="9"/>
  <c r="G97" i="4"/>
  <c r="G99" i="9"/>
  <c r="G99" i="4"/>
  <c r="G101" i="9"/>
  <c r="G101" i="4"/>
  <c r="G103" i="9"/>
  <c r="G103" i="4"/>
  <c r="G105" i="9"/>
  <c r="G105" i="4"/>
  <c r="G107" i="9"/>
  <c r="G107" i="4"/>
  <c r="G109" i="9"/>
  <c r="G109" i="4"/>
  <c r="G111" i="9"/>
  <c r="G111" i="4"/>
  <c r="G113" i="9"/>
  <c r="G113" i="4"/>
  <c r="G115" i="9"/>
  <c r="G115" i="4"/>
  <c r="G117" i="9"/>
  <c r="G117" i="4"/>
  <c r="G119" i="9"/>
  <c r="G119" i="4"/>
  <c r="G121" i="9"/>
  <c r="G121" i="4"/>
  <c r="G123" i="9"/>
  <c r="G123" i="4"/>
  <c r="G125" i="9"/>
  <c r="G125" i="4"/>
  <c r="G127" i="9"/>
  <c r="G127" i="4"/>
  <c r="G129" i="9"/>
  <c r="G129" i="4"/>
  <c r="G131" i="9"/>
  <c r="G131" i="4"/>
  <c r="G133" i="9"/>
  <c r="G133" i="4"/>
  <c r="G135" i="9"/>
  <c r="G135" i="4"/>
  <c r="G137" i="9"/>
  <c r="G137" i="4"/>
  <c r="G139" i="9"/>
  <c r="G139" i="4"/>
  <c r="G141" i="9"/>
  <c r="G141" i="4"/>
  <c r="G143" i="9"/>
  <c r="G143" i="4"/>
  <c r="G145" i="9"/>
  <c r="G145" i="4"/>
  <c r="G147" i="9"/>
  <c r="G147" i="4"/>
  <c r="G149" i="9"/>
  <c r="G149" i="4"/>
  <c r="G151" i="9"/>
  <c r="G151" i="4"/>
  <c r="G153" i="9"/>
  <c r="G153" i="4"/>
  <c r="G155" i="9"/>
  <c r="G155" i="4"/>
  <c r="G157" i="9"/>
  <c r="G157" i="4"/>
  <c r="G159" i="9"/>
  <c r="G159" i="4"/>
  <c r="G161" i="9"/>
  <c r="G161" i="4"/>
  <c r="G163" i="9"/>
  <c r="G163" i="4"/>
  <c r="G165" i="9"/>
  <c r="G165" i="4"/>
  <c r="G167" i="9"/>
  <c r="G167" i="4"/>
  <c r="G169" i="9"/>
  <c r="G169" i="4"/>
  <c r="G171" i="9"/>
  <c r="G171" i="4"/>
  <c r="G173" i="9"/>
  <c r="G173" i="4"/>
  <c r="G175" i="9"/>
  <c r="G175" i="4"/>
  <c r="G177" i="9"/>
  <c r="G177" i="4"/>
  <c r="G179" i="9"/>
  <c r="G179" i="4"/>
  <c r="G181" i="9"/>
  <c r="G181" i="4"/>
  <c r="G183" i="9"/>
  <c r="B60" i="4"/>
  <c r="B62" i="9"/>
  <c r="B62" i="4"/>
  <c r="B64" i="9"/>
  <c r="B64" i="4"/>
  <c r="B66" i="9"/>
  <c r="B66" i="4"/>
  <c r="B68" i="9"/>
  <c r="B68" i="4"/>
  <c r="B70" i="9"/>
  <c r="B70" i="4"/>
  <c r="B72" i="9"/>
  <c r="B72" i="4"/>
  <c r="B74" i="9"/>
  <c r="B74" i="4"/>
  <c r="B76" i="9"/>
  <c r="B76" i="4"/>
  <c r="B78" i="9"/>
  <c r="B78" i="4"/>
  <c r="B80" i="9"/>
  <c r="B80" i="4"/>
  <c r="B82" i="9"/>
  <c r="B82" i="4"/>
  <c r="B84" i="9"/>
  <c r="B84" i="4"/>
  <c r="B86" i="9"/>
  <c r="B86" i="4"/>
  <c r="B88" i="9"/>
  <c r="B88" i="4"/>
  <c r="B90" i="9"/>
  <c r="B90" i="4"/>
  <c r="B92" i="9"/>
  <c r="B92" i="4"/>
  <c r="B94" i="9"/>
  <c r="B94" i="4"/>
  <c r="B96" i="9"/>
  <c r="B96" i="4"/>
  <c r="B98" i="9"/>
  <c r="B98" i="4"/>
  <c r="B100" i="9"/>
  <c r="B100" i="4"/>
  <c r="B102" i="9"/>
  <c r="B102" i="4"/>
  <c r="B104" i="9"/>
  <c r="B104" i="4"/>
  <c r="B106" i="9"/>
  <c r="B106" i="4"/>
  <c r="B108" i="9"/>
  <c r="B108" i="4"/>
  <c r="B110" i="9"/>
  <c r="B110" i="4"/>
  <c r="B112" i="9"/>
  <c r="B112" i="4"/>
  <c r="B114" i="9"/>
  <c r="B114" i="4"/>
  <c r="B116" i="9"/>
  <c r="B116" i="4"/>
  <c r="B118" i="9"/>
  <c r="B118" i="4"/>
  <c r="B120" i="9"/>
  <c r="B120" i="4"/>
  <c r="B122" i="9"/>
  <c r="B122" i="4"/>
  <c r="B124" i="9"/>
  <c r="B124" i="4"/>
  <c r="B126" i="9"/>
  <c r="B126" i="4"/>
  <c r="B128" i="9"/>
  <c r="B128" i="4"/>
  <c r="B130" i="9"/>
  <c r="B130" i="4"/>
  <c r="B132" i="9"/>
  <c r="B132" i="4"/>
  <c r="B134" i="9"/>
  <c r="B134" i="4"/>
  <c r="B136" i="9"/>
  <c r="B136" i="4"/>
  <c r="B138" i="9"/>
  <c r="B138" i="4"/>
  <c r="B140" i="9"/>
  <c r="B140" i="4"/>
  <c r="B142" i="9"/>
  <c r="B142" i="4"/>
  <c r="B144" i="9"/>
  <c r="B144" i="4"/>
  <c r="B146" i="9"/>
  <c r="B146" i="4"/>
  <c r="B148" i="9"/>
  <c r="B148" i="4"/>
  <c r="B150" i="9"/>
  <c r="B150" i="4"/>
  <c r="B152" i="9"/>
  <c r="B152" i="4"/>
  <c r="B154" i="9"/>
  <c r="B154" i="4"/>
  <c r="B156" i="9"/>
  <c r="B156" i="4"/>
  <c r="B158" i="9"/>
  <c r="B158" i="4"/>
  <c r="B160" i="9"/>
  <c r="B160" i="4"/>
  <c r="B162" i="9"/>
  <c r="B162" i="4"/>
  <c r="B164" i="9"/>
  <c r="B164" i="4"/>
  <c r="B166" i="9"/>
  <c r="B166" i="4"/>
  <c r="B168" i="9"/>
  <c r="B168" i="4"/>
  <c r="B170" i="9"/>
  <c r="B170" i="4"/>
  <c r="B172" i="9"/>
  <c r="B172" i="4"/>
  <c r="B174" i="9"/>
  <c r="B174" i="4"/>
  <c r="B176" i="9"/>
  <c r="B176" i="4"/>
  <c r="B178" i="9"/>
  <c r="B178" i="4"/>
  <c r="B180" i="9"/>
  <c r="B180" i="4"/>
  <c r="B182" i="9"/>
  <c r="B182" i="4"/>
  <c r="B184" i="9"/>
  <c r="D60" i="4"/>
  <c r="D62" i="9"/>
  <c r="D62" i="4"/>
  <c r="D64" i="9"/>
  <c r="D64" i="4"/>
  <c r="D66" i="9"/>
  <c r="D66" i="4"/>
  <c r="D68" i="9"/>
  <c r="D68" i="4"/>
  <c r="D70" i="9"/>
  <c r="D70" i="4"/>
  <c r="D72" i="9"/>
  <c r="D72" i="4"/>
  <c r="D74" i="9"/>
  <c r="D74" i="4"/>
  <c r="D76" i="9"/>
  <c r="D76" i="4"/>
  <c r="D78" i="9"/>
  <c r="D78" i="4"/>
  <c r="D80" i="9"/>
  <c r="D80" i="4"/>
  <c r="D82" i="9"/>
  <c r="D82" i="4"/>
  <c r="D84" i="9"/>
  <c r="D84" i="4"/>
  <c r="D86" i="9"/>
  <c r="D86" i="4"/>
  <c r="D88" i="9"/>
  <c r="D88" i="4"/>
  <c r="D90" i="9"/>
  <c r="D90" i="4"/>
  <c r="D92" i="9"/>
  <c r="D92" i="4"/>
  <c r="D94" i="9"/>
  <c r="D94" i="4"/>
  <c r="D96" i="9"/>
  <c r="D96" i="4"/>
  <c r="D98" i="9"/>
  <c r="D98" i="4"/>
  <c r="D100" i="9"/>
  <c r="D100" i="4"/>
  <c r="D102" i="9"/>
  <c r="D102" i="4"/>
  <c r="D104" i="9"/>
  <c r="D104" i="4"/>
  <c r="D106" i="9"/>
  <c r="D106" i="4"/>
  <c r="D108" i="9"/>
  <c r="D108" i="4"/>
  <c r="D110" i="9"/>
  <c r="D110" i="4"/>
  <c r="D112" i="9"/>
  <c r="D112" i="4"/>
  <c r="D114" i="9"/>
  <c r="D114" i="4"/>
  <c r="D116" i="9"/>
  <c r="D116" i="4"/>
  <c r="D118" i="9"/>
  <c r="D118" i="4"/>
  <c r="D120" i="9"/>
  <c r="D120" i="4"/>
  <c r="D122" i="9"/>
  <c r="D122" i="4"/>
  <c r="D124" i="9"/>
  <c r="D124" i="4"/>
  <c r="D126" i="9"/>
  <c r="D126" i="4"/>
  <c r="D128" i="9"/>
  <c r="D128" i="4"/>
  <c r="D130" i="9"/>
  <c r="D130" i="4"/>
  <c r="D132" i="9"/>
  <c r="D132" i="4"/>
  <c r="D134" i="9"/>
  <c r="D134" i="4"/>
  <c r="D136" i="9"/>
  <c r="D136" i="4"/>
  <c r="D138" i="9"/>
  <c r="D138" i="4"/>
  <c r="D140" i="9"/>
  <c r="D140" i="4"/>
  <c r="D142" i="9"/>
  <c r="D142" i="4"/>
  <c r="D144" i="9"/>
  <c r="D144" i="4"/>
  <c r="D146" i="9"/>
  <c r="D146" i="4"/>
  <c r="D148" i="9"/>
  <c r="D148" i="4"/>
  <c r="D150" i="9"/>
  <c r="D150" i="4"/>
  <c r="D152" i="9"/>
  <c r="D152" i="4"/>
  <c r="D154" i="9"/>
  <c r="D154" i="4"/>
  <c r="D156" i="9"/>
  <c r="D156" i="4"/>
  <c r="D158" i="9"/>
  <c r="D158" i="4"/>
  <c r="D160" i="9"/>
  <c r="D160" i="4"/>
  <c r="D162" i="9"/>
  <c r="D162" i="4"/>
  <c r="D164" i="9"/>
  <c r="D164" i="4"/>
  <c r="D166" i="9"/>
  <c r="D166" i="4"/>
  <c r="D168" i="9"/>
  <c r="D168" i="4"/>
  <c r="D170" i="9"/>
  <c r="D170" i="4"/>
  <c r="D172" i="9"/>
  <c r="D172" i="4"/>
  <c r="D174" i="9"/>
  <c r="D174" i="4"/>
  <c r="D176" i="9"/>
  <c r="D176" i="4"/>
  <c r="D178" i="9"/>
  <c r="D178" i="4"/>
  <c r="D180" i="9"/>
  <c r="D180" i="4"/>
  <c r="D182" i="9"/>
  <c r="D182" i="4"/>
  <c r="D184" i="9"/>
  <c r="E59" i="4"/>
  <c r="E61" i="9"/>
  <c r="H61" i="9" s="1"/>
  <c r="E61" i="4"/>
  <c r="E63" i="9"/>
  <c r="H63" i="9" s="1"/>
  <c r="E63" i="4"/>
  <c r="E65" i="9"/>
  <c r="H65" i="9" s="1"/>
  <c r="E65" i="4"/>
  <c r="E67" i="9"/>
  <c r="H67" i="9" s="1"/>
  <c r="E67" i="4"/>
  <c r="E69" i="9"/>
  <c r="H69" i="9" s="1"/>
  <c r="E69" i="4"/>
  <c r="E71" i="9"/>
  <c r="H71" i="9" s="1"/>
  <c r="E71" i="4"/>
  <c r="E73" i="9"/>
  <c r="H73" i="9" s="1"/>
  <c r="E73" i="4"/>
  <c r="E75" i="9"/>
  <c r="H75" i="9" s="1"/>
  <c r="E75" i="4"/>
  <c r="E77" i="9"/>
  <c r="H77" i="9" s="1"/>
  <c r="E77" i="4"/>
  <c r="E79" i="9"/>
  <c r="H79" i="9" s="1"/>
  <c r="E79" i="4"/>
  <c r="E81" i="9"/>
  <c r="H81" i="9" s="1"/>
  <c r="E81" i="4"/>
  <c r="E83" i="9"/>
  <c r="H83" i="9" s="1"/>
  <c r="E83" i="4"/>
  <c r="E85" i="9"/>
  <c r="H85" i="9" s="1"/>
  <c r="E85" i="4"/>
  <c r="E87" i="9"/>
  <c r="H87" i="9" s="1"/>
  <c r="E87" i="4"/>
  <c r="E89" i="9"/>
  <c r="H89" i="9" s="1"/>
  <c r="E89" i="4"/>
  <c r="E91" i="9"/>
  <c r="H91" i="9" s="1"/>
  <c r="E91" i="4"/>
  <c r="E93" i="9"/>
  <c r="H93" i="9" s="1"/>
  <c r="E93" i="4"/>
  <c r="E95" i="9"/>
  <c r="H95" i="9" s="1"/>
  <c r="E95" i="4"/>
  <c r="E97" i="9"/>
  <c r="H97" i="9" s="1"/>
  <c r="E97" i="4"/>
  <c r="E99" i="9"/>
  <c r="H99" i="9" s="1"/>
  <c r="E99" i="4"/>
  <c r="E101" i="9"/>
  <c r="H101" i="9" s="1"/>
  <c r="E101" i="4"/>
  <c r="E103" i="9"/>
  <c r="H103" i="9" s="1"/>
  <c r="E103" i="4"/>
  <c r="E105" i="9"/>
  <c r="H105" i="9" s="1"/>
  <c r="E105" i="4"/>
  <c r="E107" i="9"/>
  <c r="H107" i="9" s="1"/>
  <c r="E107" i="4"/>
  <c r="E109" i="9"/>
  <c r="H109" i="9" s="1"/>
  <c r="E109" i="4"/>
  <c r="E111" i="9"/>
  <c r="H111" i="9" s="1"/>
  <c r="E111" i="4"/>
  <c r="E113" i="9"/>
  <c r="H113" i="9" s="1"/>
  <c r="E113" i="4"/>
  <c r="E115" i="9"/>
  <c r="H115" i="9" s="1"/>
  <c r="E115" i="4"/>
  <c r="E117" i="9"/>
  <c r="H117" i="9" s="1"/>
  <c r="E117" i="4"/>
  <c r="E119" i="9"/>
  <c r="H119" i="9" s="1"/>
  <c r="E119" i="4"/>
  <c r="E121" i="9"/>
  <c r="E121" i="4"/>
  <c r="E123" i="9"/>
  <c r="H123" i="9" s="1"/>
  <c r="E123" i="4"/>
  <c r="E125" i="9"/>
  <c r="H125" i="9" s="1"/>
  <c r="E125" i="4"/>
  <c r="E127" i="9"/>
  <c r="H127" i="9" s="1"/>
  <c r="E127" i="4"/>
  <c r="H127" i="4" s="1"/>
  <c r="E129" i="9"/>
  <c r="E129" i="4"/>
  <c r="E131" i="9"/>
  <c r="H131" i="9" s="1"/>
  <c r="E131" i="4"/>
  <c r="E133" i="9"/>
  <c r="E133" i="4"/>
  <c r="E135" i="9"/>
  <c r="H135" i="9" s="1"/>
  <c r="E135" i="4"/>
  <c r="H135" i="4" s="1"/>
  <c r="E137" i="9"/>
  <c r="E137" i="4"/>
  <c r="E139" i="9"/>
  <c r="H139" i="9" s="1"/>
  <c r="E139" i="4"/>
  <c r="E141" i="9"/>
  <c r="E141" i="4"/>
  <c r="E143" i="9"/>
  <c r="H143" i="9" s="1"/>
  <c r="E143" i="4"/>
  <c r="H143" i="4" s="1"/>
  <c r="E145" i="9"/>
  <c r="E145" i="4"/>
  <c r="E147" i="9"/>
  <c r="H147" i="9" s="1"/>
  <c r="E147" i="4"/>
  <c r="E149" i="9"/>
  <c r="E149" i="4"/>
  <c r="E151" i="9"/>
  <c r="H151" i="9" s="1"/>
  <c r="E151" i="4"/>
  <c r="H151" i="4" s="1"/>
  <c r="E153" i="9"/>
  <c r="E153" i="4"/>
  <c r="E155" i="9"/>
  <c r="H155" i="9" s="1"/>
  <c r="E155" i="4"/>
  <c r="E157" i="9"/>
  <c r="E157" i="4"/>
  <c r="E159" i="9"/>
  <c r="H159" i="9" s="1"/>
  <c r="E159" i="4"/>
  <c r="H159" i="4" s="1"/>
  <c r="E161" i="9"/>
  <c r="E161" i="4"/>
  <c r="E163" i="9"/>
  <c r="H163" i="9" s="1"/>
  <c r="E163" i="4"/>
  <c r="E165" i="9"/>
  <c r="E165" i="4"/>
  <c r="E167" i="9"/>
  <c r="H167" i="9" s="1"/>
  <c r="E167" i="4"/>
  <c r="H167" i="4" s="1"/>
  <c r="E169" i="9"/>
  <c r="E169" i="4"/>
  <c r="E171" i="9"/>
  <c r="H171" i="9" s="1"/>
  <c r="E171" i="4"/>
  <c r="E173" i="9"/>
  <c r="E173" i="4"/>
  <c r="E175" i="9"/>
  <c r="H175" i="9" s="1"/>
  <c r="E175" i="4"/>
  <c r="H175" i="4" s="1"/>
  <c r="E177" i="9"/>
  <c r="E177" i="4"/>
  <c r="E179" i="9"/>
  <c r="H179" i="9" s="1"/>
  <c r="E179" i="4"/>
  <c r="E181" i="9"/>
  <c r="E181" i="4"/>
  <c r="E183" i="9"/>
  <c r="H183" i="9" s="1"/>
  <c r="G60" i="4"/>
  <c r="H60" i="4" s="1"/>
  <c r="G62" i="9"/>
  <c r="G62" i="4"/>
  <c r="H62" i="4" s="1"/>
  <c r="G64" i="9"/>
  <c r="G64" i="4"/>
  <c r="G66" i="9"/>
  <c r="G66" i="4"/>
  <c r="H66" i="4" s="1"/>
  <c r="G68" i="9"/>
  <c r="G68" i="4"/>
  <c r="H68" i="4" s="1"/>
  <c r="G70" i="9"/>
  <c r="G70" i="4"/>
  <c r="H70" i="4" s="1"/>
  <c r="G72" i="9"/>
  <c r="G72" i="4"/>
  <c r="G74" i="9"/>
  <c r="G74" i="4"/>
  <c r="H74" i="4" s="1"/>
  <c r="G76" i="9"/>
  <c r="G76" i="4"/>
  <c r="H76" i="4" s="1"/>
  <c r="G78" i="9"/>
  <c r="G78" i="4"/>
  <c r="H78" i="4" s="1"/>
  <c r="G80" i="9"/>
  <c r="G80" i="4"/>
  <c r="G82" i="9"/>
  <c r="G82" i="4"/>
  <c r="H82" i="4" s="1"/>
  <c r="G84" i="9"/>
  <c r="G84" i="4"/>
  <c r="H84" i="4" s="1"/>
  <c r="G86" i="9"/>
  <c r="G86" i="4"/>
  <c r="H86" i="4" s="1"/>
  <c r="G88" i="9"/>
  <c r="G88" i="4"/>
  <c r="G90" i="9"/>
  <c r="G90" i="4"/>
  <c r="H90" i="4" s="1"/>
  <c r="G92" i="9"/>
  <c r="G92" i="4"/>
  <c r="H92" i="4" s="1"/>
  <c r="G94" i="9"/>
  <c r="G94" i="4"/>
  <c r="H94" i="4" s="1"/>
  <c r="G96" i="9"/>
  <c r="G96" i="4"/>
  <c r="G98" i="9"/>
  <c r="G98" i="4"/>
  <c r="H98" i="4" s="1"/>
  <c r="G100" i="9"/>
  <c r="G100" i="4"/>
  <c r="H100" i="4" s="1"/>
  <c r="G102" i="9"/>
  <c r="G102" i="4"/>
  <c r="H102" i="4" s="1"/>
  <c r="G104" i="9"/>
  <c r="G104" i="4"/>
  <c r="G106" i="9"/>
  <c r="G106" i="4"/>
  <c r="H106" i="4" s="1"/>
  <c r="G108" i="9"/>
  <c r="G108" i="4"/>
  <c r="H108" i="4" s="1"/>
  <c r="G110" i="9"/>
  <c r="G110" i="4"/>
  <c r="H110" i="4" s="1"/>
  <c r="G112" i="9"/>
  <c r="G112" i="4"/>
  <c r="G114" i="9"/>
  <c r="G114" i="4"/>
  <c r="H114" i="4" s="1"/>
  <c r="G116" i="9"/>
  <c r="G116" i="4"/>
  <c r="H116" i="4" s="1"/>
  <c r="G118" i="9"/>
  <c r="G118" i="4"/>
  <c r="H118" i="4" s="1"/>
  <c r="G120" i="9"/>
  <c r="G120" i="4"/>
  <c r="G122" i="9"/>
  <c r="G122" i="4"/>
  <c r="H122" i="4" s="1"/>
  <c r="G124" i="9"/>
  <c r="G124" i="4"/>
  <c r="H124" i="4" s="1"/>
  <c r="G126" i="9"/>
  <c r="G126" i="4"/>
  <c r="H126" i="4" s="1"/>
  <c r="G128" i="9"/>
  <c r="G128" i="4"/>
  <c r="H128" i="4" s="1"/>
  <c r="G130" i="9"/>
  <c r="G130" i="4"/>
  <c r="H130" i="4" s="1"/>
  <c r="G132" i="9"/>
  <c r="G132" i="4"/>
  <c r="H132" i="4" s="1"/>
  <c r="G134" i="9"/>
  <c r="G134" i="4"/>
  <c r="H134" i="4" s="1"/>
  <c r="G136" i="9"/>
  <c r="G136" i="4"/>
  <c r="G138" i="9"/>
  <c r="G138" i="4"/>
  <c r="H138" i="4" s="1"/>
  <c r="G140" i="9"/>
  <c r="G140" i="4"/>
  <c r="H140" i="4" s="1"/>
  <c r="G142" i="9"/>
  <c r="G142" i="4"/>
  <c r="H142" i="4" s="1"/>
  <c r="G144" i="9"/>
  <c r="G144" i="4"/>
  <c r="G146" i="9"/>
  <c r="G146" i="4"/>
  <c r="H146" i="4" s="1"/>
  <c r="G148" i="9"/>
  <c r="G148" i="4"/>
  <c r="H148" i="4" s="1"/>
  <c r="G150" i="9"/>
  <c r="G150" i="4"/>
  <c r="H150" i="4" s="1"/>
  <c r="G152" i="9"/>
  <c r="G152" i="4"/>
  <c r="G154" i="9"/>
  <c r="G154" i="4"/>
  <c r="H154" i="4" s="1"/>
  <c r="G156" i="9"/>
  <c r="G156" i="4"/>
  <c r="H156" i="4" s="1"/>
  <c r="G158" i="9"/>
  <c r="G158" i="4"/>
  <c r="H158" i="4" s="1"/>
  <c r="G160" i="9"/>
  <c r="G160" i="4"/>
  <c r="H160" i="4" s="1"/>
  <c r="G162" i="9"/>
  <c r="G162" i="4"/>
  <c r="H162" i="4" s="1"/>
  <c r="G164" i="9"/>
  <c r="G164" i="4"/>
  <c r="H164" i="4" s="1"/>
  <c r="G166" i="9"/>
  <c r="G166" i="4"/>
  <c r="H166" i="4" s="1"/>
  <c r="G168" i="9"/>
  <c r="G168" i="4"/>
  <c r="G170" i="9"/>
  <c r="G170" i="4"/>
  <c r="H170" i="4" s="1"/>
  <c r="G172" i="9"/>
  <c r="G172" i="4"/>
  <c r="H172" i="4" s="1"/>
  <c r="G174" i="9"/>
  <c r="G174" i="4"/>
  <c r="H174" i="4" s="1"/>
  <c r="G176" i="9"/>
  <c r="G176" i="4"/>
  <c r="H176" i="4" s="1"/>
  <c r="G178" i="9"/>
  <c r="G178" i="4"/>
  <c r="H178" i="4" s="1"/>
  <c r="G180" i="9"/>
  <c r="G180" i="4"/>
  <c r="H180" i="4" s="1"/>
  <c r="G182" i="9"/>
  <c r="G182" i="4"/>
  <c r="H182" i="4" s="1"/>
  <c r="G184" i="9"/>
  <c r="B4" i="4"/>
  <c r="N7" i="4"/>
  <c r="O7" i="4" s="1"/>
  <c r="C7" i="4"/>
  <c r="E3" i="4"/>
  <c r="F5" i="4"/>
  <c r="N5" i="4"/>
  <c r="O5" i="4" s="1"/>
  <c r="H3" i="4"/>
  <c r="I3" i="4" s="1"/>
  <c r="H9" i="3"/>
  <c r="N6" i="4"/>
  <c r="O6" i="4" s="1"/>
  <c r="C6" i="4"/>
  <c r="N20" i="4"/>
  <c r="O20" i="4" s="1"/>
  <c r="K3" i="4"/>
  <c r="L3" i="4" s="1"/>
  <c r="F13" i="3"/>
  <c r="H13" i="3" s="1"/>
  <c r="F15" i="3"/>
  <c r="H15" i="3" s="1"/>
  <c r="F18" i="3"/>
  <c r="H18" i="3" s="1"/>
  <c r="F21" i="3"/>
  <c r="H21" i="3" s="1"/>
  <c r="F23" i="3"/>
  <c r="F25" i="3"/>
  <c r="H25" i="3" s="1"/>
  <c r="F27" i="3"/>
  <c r="H27" i="3" s="1"/>
  <c r="F29" i="3"/>
  <c r="H29" i="3" s="1"/>
  <c r="F31" i="3"/>
  <c r="F33" i="3"/>
  <c r="H33" i="3" s="1"/>
  <c r="F35" i="3"/>
  <c r="H35" i="3" s="1"/>
  <c r="F37" i="3"/>
  <c r="H37" i="3" s="1"/>
  <c r="F40" i="3"/>
  <c r="F42" i="3"/>
  <c r="H42" i="3" s="1"/>
  <c r="F44" i="3"/>
  <c r="H44" i="3" s="1"/>
  <c r="F46" i="3"/>
  <c r="H46" i="3" s="1"/>
  <c r="F48" i="3"/>
  <c r="F50" i="3"/>
  <c r="H50" i="3" s="1"/>
  <c r="F52" i="3"/>
  <c r="H52" i="3" s="1"/>
  <c r="F54" i="3"/>
  <c r="H54" i="3" s="1"/>
  <c r="F56" i="3"/>
  <c r="F58" i="3"/>
  <c r="H58" i="3" s="1"/>
  <c r="F60" i="3"/>
  <c r="H60" i="3" s="1"/>
  <c r="F62" i="3"/>
  <c r="H62" i="3" s="1"/>
  <c r="F64" i="3"/>
  <c r="F66" i="3"/>
  <c r="H66" i="3" s="1"/>
  <c r="F68" i="3"/>
  <c r="H68" i="3" s="1"/>
  <c r="F70" i="3"/>
  <c r="H70" i="3" s="1"/>
  <c r="F72" i="3"/>
  <c r="F74" i="3"/>
  <c r="H74" i="3" s="1"/>
  <c r="F76" i="3"/>
  <c r="H76" i="3" s="1"/>
  <c r="F78" i="3"/>
  <c r="H78" i="3" s="1"/>
  <c r="F80" i="3"/>
  <c r="F82" i="3"/>
  <c r="H82" i="3" s="1"/>
  <c r="F84" i="3"/>
  <c r="H84" i="3" s="1"/>
  <c r="F86" i="3"/>
  <c r="H86" i="3" s="1"/>
  <c r="F88" i="3"/>
  <c r="F90" i="3"/>
  <c r="H90" i="3" s="1"/>
  <c r="F92" i="3"/>
  <c r="H92" i="3" s="1"/>
  <c r="F94" i="3"/>
  <c r="H94" i="3" s="1"/>
  <c r="F96" i="3"/>
  <c r="F98" i="3"/>
  <c r="H98" i="3" s="1"/>
  <c r="F100" i="3"/>
  <c r="H100" i="3" s="1"/>
  <c r="F102" i="3"/>
  <c r="H102" i="3" s="1"/>
  <c r="F104" i="3"/>
  <c r="F106" i="3"/>
  <c r="H106" i="3" s="1"/>
  <c r="F108" i="3"/>
  <c r="H108" i="3" s="1"/>
  <c r="F110" i="3"/>
  <c r="H110" i="3" s="1"/>
  <c r="F112" i="3"/>
  <c r="F114" i="3"/>
  <c r="H114" i="3" s="1"/>
  <c r="F116" i="3"/>
  <c r="H116" i="3" s="1"/>
  <c r="F118" i="3"/>
  <c r="H118" i="3" s="1"/>
  <c r="F120" i="3"/>
  <c r="F122" i="3"/>
  <c r="H122" i="3" s="1"/>
  <c r="F126" i="3"/>
  <c r="H126" i="3" s="1"/>
  <c r="F130" i="3"/>
  <c r="H130" i="3" s="1"/>
  <c r="F134" i="3"/>
  <c r="H134" i="3" s="1"/>
  <c r="F138" i="3"/>
  <c r="H138" i="3" s="1"/>
  <c r="F142" i="3"/>
  <c r="H142" i="3" s="1"/>
  <c r="F146" i="3"/>
  <c r="H146" i="3" s="1"/>
  <c r="F150" i="3"/>
  <c r="H150" i="3" s="1"/>
  <c r="F154" i="3"/>
  <c r="H154" i="3" s="1"/>
  <c r="F158" i="3"/>
  <c r="H158" i="3" s="1"/>
  <c r="F162" i="3"/>
  <c r="H162" i="3" s="1"/>
  <c r="F166" i="3"/>
  <c r="H166" i="3" s="1"/>
  <c r="F170" i="3"/>
  <c r="H170" i="3" s="1"/>
  <c r="F174" i="3"/>
  <c r="H174" i="3" s="1"/>
  <c r="F178" i="3"/>
  <c r="H178" i="3" s="1"/>
  <c r="F180" i="3"/>
  <c r="H64" i="4"/>
  <c r="H72" i="4"/>
  <c r="H80" i="4"/>
  <c r="H88" i="4"/>
  <c r="H96" i="4"/>
  <c r="H104" i="4"/>
  <c r="H112" i="4"/>
  <c r="H120" i="4"/>
  <c r="H136" i="4"/>
  <c r="H144" i="4"/>
  <c r="H152" i="4"/>
  <c r="H168" i="4"/>
  <c r="F181" i="3"/>
  <c r="F5" i="3"/>
  <c r="H5" i="3" s="1"/>
  <c r="F10" i="3"/>
  <c r="H10" i="3" s="1"/>
  <c r="F6" i="3"/>
  <c r="H6" i="3" s="1"/>
  <c r="H14" i="3"/>
  <c r="F16" i="3"/>
  <c r="H16" i="3" s="1"/>
  <c r="F17" i="3"/>
  <c r="H17" i="3" s="1"/>
  <c r="F19" i="3"/>
  <c r="H19" i="3" s="1"/>
  <c r="F20" i="3"/>
  <c r="H20" i="3" s="1"/>
  <c r="F22" i="3"/>
  <c r="H22" i="3" s="1"/>
  <c r="F24" i="3"/>
  <c r="H24" i="3" s="1"/>
  <c r="F26" i="3"/>
  <c r="H26" i="3" s="1"/>
  <c r="F28" i="3"/>
  <c r="H28" i="3" s="1"/>
  <c r="F30" i="3"/>
  <c r="H30" i="3" s="1"/>
  <c r="F32" i="3"/>
  <c r="H32" i="3" s="1"/>
  <c r="F34" i="3"/>
  <c r="H34" i="3" s="1"/>
  <c r="F36" i="3"/>
  <c r="H36" i="3" s="1"/>
  <c r="F39" i="3"/>
  <c r="H39" i="3" s="1"/>
  <c r="F41" i="3"/>
  <c r="H41" i="3" s="1"/>
  <c r="F43" i="3"/>
  <c r="H43" i="3" s="1"/>
  <c r="F45" i="3"/>
  <c r="H45" i="3" s="1"/>
  <c r="F47" i="3"/>
  <c r="H47" i="3" s="1"/>
  <c r="F49" i="3"/>
  <c r="H49" i="3" s="1"/>
  <c r="F51" i="3"/>
  <c r="H51" i="3" s="1"/>
  <c r="F53" i="3"/>
  <c r="H53" i="3" s="1"/>
  <c r="F55" i="3"/>
  <c r="H55" i="3" s="1"/>
  <c r="F57" i="3"/>
  <c r="H57" i="3" s="1"/>
  <c r="F59" i="3"/>
  <c r="H59" i="3" s="1"/>
  <c r="F61" i="3"/>
  <c r="H61" i="3" s="1"/>
  <c r="F63" i="3"/>
  <c r="H63" i="3" s="1"/>
  <c r="F65" i="3"/>
  <c r="H65" i="3" s="1"/>
  <c r="F67" i="3"/>
  <c r="H67" i="3" s="1"/>
  <c r="F69" i="3"/>
  <c r="H69" i="3" s="1"/>
  <c r="F71" i="3"/>
  <c r="H71" i="3" s="1"/>
  <c r="F73" i="3"/>
  <c r="H73" i="3" s="1"/>
  <c r="F75" i="3"/>
  <c r="H75" i="3" s="1"/>
  <c r="F77" i="3"/>
  <c r="H77" i="3" s="1"/>
  <c r="F79" i="3"/>
  <c r="H79" i="3" s="1"/>
  <c r="F81" i="3"/>
  <c r="H81" i="3" s="1"/>
  <c r="F83" i="3"/>
  <c r="H83" i="3" s="1"/>
  <c r="F85" i="3"/>
  <c r="H85" i="3" s="1"/>
  <c r="F87" i="3"/>
  <c r="H87" i="3" s="1"/>
  <c r="F89" i="3"/>
  <c r="H89" i="3" s="1"/>
  <c r="F91" i="3"/>
  <c r="H91" i="3" s="1"/>
  <c r="F93" i="3"/>
  <c r="H93" i="3" s="1"/>
  <c r="F95" i="3"/>
  <c r="H95" i="3" s="1"/>
  <c r="F97" i="3"/>
  <c r="H97" i="3" s="1"/>
  <c r="F99" i="3"/>
  <c r="H99" i="3" s="1"/>
  <c r="F101" i="3"/>
  <c r="H101" i="3" s="1"/>
  <c r="F103" i="3"/>
  <c r="H103" i="3" s="1"/>
  <c r="F105" i="3"/>
  <c r="H105" i="3" s="1"/>
  <c r="F107" i="3"/>
  <c r="H107" i="3" s="1"/>
  <c r="F109" i="3"/>
  <c r="H109" i="3" s="1"/>
  <c r="F111" i="3"/>
  <c r="H111" i="3" s="1"/>
  <c r="F113" i="3"/>
  <c r="H113" i="3" s="1"/>
  <c r="F115" i="3"/>
  <c r="H115" i="3" s="1"/>
  <c r="F117" i="3"/>
  <c r="H117" i="3" s="1"/>
  <c r="F119" i="3"/>
  <c r="H119" i="3" s="1"/>
  <c r="F121" i="3"/>
  <c r="H121" i="3" s="1"/>
  <c r="F123" i="3"/>
  <c r="H123" i="3" s="1"/>
  <c r="F125" i="3"/>
  <c r="H125" i="3" s="1"/>
  <c r="F127" i="3"/>
  <c r="H127" i="3" s="1"/>
  <c r="F129" i="3"/>
  <c r="H129" i="3" s="1"/>
  <c r="F131" i="3"/>
  <c r="H131" i="3" s="1"/>
  <c r="F133" i="3"/>
  <c r="H133" i="3" s="1"/>
  <c r="F135" i="3"/>
  <c r="H135" i="3" s="1"/>
  <c r="F137" i="3"/>
  <c r="H137" i="3" s="1"/>
  <c r="F139" i="3"/>
  <c r="H139" i="3" s="1"/>
  <c r="F141" i="3"/>
  <c r="H141" i="3" s="1"/>
  <c r="F143" i="3"/>
  <c r="H143" i="3" s="1"/>
  <c r="F145" i="3"/>
  <c r="H145" i="3" s="1"/>
  <c r="F147" i="3"/>
  <c r="H147" i="3" s="1"/>
  <c r="F149" i="3"/>
  <c r="H149" i="3" s="1"/>
  <c r="F151" i="3"/>
  <c r="H151" i="3" s="1"/>
  <c r="F153" i="3"/>
  <c r="H153" i="3" s="1"/>
  <c r="F155" i="3"/>
  <c r="H155" i="3" s="1"/>
  <c r="F157" i="3"/>
  <c r="H157" i="3" s="1"/>
  <c r="F159" i="3"/>
  <c r="H159" i="3" s="1"/>
  <c r="F161" i="3"/>
  <c r="H161" i="3" s="1"/>
  <c r="F163" i="3"/>
  <c r="H163" i="3" s="1"/>
  <c r="F165" i="3"/>
  <c r="H165" i="3" s="1"/>
  <c r="F167" i="3"/>
  <c r="H167" i="3" s="1"/>
  <c r="F169" i="3"/>
  <c r="H169" i="3" s="1"/>
  <c r="F171" i="3"/>
  <c r="H171" i="3" s="1"/>
  <c r="F173" i="3"/>
  <c r="H173" i="3" s="1"/>
  <c r="F175" i="3"/>
  <c r="H175" i="3" s="1"/>
  <c r="F177" i="3"/>
  <c r="H177" i="3" s="1"/>
  <c r="F179" i="3"/>
  <c r="H179" i="3" s="1"/>
  <c r="B59" i="4"/>
  <c r="H59" i="4" s="1"/>
  <c r="B61" i="4"/>
  <c r="B63" i="4"/>
  <c r="H63" i="4" s="1"/>
  <c r="B65" i="4"/>
  <c r="H65" i="4" s="1"/>
  <c r="B67" i="4"/>
  <c r="H67" i="4" s="1"/>
  <c r="B69" i="4"/>
  <c r="B71" i="4"/>
  <c r="H71" i="4" s="1"/>
  <c r="B73" i="4"/>
  <c r="H73" i="4" s="1"/>
  <c r="B75" i="4"/>
  <c r="H75" i="4" s="1"/>
  <c r="B77" i="4"/>
  <c r="B79" i="4"/>
  <c r="H79" i="4" s="1"/>
  <c r="B81" i="4"/>
  <c r="H81" i="4" s="1"/>
  <c r="B83" i="4"/>
  <c r="H83" i="4" s="1"/>
  <c r="B85" i="4"/>
  <c r="B87" i="4"/>
  <c r="H87" i="4" s="1"/>
  <c r="B89" i="4"/>
  <c r="H89" i="4" s="1"/>
  <c r="B91" i="4"/>
  <c r="H91" i="4" s="1"/>
  <c r="B93" i="4"/>
  <c r="B95" i="4"/>
  <c r="H95" i="4" s="1"/>
  <c r="B97" i="4"/>
  <c r="H97" i="4" s="1"/>
  <c r="B99" i="4"/>
  <c r="H99" i="4" s="1"/>
  <c r="B101" i="4"/>
  <c r="B103" i="4"/>
  <c r="H103" i="4" s="1"/>
  <c r="B105" i="4"/>
  <c r="H105" i="4" s="1"/>
  <c r="B107" i="4"/>
  <c r="H107" i="4" s="1"/>
  <c r="B109" i="4"/>
  <c r="B111" i="4"/>
  <c r="H111" i="4" s="1"/>
  <c r="B113" i="4"/>
  <c r="H113" i="4" s="1"/>
  <c r="B115" i="4"/>
  <c r="H115" i="4" s="1"/>
  <c r="B117" i="4"/>
  <c r="B119" i="4"/>
  <c r="H119" i="4" s="1"/>
  <c r="B121" i="4"/>
  <c r="H121" i="4" s="1"/>
  <c r="B123" i="4"/>
  <c r="H123" i="4" s="1"/>
  <c r="B125" i="4"/>
  <c r="B129" i="4"/>
  <c r="B133" i="4"/>
  <c r="H133" i="4" s="1"/>
  <c r="B137" i="4"/>
  <c r="H137" i="4" s="1"/>
  <c r="B141" i="4"/>
  <c r="B145" i="4"/>
  <c r="B149" i="4"/>
  <c r="H149" i="4" s="1"/>
  <c r="B153" i="4"/>
  <c r="H153" i="4" s="1"/>
  <c r="B157" i="4"/>
  <c r="B161" i="4"/>
  <c r="B165" i="4"/>
  <c r="H165" i="4" s="1"/>
  <c r="B169" i="4"/>
  <c r="H169" i="4" s="1"/>
  <c r="B173" i="4"/>
  <c r="B177" i="4"/>
  <c r="B181" i="4"/>
  <c r="H181" i="4" s="1"/>
  <c r="F124" i="3"/>
  <c r="H124" i="3" s="1"/>
  <c r="F128" i="3"/>
  <c r="H128" i="3" s="1"/>
  <c r="F132" i="3"/>
  <c r="H132" i="3" s="1"/>
  <c r="F136" i="3"/>
  <c r="H136" i="3" s="1"/>
  <c r="F140" i="3"/>
  <c r="H140" i="3" s="1"/>
  <c r="F144" i="3"/>
  <c r="H144" i="3" s="1"/>
  <c r="F148" i="3"/>
  <c r="H148" i="3" s="1"/>
  <c r="F152" i="3"/>
  <c r="H152" i="3" s="1"/>
  <c r="F156" i="3"/>
  <c r="H156" i="3" s="1"/>
  <c r="F160" i="3"/>
  <c r="H160" i="3" s="1"/>
  <c r="F164" i="3"/>
  <c r="H164" i="3" s="1"/>
  <c r="F168" i="3"/>
  <c r="H168" i="3" s="1"/>
  <c r="F172" i="3"/>
  <c r="H172" i="3" s="1"/>
  <c r="F176" i="3"/>
  <c r="H176" i="3" s="1"/>
  <c r="H23" i="3"/>
  <c r="H31" i="3"/>
  <c r="H40" i="3"/>
  <c r="H48" i="3"/>
  <c r="H56" i="3"/>
  <c r="H64" i="3"/>
  <c r="H72" i="3"/>
  <c r="H80" i="3"/>
  <c r="H88" i="3"/>
  <c r="H96" i="3"/>
  <c r="H104" i="3"/>
  <c r="H112" i="3"/>
  <c r="H120" i="3"/>
  <c r="F7" i="3"/>
  <c r="H7" i="3" s="1"/>
  <c r="F12" i="3"/>
  <c r="H12" i="3" s="1"/>
  <c r="F8" i="3"/>
  <c r="H8" i="3" s="1"/>
  <c r="F4" i="3"/>
  <c r="H4" i="3" s="1"/>
  <c r="F3" i="3"/>
  <c r="H3" i="3" s="1"/>
  <c r="H121" i="9" l="1"/>
  <c r="H177" i="4"/>
  <c r="H161" i="4"/>
  <c r="H145" i="4"/>
  <c r="H129" i="4"/>
  <c r="H173" i="4"/>
  <c r="H157" i="4"/>
  <c r="H141" i="4"/>
  <c r="H125" i="4"/>
  <c r="H117" i="4"/>
  <c r="H109" i="4"/>
  <c r="H101" i="4"/>
  <c r="H93" i="4"/>
  <c r="H85" i="4"/>
  <c r="H77" i="4"/>
  <c r="H69" i="4"/>
  <c r="H61" i="4"/>
  <c r="H179" i="4"/>
  <c r="H171" i="4"/>
  <c r="H163" i="4"/>
  <c r="H155" i="4"/>
  <c r="H147" i="4"/>
  <c r="H139" i="4"/>
  <c r="H131" i="4"/>
  <c r="H184" i="9"/>
  <c r="H182" i="9"/>
  <c r="H180" i="9"/>
  <c r="H178" i="9"/>
  <c r="H176" i="9"/>
  <c r="H174" i="9"/>
  <c r="H172" i="9"/>
  <c r="H170" i="9"/>
  <c r="H168" i="9"/>
  <c r="H166" i="9"/>
  <c r="H164" i="9"/>
  <c r="H162" i="9"/>
  <c r="H160" i="9"/>
  <c r="H158" i="9"/>
  <c r="H156" i="9"/>
  <c r="H154" i="9"/>
  <c r="H152" i="9"/>
  <c r="H150" i="9"/>
  <c r="H148" i="9"/>
  <c r="H146" i="9"/>
  <c r="H144" i="9"/>
  <c r="H142" i="9"/>
  <c r="H140" i="9"/>
  <c r="H138" i="9"/>
  <c r="H136" i="9"/>
  <c r="H134" i="9"/>
  <c r="H132" i="9"/>
  <c r="H130" i="9"/>
  <c r="H128" i="9"/>
  <c r="H126" i="9"/>
  <c r="H124" i="9"/>
  <c r="H122" i="9"/>
  <c r="H120" i="9"/>
  <c r="H118" i="9"/>
  <c r="H116" i="9"/>
  <c r="H114" i="9"/>
  <c r="H112" i="9"/>
  <c r="H110" i="9"/>
  <c r="H108" i="9"/>
  <c r="H106" i="9"/>
  <c r="H104" i="9"/>
  <c r="H102" i="9"/>
  <c r="H100" i="9"/>
  <c r="H98" i="9"/>
  <c r="H96" i="9"/>
  <c r="H94" i="9"/>
  <c r="H92" i="9"/>
  <c r="H90" i="9"/>
  <c r="H88" i="9"/>
  <c r="H86" i="9"/>
  <c r="H84" i="9"/>
  <c r="H82" i="9"/>
  <c r="H80" i="9"/>
  <c r="H78" i="9"/>
  <c r="H76" i="9"/>
  <c r="H74" i="9"/>
  <c r="H72" i="9"/>
  <c r="H70" i="9"/>
  <c r="H68" i="9"/>
  <c r="H66" i="9"/>
  <c r="H64" i="9"/>
  <c r="H62" i="9"/>
  <c r="H181" i="9"/>
  <c r="H177" i="9"/>
  <c r="H173" i="9"/>
  <c r="H169" i="9"/>
  <c r="H165" i="9"/>
  <c r="H161" i="9"/>
  <c r="H157" i="9"/>
  <c r="H153" i="9"/>
  <c r="H149" i="9"/>
  <c r="H145" i="9"/>
  <c r="H141" i="9"/>
  <c r="H137" i="9"/>
  <c r="H133" i="9"/>
  <c r="H129" i="9"/>
  <c r="N4" i="4"/>
  <c r="O4" i="4" s="1"/>
  <c r="C4" i="4"/>
  <c r="F3" i="4"/>
  <c r="N3" i="4"/>
  <c r="O3" i="4" s="1"/>
  <c r="L7" i="3"/>
  <c r="L8" i="3" s="1"/>
</calcChain>
</file>

<file path=xl/sharedStrings.xml><?xml version="1.0" encoding="utf-8"?>
<sst xmlns="http://schemas.openxmlformats.org/spreadsheetml/2006/main" count="504" uniqueCount="276">
  <si>
    <t>NOM</t>
  </si>
  <si>
    <t>Prénom</t>
  </si>
  <si>
    <t>N° INSEE</t>
  </si>
  <si>
    <t>Adresse mail étudiants</t>
  </si>
  <si>
    <t>NOM &amp; PRENOM
étudiant sous contrat</t>
  </si>
  <si>
    <t>Noms Etudiants</t>
  </si>
  <si>
    <t>Septembre</t>
  </si>
  <si>
    <t>Octobre</t>
  </si>
  <si>
    <t>Novembre</t>
  </si>
  <si>
    <t>Décembre</t>
  </si>
  <si>
    <t>Total mensuel</t>
  </si>
  <si>
    <t>octobre</t>
  </si>
  <si>
    <t>novembre</t>
  </si>
  <si>
    <t>décembre</t>
  </si>
  <si>
    <t>Heures</t>
  </si>
  <si>
    <t>Adresse familialle</t>
  </si>
  <si>
    <t xml:space="preserve"> </t>
  </si>
  <si>
    <t>Année 2015</t>
  </si>
  <si>
    <t>PHALIP</t>
  </si>
  <si>
    <t>Jules</t>
  </si>
  <si>
    <t>32 rue de Rabanesse 63000 CLERMONT-FERRAND</t>
  </si>
  <si>
    <t>Rue Du Sancy 63680 LA TOUR D'AUVERGNE</t>
  </si>
  <si>
    <t xml:space="preserve">06 16 42 82 60 </t>
  </si>
  <si>
    <t>jules.phalip@gmail.com</t>
  </si>
  <si>
    <t xml:space="preserve">LICENCE 2 DROIT </t>
  </si>
  <si>
    <t xml:space="preserve">ECOLE DE DROIT </t>
  </si>
  <si>
    <t>Université d'Auvergne</t>
  </si>
  <si>
    <t>Jules BURON / Ousmane LO</t>
  </si>
  <si>
    <t xml:space="preserve">Mise à disposition de contenu de cours </t>
  </si>
  <si>
    <t>VIGNE</t>
  </si>
  <si>
    <t>Patricia</t>
  </si>
  <si>
    <t>2 92 07 49 007 562 05</t>
  </si>
  <si>
    <t>26 rue de Salers Résidence R.Bess batiment B appartement 46. 15000 Aurillac</t>
  </si>
  <si>
    <t>Plaussenous, 34600 Bédarieux</t>
  </si>
  <si>
    <t>06 64 82 69 40</t>
  </si>
  <si>
    <t>patriciavigne92@gmail.com</t>
  </si>
  <si>
    <t>IUT AURILLAC</t>
  </si>
  <si>
    <t>NOYER Mickaël</t>
  </si>
  <si>
    <t>MARCHE</t>
  </si>
  <si>
    <t>Anais</t>
  </si>
  <si>
    <t xml:space="preserve">2 94 05 63 032 255 24 </t>
  </si>
  <si>
    <t>63 av Joseph Claussat 63400 CHAMALIERES</t>
  </si>
  <si>
    <t>06 70 10 04 07</t>
  </si>
  <si>
    <t>anais515@sfr.fr</t>
  </si>
  <si>
    <t>MOSSINA Philippe</t>
  </si>
  <si>
    <t>MASTER 1 Marchés financiers</t>
  </si>
  <si>
    <t>École d'Économie</t>
  </si>
  <si>
    <t xml:space="preserve">2ème année DUT Génie Biologique OPTION BIO INFORMATIQUE </t>
  </si>
  <si>
    <t>MARTINEZ</t>
  </si>
  <si>
    <t>Marine</t>
  </si>
  <si>
    <t xml:space="preserve">2 94 07 30 189 355 17 </t>
  </si>
  <si>
    <t>marine.martinez@etu.udamail.fr</t>
  </si>
  <si>
    <t>MASTER 1 Droit de l'entreprise</t>
  </si>
  <si>
    <t xml:space="preserve">École de Droit </t>
  </si>
  <si>
    <t>JOSSERAND Hortense</t>
  </si>
  <si>
    <t>FLORET</t>
  </si>
  <si>
    <t xml:space="preserve">Marine </t>
  </si>
  <si>
    <t xml:space="preserve">2 94 01 63 113 104 09 </t>
  </si>
  <si>
    <t>Résidence Philippe Lebon 28 bvd cote blatin 63000 CLERMONT-FERRAND</t>
  </si>
  <si>
    <t>2 rue Marc Bonnot 03210 Souvigny</t>
  </si>
  <si>
    <t xml:space="preserve">06 59 99 49 59 </t>
  </si>
  <si>
    <t>marine4991@gmail.com</t>
  </si>
  <si>
    <t xml:space="preserve">Licence 3 Arts et patrimoine parcours Tourisme </t>
  </si>
  <si>
    <t>UFR Lettres, Langues et Sciences Humaines</t>
  </si>
  <si>
    <t>Université Blaise Pascal</t>
  </si>
  <si>
    <t>VERON MATHILDE</t>
  </si>
  <si>
    <t>FLEURY</t>
  </si>
  <si>
    <t>Solène</t>
  </si>
  <si>
    <t xml:space="preserve">2 96 12 63 032 258 35 </t>
  </si>
  <si>
    <t>Coutat 63190 SAINT JEAN D'HEURS</t>
  </si>
  <si>
    <t>06 15 01 03 52</t>
  </si>
  <si>
    <t>solene.fleury@etudiant.univ-bpclermont.fr</t>
  </si>
  <si>
    <t xml:space="preserve">UFR Sciences et Technologies </t>
  </si>
  <si>
    <t xml:space="preserve">REVIDON ANNE LAURE </t>
  </si>
  <si>
    <t xml:space="preserve">LICENCE 2 Sciences de la Vie </t>
  </si>
  <si>
    <t>57 rue de l'oradou 63000CLERMONT-FERRAND</t>
  </si>
  <si>
    <t xml:space="preserve">Route des estreys Z.A. de chanchany 43000 ESPALY SAINT MARCEL </t>
  </si>
  <si>
    <t xml:space="preserve">06 73 59 24 26 </t>
  </si>
  <si>
    <t>HUET</t>
  </si>
  <si>
    <t>Chloé</t>
  </si>
  <si>
    <t>2 90 04 97 412 067 05</t>
  </si>
  <si>
    <t>10 rue de Chateaudun 63000 CLERMONT-FERRAND</t>
  </si>
  <si>
    <t>06 34 17 70 55</t>
  </si>
  <si>
    <t>huetchloe35@gmail.com</t>
  </si>
  <si>
    <t>MASTER 2 Stratégie de communication</t>
  </si>
  <si>
    <t>GIRONA MORGANE</t>
  </si>
  <si>
    <t>1 95 02 03 185 121 51</t>
  </si>
  <si>
    <t>STRYCZEK</t>
  </si>
  <si>
    <t>2 93 09 03 190 258 21</t>
  </si>
  <si>
    <t xml:space="preserve">35 av Edouard Michelin 63000 CLERMONT- FERRAND </t>
  </si>
  <si>
    <t xml:space="preserve">12 Les Genetais 03230 GARNAT SUR ANGIEVRE </t>
  </si>
  <si>
    <t xml:space="preserve">06 22 49 59 73 </t>
  </si>
  <si>
    <t>marine.stryczek@etu.udamail.fr</t>
  </si>
  <si>
    <t>Ecole de Droit</t>
  </si>
  <si>
    <t xml:space="preserve">Master 1 Droit civil et notarial </t>
  </si>
  <si>
    <t xml:space="preserve">DUPUICH Eva </t>
  </si>
  <si>
    <t>GUICHARD</t>
  </si>
  <si>
    <t>Anne</t>
  </si>
  <si>
    <t>2 97 03 29 151 245 16</t>
  </si>
  <si>
    <t>27 rue Raynaud 6300 CLERMONT-FERRAND</t>
  </si>
  <si>
    <t>27 rue de Corsac 43700 BRIVES CHARENSAC</t>
  </si>
  <si>
    <t xml:space="preserve">06 31 19 75 64 </t>
  </si>
  <si>
    <t>anne.guichard@outlook.fr</t>
  </si>
  <si>
    <t>LICENCE 1 ÉCONOMIE</t>
  </si>
  <si>
    <t>LIFFAUD Théo</t>
  </si>
  <si>
    <t>MOSQUET</t>
  </si>
  <si>
    <t>Fanny</t>
  </si>
  <si>
    <t>fm.mv@orange.fr</t>
  </si>
  <si>
    <t>LICENCE 1 HISTOIRE</t>
  </si>
  <si>
    <t>BIGAY LUDOVIC</t>
  </si>
  <si>
    <t>27 rue du Cornonet 63800 COURNON-D'AUVERGNE</t>
  </si>
  <si>
    <t>2 97 01 78 158 323 22</t>
  </si>
  <si>
    <t xml:space="preserve">06 33 38 05 96 </t>
  </si>
  <si>
    <t>MARTIN</t>
  </si>
  <si>
    <t>Laura</t>
  </si>
  <si>
    <t xml:space="preserve">2 94 04 63 032 279 81 </t>
  </si>
  <si>
    <t>1 impasse des limagnes 63730 MIREFLEURS</t>
  </si>
  <si>
    <t>laura.martin63000@gmail.com</t>
  </si>
  <si>
    <t>2ème année DUT Techniques de commercialisation</t>
  </si>
  <si>
    <t>IUT Montluçon</t>
  </si>
  <si>
    <t>DEPATUREAUX Anaïs</t>
  </si>
  <si>
    <t>06 38 58 63 72</t>
  </si>
  <si>
    <t>Pauline</t>
  </si>
  <si>
    <t>URNOUS</t>
  </si>
  <si>
    <t>2 97 02 69 013 244 54</t>
  </si>
  <si>
    <t>95 ter rue Pasteur 63170 Aubière</t>
  </si>
  <si>
    <t>66 rue Gérard Oury 69800 SAINT-PRIEST</t>
  </si>
  <si>
    <t>06.58.89.71.13</t>
  </si>
  <si>
    <t>pauline.urnous@etu.udamail.fr</t>
  </si>
  <si>
    <t>2ème année Génie Biologique option ABB</t>
  </si>
  <si>
    <t>IUT Clermont-Ferrand</t>
  </si>
  <si>
    <t>Univerité d'Auvergne</t>
  </si>
  <si>
    <t>MARQUET BASSET Laetitia</t>
  </si>
  <si>
    <t>DUFOUR</t>
  </si>
  <si>
    <t>Camille</t>
  </si>
  <si>
    <t xml:space="preserve">2 97 01 75 115 640 09 </t>
  </si>
  <si>
    <t>1 ter rue Philippe glangeaud résidence Fabienne 63000 Clermont-Ferrand</t>
  </si>
  <si>
    <t xml:space="preserve">Vert-bois 03240 DEUX - CHAISES </t>
  </si>
  <si>
    <t xml:space="preserve">06 43 14 54 32 </t>
  </si>
  <si>
    <t>camille.dufour24@gmail.com</t>
  </si>
  <si>
    <t xml:space="preserve">Licence 1 DROIT </t>
  </si>
  <si>
    <t xml:space="preserve">École de droit </t>
  </si>
  <si>
    <t xml:space="preserve"> BODIAN Sidy MELRO Gautier </t>
  </si>
  <si>
    <t>TARRIT</t>
  </si>
  <si>
    <t>Marion</t>
  </si>
  <si>
    <t>2 95 09 63 032 053 47</t>
  </si>
  <si>
    <t>21 rue de la croix férit  63800 SAINT-BONNET-LES-ALLIER</t>
  </si>
  <si>
    <t xml:space="preserve">Licence 1 Sciences de la Vie </t>
  </si>
  <si>
    <t>VAN DE MOSSDIJK Marion</t>
  </si>
  <si>
    <t>06.60.81.90.56</t>
  </si>
  <si>
    <t>mariontarrit@orange.fr</t>
  </si>
  <si>
    <t>ok</t>
  </si>
  <si>
    <t>FICHES DE RÉMUNÉRATION</t>
  </si>
  <si>
    <t xml:space="preserve">Coût estimé </t>
  </si>
  <si>
    <t xml:space="preserve">Nombre d'heures total </t>
  </si>
  <si>
    <t xml:space="preserve">Coût total estimé </t>
  </si>
  <si>
    <t xml:space="preserve">Établissement d'un avenant (Oui / Non ) 
</t>
  </si>
  <si>
    <t>Nombre d'heures avenant ( = heures réalisées en fin de contrat)</t>
  </si>
  <si>
    <t xml:space="preserve">Date d'envoi de l'avenant
à la DRH </t>
  </si>
  <si>
    <t xml:space="preserve">Heures à déclarées sur la fiche de rémunération </t>
  </si>
  <si>
    <t xml:space="preserve">Nombre d'heures réalisées au total </t>
  </si>
  <si>
    <t>Différence Heures prévues  / Heures réalisées</t>
  </si>
  <si>
    <t xml:space="preserve">Nombre d'heures prévues  au contrat </t>
  </si>
  <si>
    <t xml:space="preserve">Date d'envoi DRH pour paiement </t>
  </si>
  <si>
    <t>Date de naissance</t>
  </si>
  <si>
    <t xml:space="preserve">Adresse de l'étudiant(e)    </t>
  </si>
  <si>
    <t>Téléphone</t>
  </si>
  <si>
    <t>Mail</t>
  </si>
  <si>
    <t>Diplôme</t>
  </si>
  <si>
    <t>Composante / École</t>
  </si>
  <si>
    <t xml:space="preserve">Établissement </t>
  </si>
  <si>
    <t>Date de début du contrat</t>
  </si>
  <si>
    <t>Date de fin du contrat</t>
  </si>
  <si>
    <t>Nombre d'heures initial au contrat</t>
  </si>
  <si>
    <t xml:space="preserve">Étudiant(e)  en situation de handicap  </t>
  </si>
  <si>
    <t xml:space="preserve">Nature du contrat </t>
  </si>
  <si>
    <t>Semestre pédagogique concerné (1/2)</t>
  </si>
  <si>
    <t>Année d'exercice</t>
  </si>
  <si>
    <t>Date d'envoi du contrat à la DRH</t>
  </si>
  <si>
    <t xml:space="preserve">Certficat médical (ok / en attente) </t>
  </si>
  <si>
    <t xml:space="preserve">Date d'envoi
de l'exemplaire
à l'étudiant(e)    </t>
  </si>
  <si>
    <t>ANNÉE 2016</t>
  </si>
  <si>
    <t>Marie-Jeanne</t>
  </si>
  <si>
    <t>2 96 10 37 261 524 68</t>
  </si>
  <si>
    <t>Bât. B Chambre 219 Résidence Clos St Jacques 25 RUE ETIENNE DOLET 63037 CLERMONT-FERRAND</t>
  </si>
  <si>
    <t>16 résidence grand maison 37210 PARCAY-MESLAY</t>
  </si>
  <si>
    <t>mariejeannerobert.univ@gmail.com</t>
  </si>
  <si>
    <t>06 31 77 00 00</t>
  </si>
  <si>
    <t>Licence 1 Arts Parcours Métiers du Livre</t>
  </si>
  <si>
    <t>POUMARAT FLORIAN</t>
  </si>
  <si>
    <t>BOURIAH</t>
  </si>
  <si>
    <t>Salim</t>
  </si>
  <si>
    <t>06.21.04.76.13</t>
  </si>
  <si>
    <t>11 IMPASSE GAMBETTA  63170 AUBIERE</t>
  </si>
  <si>
    <t>salim631995@live.fr</t>
  </si>
  <si>
    <t>VIGOUROUX SEBASTIEN</t>
  </si>
  <si>
    <t>1 95 09 63 113 217 25</t>
  </si>
  <si>
    <t>sur budget 2015</t>
  </si>
  <si>
    <t>sur budget 2016</t>
  </si>
  <si>
    <t>IOAN MANQUAT</t>
  </si>
  <si>
    <t>Sandra</t>
  </si>
  <si>
    <t>2 93 11 99 326 041 97</t>
  </si>
  <si>
    <t>23 A rue du Pont St Jacques 63000 CLERMONT-FERRAND</t>
  </si>
  <si>
    <t xml:space="preserve">Zone industrielle Les HAUTES 63190 LEZOUX </t>
  </si>
  <si>
    <t xml:space="preserve">06 87 03 02 73 </t>
  </si>
  <si>
    <t>sandra.ioan@etu.udamail.fr</t>
  </si>
  <si>
    <t xml:space="preserve">LICENCE 2 ECONOMIE </t>
  </si>
  <si>
    <t xml:space="preserve">BELROMARI ZOHRA </t>
  </si>
  <si>
    <t>CHEVALIER</t>
  </si>
  <si>
    <t>2 90 09 03 190 021 17</t>
  </si>
  <si>
    <t>21 Avenue Joseph Claussat 63400 CHAMALIERES</t>
  </si>
  <si>
    <t>Marion.Chevalier@etudiant.univ-bpclermont.fr</t>
  </si>
  <si>
    <t>LICENCE 3 Échanges Internationaux</t>
  </si>
  <si>
    <t>UFR Langues Aplliquées Commerce et Communication</t>
  </si>
  <si>
    <t>SCIAUVAUD CLARA</t>
  </si>
  <si>
    <t xml:space="preserve">06 62 83 13 86 </t>
  </si>
  <si>
    <t>HEURES Septembre</t>
  </si>
  <si>
    <t>HEURES  octobre</t>
  </si>
  <si>
    <t>HEURES novembre</t>
  </si>
  <si>
    <t>HEURES décembre</t>
  </si>
  <si>
    <t>AVENANT</t>
  </si>
  <si>
    <t>OUI</t>
  </si>
  <si>
    <t>NON</t>
  </si>
  <si>
    <t xml:space="preserve">ROBERT </t>
  </si>
  <si>
    <t>CONTRAT</t>
  </si>
  <si>
    <t>CONTRAT + AVENANT</t>
  </si>
  <si>
    <t>Janvier</t>
  </si>
  <si>
    <t>Février</t>
  </si>
  <si>
    <t>Mars</t>
  </si>
  <si>
    <t xml:space="preserve">Avril </t>
  </si>
  <si>
    <t>Mai</t>
  </si>
  <si>
    <t>Juin</t>
  </si>
  <si>
    <t xml:space="preserve">Mars </t>
  </si>
  <si>
    <t>Avril</t>
  </si>
  <si>
    <t xml:space="preserve">Heures </t>
  </si>
  <si>
    <t xml:space="preserve">Total Semestre </t>
  </si>
  <si>
    <t>Coût en €</t>
  </si>
  <si>
    <t>Eva</t>
  </si>
  <si>
    <t xml:space="preserve">Licence 2 Droit </t>
  </si>
  <si>
    <t xml:space="preserve">mis en paiement </t>
  </si>
  <si>
    <t>fin des cours</t>
  </si>
  <si>
    <t xml:space="preserve">fin des cours </t>
  </si>
  <si>
    <t>cours finis</t>
  </si>
  <si>
    <t xml:space="preserve">heures non déclarées </t>
  </si>
  <si>
    <t>Avenant et totalité heures transmis RH</t>
  </si>
  <si>
    <t>pas d'avenant totalité heures transmises RH</t>
  </si>
  <si>
    <t>non</t>
  </si>
  <si>
    <t>PJ</t>
  </si>
  <si>
    <t>VM</t>
  </si>
  <si>
    <t>MA</t>
  </si>
  <si>
    <t>MM</t>
  </si>
  <si>
    <t>FM</t>
  </si>
  <si>
    <t>FS</t>
  </si>
  <si>
    <t>HC</t>
  </si>
  <si>
    <t>SM</t>
  </si>
  <si>
    <t>GA</t>
  </si>
  <si>
    <t>MF</t>
  </si>
  <si>
    <t>ML</t>
  </si>
  <si>
    <t>UP</t>
  </si>
  <si>
    <t>DC</t>
  </si>
  <si>
    <t>TM</t>
  </si>
  <si>
    <t>RM</t>
  </si>
  <si>
    <t>BS</t>
  </si>
  <si>
    <t>IS</t>
  </si>
  <si>
    <t>CM</t>
  </si>
  <si>
    <t>B</t>
  </si>
  <si>
    <t>2 98 06 03 310 110 xx</t>
  </si>
  <si>
    <t>RUE DES GRANDS ARBRES 63310 MOULINS</t>
  </si>
  <si>
    <t>24 RUE DE LA JOIE 15000 AURILLAC</t>
  </si>
  <si>
    <t>00 00 00 00 00</t>
  </si>
  <si>
    <t>eva.bBBB@etu.udamail.fr</t>
  </si>
  <si>
    <t>L Edouard + B Julien</t>
  </si>
  <si>
    <t>VP</t>
  </si>
  <si>
    <t>GM</t>
  </si>
  <si>
    <t>Parite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</si>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</sst>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-* #,##0.00\ _€_-;\-* #,##0.00\ _€_-;_-* &quot;-&quot;??\ _€_-;_-@_-"/>
    <numFmt numFmtId="164" formatCode="#,##0.00,&quot;€&quot;"/>
    <numFmt numFmtId="165" formatCode="d/m/yy"/>
    <numFmt numFmtId="166" formatCode="#,##0.00&quot; &quot;[$€-40C];[Red]&quot;-&quot;#,##0.00&quot; &quot;[$€-40C]"/>
    <numFmt numFmtId="167" formatCode="[&gt;=3000000000000]#&quot; | &quot;##;#,###"/>
    <numFmt numFmtId="168" formatCode="0_ ;[Red]\-0\ "/>
    <numFmt numFmtId="169" formatCode="0.00_ ;[Red]\-0.00\ "/>
    <numFmt numFmtId="170" formatCode="_-* #,##0\ _€_-;\-* #,##0\ _€_-;_-* &quot;-&quot;??\ _€_-;_-@_-"/>
    <numFmt numFmtId="171" formatCode="0.0000"/>
    <numFmt numFmtId="172" formatCode="0.00000"/>
    <numFmt numFmtId="173" formatCode="_-* #,##0.000\ _€_-;\-* #,##0.000\ _€_-;_-* &quot;-&quot;??\ _€_-;_-@_-"/>
    <numFmt numFmtId="174" formatCode="dd/mm/yy;@"/>
  </numFmts>
  <fonts count="41">
    <font>
      <sz val="11"/>
      <color rgb="FF000000"/>
      <name val="Calibri1"/>
      <family val="2"/>
    </font>
    <font>
      <sz val="10"/>
      <color rgb="FF000000"/>
      <name val="Arial1"/>
      <family val="2"/>
    </font>
    <font>
      <u/>
      <sz val="11"/>
      <color rgb="FF0000FF"/>
      <name val="Calibri"/>
      <family val="2"/>
    </font>
    <font>
      <b/>
      <i/>
      <sz val="16"/>
      <color rgb="FF000000"/>
      <name val="Calibri1"/>
      <family val="2"/>
    </font>
    <font>
      <b/>
      <i/>
      <u/>
      <sz val="11"/>
      <color rgb="FF000000"/>
      <name val="Calibri1"/>
      <family val="2"/>
    </font>
    <font>
      <sz val="11"/>
      <color rgb="FF000000"/>
      <name val="Trebuchet MS1"/>
    </font>
    <font>
      <sz val="11"/>
      <color rgb="FFC00000"/>
      <name val="Trebuchet MS1"/>
    </font>
    <font>
      <b/>
      <sz val="10"/>
      <color rgb="FF000000"/>
      <name val="Trebuchet MS1"/>
    </font>
    <font>
      <b/>
      <sz val="10"/>
      <color rgb="FF000000"/>
      <name val="Trebuchet MS"/>
      <family val="2"/>
    </font>
    <font>
      <sz val="10"/>
      <color rgb="FF000000"/>
      <name val="Trebuchet MS"/>
      <family val="2"/>
    </font>
    <font>
      <sz val="10"/>
      <color rgb="FF000000"/>
      <name val="Calibri1"/>
      <family val="2"/>
    </font>
    <font>
      <u/>
      <sz val="10"/>
      <color rgb="FF0000FF"/>
      <name val="Calibri"/>
      <family val="2"/>
    </font>
    <font>
      <sz val="10"/>
      <color rgb="FF000000"/>
      <name val="Trebuchet MS1"/>
    </font>
    <font>
      <sz val="10"/>
      <color rgb="FFFF0000"/>
      <name val="Trebuchet MS1"/>
    </font>
    <font>
      <sz val="10"/>
      <color rgb="FF558ED5"/>
      <name val="Trebuchet MS1"/>
    </font>
    <font>
      <sz val="10"/>
      <color rgb="FF31859C"/>
      <name val="Trebuchet MS1"/>
    </font>
    <font>
      <sz val="10"/>
      <color rgb="FF00B050"/>
      <name val="Trebuchet MS1"/>
    </font>
    <font>
      <sz val="10"/>
      <color rgb="FF7030A0"/>
      <name val="Trebuchet MS1"/>
    </font>
    <font>
      <b/>
      <sz val="10"/>
      <color rgb="FFFF00FF"/>
      <name val="Trebuchet MS1"/>
    </font>
    <font>
      <sz val="10"/>
      <color rgb="FFFF00FF"/>
      <name val="Trebuchet MS1"/>
    </font>
    <font>
      <sz val="10"/>
      <color rgb="FFFF0000"/>
      <name val="Calibri"/>
      <family val="2"/>
    </font>
    <font>
      <b/>
      <sz val="10"/>
      <color rgb="FFFF0000"/>
      <name val="Trebuchet MS1"/>
    </font>
    <font>
      <sz val="10"/>
      <color rgb="FF000000"/>
      <name val="Calibri"/>
      <family val="2"/>
    </font>
    <font>
      <b/>
      <sz val="10"/>
      <color rgb="FF800080"/>
      <name val="Trebuchet MS1"/>
    </font>
    <font>
      <b/>
      <sz val="10"/>
      <color rgb="FF000000"/>
      <name val="Calibri"/>
      <family val="2"/>
    </font>
    <font>
      <b/>
      <sz val="10"/>
      <color rgb="FFFF0000"/>
      <name val="Trebuchet MS"/>
      <family val="2"/>
    </font>
    <font>
      <sz val="10"/>
      <color rgb="FFFF0000"/>
      <name val="Trebuchet MS"/>
      <family val="2"/>
    </font>
    <font>
      <b/>
      <sz val="11"/>
      <color rgb="FF000000"/>
      <name val="Calibri1"/>
      <family val="2"/>
    </font>
    <font>
      <u/>
      <sz val="11"/>
      <color theme="10"/>
      <name val="Calibri1"/>
      <family val="2"/>
    </font>
    <font>
      <sz val="11"/>
      <color rgb="FF000000"/>
      <name val="Calibri1"/>
      <family val="2"/>
    </font>
    <font>
      <sz val="10"/>
      <color theme="1"/>
      <name val="Trebuchet MS1"/>
    </font>
    <font>
      <b/>
      <sz val="11"/>
      <color rgb="FF000000"/>
      <name val="Calibri1"/>
    </font>
    <font>
      <sz val="11"/>
      <color theme="1"/>
      <name val="Trebuchet MS1"/>
    </font>
    <font>
      <b/>
      <sz val="14"/>
      <color rgb="FFFF0000"/>
      <name val="Calibri"/>
      <family val="2"/>
    </font>
    <font>
      <sz val="14"/>
      <color rgb="FFFF0000"/>
      <name val="Calibri1"/>
      <family val="2"/>
    </font>
    <font>
      <b/>
      <sz val="11"/>
      <color rgb="FF000000"/>
      <name val="Trebuchet MS"/>
      <family val="2"/>
    </font>
    <font>
      <b/>
      <sz val="11"/>
      <color rgb="FF000000"/>
      <name val="Trebuchet MS1"/>
    </font>
    <font>
      <b/>
      <sz val="11"/>
      <color rgb="FFC00000"/>
      <name val="Trebuchet MS1"/>
    </font>
    <font>
      <b/>
      <sz val="10"/>
      <color theme="1"/>
      <name val="Trebuchet MS"/>
      <family val="2"/>
    </font>
    <font>
      <sz val="12"/>
      <color rgb="FF000000"/>
      <name val="Trebuchet MS"/>
      <family val="2"/>
    </font>
    <font>
      <b/>
      <sz val="10"/>
      <color rgb="FF000000"/>
      <name val="Calibri1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  <xf numFmtId="0" fontId="28" fillId="0" borderId="0" applyNumberFormat="0" applyFill="0" applyBorder="0" applyAlignment="0" applyProtection="0">
      <alignment vertical="top"/>
      <protection locked="0"/>
    </xf>
    <xf numFmtId="43" fontId="29" fillId="0" borderId="0" applyFont="0" applyFill="0" applyBorder="0" applyAlignment="0" applyProtection="0"/>
  </cellStyleXfs>
  <cellXfs count="424">
    <xf numFmtId="0" fontId="0" fillId="0" borderId="0" xfId="0"/>
    <xf numFmtId="0" fontId="7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0" fillId="0" borderId="0" xfId="0" applyFont="1"/>
    <xf numFmtId="0" fontId="11" fillId="0" borderId="0" xfId="2" applyFont="1" applyBorder="1" applyAlignment="1" applyProtection="1"/>
    <xf numFmtId="0" fontId="12" fillId="0" borderId="0" xfId="0" applyFont="1" applyFill="1" applyBorder="1"/>
    <xf numFmtId="0" fontId="9" fillId="0" borderId="0" xfId="0" applyFont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2" fontId="12" fillId="0" borderId="9" xfId="0" applyNumberFormat="1" applyFont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2" fillId="0" borderId="0" xfId="0" applyFont="1" applyFill="1"/>
    <xf numFmtId="164" fontId="12" fillId="0" borderId="9" xfId="0" applyNumberFormat="1" applyFont="1" applyBorder="1" applyAlignment="1">
      <alignment horizontal="center"/>
    </xf>
    <xf numFmtId="4" fontId="12" fillId="0" borderId="9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10" fillId="0" borderId="0" xfId="0" applyFont="1" applyFill="1"/>
    <xf numFmtId="0" fontId="13" fillId="0" borderId="0" xfId="0" applyFont="1" applyFill="1" applyBorder="1" applyAlignment="1">
      <alignment horizontal="center"/>
    </xf>
    <xf numFmtId="2" fontId="12" fillId="0" borderId="0" xfId="0" applyNumberFormat="1" applyFont="1" applyFill="1" applyBorder="1" applyAlignment="1">
      <alignment horizontal="center"/>
    </xf>
    <xf numFmtId="2" fontId="14" fillId="0" borderId="0" xfId="0" applyNumberFormat="1" applyFont="1" applyFill="1" applyBorder="1" applyAlignment="1">
      <alignment horizontal="center"/>
    </xf>
    <xf numFmtId="0" fontId="13" fillId="0" borderId="0" xfId="0" applyFont="1" applyFill="1" applyBorder="1"/>
    <xf numFmtId="2" fontId="18" fillId="0" borderId="0" xfId="0" applyNumberFormat="1" applyFont="1" applyFill="1" applyBorder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center"/>
    </xf>
    <xf numFmtId="0" fontId="20" fillId="0" borderId="0" xfId="0" applyFont="1" applyFill="1"/>
    <xf numFmtId="0" fontId="18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21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20" fillId="0" borderId="0" xfId="0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10" fillId="0" borderId="0" xfId="0" applyFont="1" applyFill="1" applyBorder="1"/>
    <xf numFmtId="0" fontId="24" fillId="0" borderId="0" xfId="0" applyFont="1" applyFill="1" applyBorder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0" fontId="24" fillId="0" borderId="0" xfId="0" applyFont="1" applyFill="1" applyBorder="1"/>
    <xf numFmtId="0" fontId="22" fillId="0" borderId="0" xfId="0" applyFont="1" applyFill="1"/>
    <xf numFmtId="0" fontId="24" fillId="0" borderId="0" xfId="0" applyFont="1" applyFill="1"/>
    <xf numFmtId="0" fontId="22" fillId="0" borderId="0" xfId="0" applyFont="1" applyFill="1" applyBorder="1"/>
    <xf numFmtId="166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/>
    <xf numFmtId="166" fontId="7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2" fontId="7" fillId="0" borderId="0" xfId="0" applyNumberFormat="1" applyFont="1" applyFill="1" applyAlignment="1">
      <alignment horizontal="center"/>
    </xf>
    <xf numFmtId="3" fontId="10" fillId="0" borderId="0" xfId="0" applyNumberFormat="1" applyFont="1" applyFill="1" applyAlignment="1">
      <alignment horizontal="center"/>
    </xf>
    <xf numFmtId="2" fontId="10" fillId="0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/>
    <xf numFmtId="0" fontId="8" fillId="0" borderId="0" xfId="0" applyFont="1"/>
    <xf numFmtId="2" fontId="8" fillId="0" borderId="0" xfId="0" applyNumberFormat="1" applyFont="1" applyAlignment="1">
      <alignment horizontal="center"/>
    </xf>
    <xf numFmtId="0" fontId="9" fillId="0" borderId="8" xfId="0" applyFont="1" applyBorder="1"/>
    <xf numFmtId="0" fontId="5" fillId="0" borderId="0" xfId="0" applyFont="1" applyAlignment="1">
      <alignment horizontal="center" vertical="center" wrapText="1"/>
    </xf>
    <xf numFmtId="169" fontId="13" fillId="0" borderId="0" xfId="0" applyNumberFormat="1" applyFont="1" applyAlignment="1">
      <alignment horizontal="center"/>
    </xf>
    <xf numFmtId="0" fontId="5" fillId="0" borderId="0" xfId="0" applyFont="1" applyBorder="1" applyAlignment="1">
      <alignment wrapText="1"/>
    </xf>
    <xf numFmtId="14" fontId="5" fillId="0" borderId="0" xfId="0" applyNumberFormat="1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2" fillId="0" borderId="0" xfId="2" applyFont="1" applyBorder="1" applyAlignment="1" applyProtection="1">
      <alignment horizont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center" vertical="center" wrapText="1"/>
    </xf>
    <xf numFmtId="167" fontId="5" fillId="0" borderId="0" xfId="0" applyNumberFormat="1" applyFont="1" applyAlignment="1">
      <alignment horizontal="center" vertical="center" wrapText="1"/>
    </xf>
    <xf numFmtId="0" fontId="2" fillId="0" borderId="0" xfId="2" applyFont="1" applyBorder="1" applyAlignment="1" applyProtection="1">
      <alignment horizontal="center" vertical="center" wrapText="1"/>
    </xf>
    <xf numFmtId="2" fontId="5" fillId="0" borderId="0" xfId="0" applyNumberFormat="1" applyFont="1" applyBorder="1" applyAlignment="1">
      <alignment horizontal="center" wrapText="1"/>
    </xf>
    <xf numFmtId="0" fontId="0" fillId="0" borderId="0" xfId="0" applyAlignment="1">
      <alignment horizontal="center" wrapText="1"/>
    </xf>
    <xf numFmtId="2" fontId="5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0" fillId="0" borderId="0" xfId="0" applyBorder="1" applyAlignment="1">
      <alignment wrapText="1"/>
    </xf>
    <xf numFmtId="14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wrapText="1"/>
    </xf>
    <xf numFmtId="14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9" fillId="2" borderId="0" xfId="0" applyFont="1" applyFill="1" applyAlignment="1">
      <alignment horizontal="center"/>
    </xf>
    <xf numFmtId="0" fontId="0" fillId="2" borderId="0" xfId="0" applyFill="1"/>
    <xf numFmtId="0" fontId="13" fillId="2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43" fontId="12" fillId="0" borderId="9" xfId="0" applyNumberFormat="1" applyFont="1" applyBorder="1" applyAlignment="1">
      <alignment horizontal="center"/>
    </xf>
    <xf numFmtId="43" fontId="12" fillId="0" borderId="9" xfId="8" applyFont="1" applyFill="1" applyBorder="1" applyAlignment="1">
      <alignment horizontal="center"/>
    </xf>
    <xf numFmtId="171" fontId="12" fillId="0" borderId="9" xfId="0" applyNumberFormat="1" applyFont="1" applyBorder="1" applyAlignment="1">
      <alignment horizontal="center"/>
    </xf>
    <xf numFmtId="172" fontId="12" fillId="0" borderId="9" xfId="0" applyNumberFormat="1" applyFont="1" applyBorder="1" applyAlignment="1">
      <alignment horizontal="center"/>
    </xf>
    <xf numFmtId="0" fontId="9" fillId="2" borderId="0" xfId="0" applyFont="1" applyFill="1"/>
    <xf numFmtId="0" fontId="5" fillId="2" borderId="0" xfId="0" applyFont="1" applyFill="1" applyBorder="1" applyAlignment="1">
      <alignment wrapText="1"/>
    </xf>
    <xf numFmtId="0" fontId="5" fillId="2" borderId="0" xfId="0" applyFont="1" applyFill="1" applyAlignment="1">
      <alignment vertical="center" wrapText="1"/>
    </xf>
    <xf numFmtId="0" fontId="0" fillId="0" borderId="0" xfId="0" applyAlignment="1">
      <alignment wrapText="1"/>
    </xf>
    <xf numFmtId="0" fontId="9" fillId="0" borderId="0" xfId="0" applyFont="1" applyAlignment="1">
      <alignment horizontal="center" wrapText="1"/>
    </xf>
    <xf numFmtId="0" fontId="26" fillId="0" borderId="10" xfId="0" applyFont="1" applyBorder="1" applyAlignment="1">
      <alignment horizontal="center"/>
    </xf>
    <xf numFmtId="0" fontId="9" fillId="0" borderId="0" xfId="0" applyFont="1" applyFill="1" applyAlignment="1">
      <alignment wrapText="1"/>
    </xf>
    <xf numFmtId="0" fontId="9" fillId="0" borderId="0" xfId="0" applyFont="1" applyFill="1"/>
    <xf numFmtId="0" fontId="8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wrapText="1"/>
    </xf>
    <xf numFmtId="0" fontId="32" fillId="0" borderId="0" xfId="0" applyFont="1" applyFill="1" applyBorder="1" applyAlignment="1">
      <alignment wrapText="1"/>
    </xf>
    <xf numFmtId="14" fontId="5" fillId="0" borderId="0" xfId="0" applyNumberFormat="1" applyFont="1" applyFill="1" applyBorder="1" applyAlignment="1">
      <alignment horizontal="center" wrapText="1"/>
    </xf>
    <xf numFmtId="1" fontId="5" fillId="0" borderId="0" xfId="0" applyNumberFormat="1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 wrapText="1"/>
    </xf>
    <xf numFmtId="0" fontId="32" fillId="0" borderId="0" xfId="0" applyFont="1" applyFill="1" applyAlignment="1">
      <alignment vertical="center" wrapText="1"/>
    </xf>
    <xf numFmtId="14" fontId="5" fillId="0" borderId="0" xfId="0" applyNumberFormat="1" applyFont="1" applyFill="1" applyAlignment="1">
      <alignment horizontal="center" vertical="center" wrapText="1"/>
    </xf>
    <xf numFmtId="167" fontId="5" fillId="0" borderId="0" xfId="0" applyNumberFormat="1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28" fillId="0" borderId="0" xfId="7" applyFill="1" applyBorder="1" applyAlignment="1" applyProtection="1">
      <alignment horizontal="center" vertical="center" wrapText="1"/>
    </xf>
    <xf numFmtId="0" fontId="0" fillId="0" borderId="0" xfId="0" applyFill="1"/>
    <xf numFmtId="0" fontId="28" fillId="0" borderId="0" xfId="7" applyFill="1" applyBorder="1" applyAlignment="1" applyProtection="1">
      <alignment horizontal="center" wrapText="1"/>
    </xf>
    <xf numFmtId="0" fontId="2" fillId="0" borderId="0" xfId="2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wrapText="1"/>
    </xf>
    <xf numFmtId="2" fontId="5" fillId="0" borderId="0" xfId="0" applyNumberFormat="1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11" fillId="0" borderId="0" xfId="2" applyFont="1" applyFill="1" applyBorder="1" applyAlignment="1" applyProtection="1"/>
    <xf numFmtId="0" fontId="9" fillId="0" borderId="0" xfId="0" applyFont="1" applyFill="1" applyAlignment="1">
      <alignment horizontal="center"/>
    </xf>
    <xf numFmtId="0" fontId="12" fillId="0" borderId="9" xfId="0" applyFont="1" applyFill="1" applyBorder="1" applyAlignment="1">
      <alignment horizontal="center"/>
    </xf>
    <xf numFmtId="2" fontId="12" fillId="0" borderId="9" xfId="0" applyNumberFormat="1" applyFont="1" applyFill="1" applyBorder="1" applyAlignment="1">
      <alignment horizontal="center"/>
    </xf>
    <xf numFmtId="169" fontId="13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30" fillId="0" borderId="9" xfId="0" applyFont="1" applyFill="1" applyBorder="1" applyAlignment="1">
      <alignment horizontal="center"/>
    </xf>
    <xf numFmtId="43" fontId="12" fillId="0" borderId="9" xfId="0" applyNumberFormat="1" applyFont="1" applyFill="1" applyBorder="1" applyAlignment="1">
      <alignment horizontal="center"/>
    </xf>
    <xf numFmtId="43" fontId="30" fillId="0" borderId="9" xfId="8" applyFont="1" applyFill="1" applyBorder="1" applyAlignment="1">
      <alignment horizontal="center"/>
    </xf>
    <xf numFmtId="2" fontId="30" fillId="0" borderId="9" xfId="0" applyNumberFormat="1" applyFont="1" applyFill="1" applyBorder="1" applyAlignment="1">
      <alignment horizontal="center"/>
    </xf>
    <xf numFmtId="0" fontId="16" fillId="0" borderId="0" xfId="0" applyFont="1" applyFill="1"/>
    <xf numFmtId="4" fontId="12" fillId="0" borderId="9" xfId="0" applyNumberFormat="1" applyFont="1" applyFill="1" applyBorder="1" applyAlignment="1">
      <alignment horizontal="center"/>
    </xf>
    <xf numFmtId="0" fontId="9" fillId="0" borderId="0" xfId="0" applyFont="1" applyFill="1" applyBorder="1"/>
    <xf numFmtId="0" fontId="9" fillId="0" borderId="0" xfId="0" applyFont="1" applyFill="1" applyBorder="1" applyAlignment="1">
      <alignment horizontal="center"/>
    </xf>
    <xf numFmtId="2" fontId="9" fillId="0" borderId="0" xfId="0" applyNumberFormat="1" applyFont="1" applyFill="1" applyBorder="1"/>
    <xf numFmtId="0" fontId="9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9" fillId="0" borderId="0" xfId="0" applyFont="1" applyFill="1" applyBorder="1" applyAlignment="1">
      <alignment horizontal="center" wrapText="1"/>
    </xf>
    <xf numFmtId="14" fontId="5" fillId="0" borderId="0" xfId="0" applyNumberFormat="1" applyFont="1" applyFill="1" applyBorder="1" applyAlignment="1">
      <alignment wrapText="1"/>
    </xf>
    <xf numFmtId="0" fontId="28" fillId="0" borderId="0" xfId="7" applyBorder="1" applyAlignment="1" applyProtection="1">
      <alignment horizontal="center" wrapText="1"/>
    </xf>
    <xf numFmtId="0" fontId="5" fillId="0" borderId="0" xfId="0" applyNumberFormat="1" applyFont="1" applyFill="1" applyBorder="1" applyAlignment="1">
      <alignment horizontal="center" wrapText="1"/>
    </xf>
    <xf numFmtId="0" fontId="28" fillId="0" borderId="0" xfId="7" applyBorder="1" applyAlignment="1" applyProtection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4" fontId="5" fillId="2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Alignment="1">
      <alignment vertical="center" wrapText="1"/>
    </xf>
    <xf numFmtId="14" fontId="5" fillId="0" borderId="0" xfId="0" applyNumberFormat="1" applyFont="1" applyAlignment="1">
      <alignment vertical="center" wrapText="1"/>
    </xf>
    <xf numFmtId="0" fontId="0" fillId="4" borderId="0" xfId="0" applyFill="1"/>
    <xf numFmtId="0" fontId="7" fillId="3" borderId="10" xfId="0" applyNumberFormat="1" applyFont="1" applyFill="1" applyBorder="1" applyAlignment="1">
      <alignment horizontal="center" vertical="center"/>
    </xf>
    <xf numFmtId="14" fontId="9" fillId="3" borderId="10" xfId="0" applyNumberFormat="1" applyFont="1" applyFill="1" applyBorder="1" applyAlignment="1">
      <alignment horizontal="center" vertical="center"/>
    </xf>
    <xf numFmtId="0" fontId="7" fillId="5" borderId="10" xfId="0" applyNumberFormat="1" applyFont="1" applyFill="1" applyBorder="1" applyAlignment="1">
      <alignment horizontal="center" vertical="center"/>
    </xf>
    <xf numFmtId="14" fontId="9" fillId="5" borderId="10" xfId="0" applyNumberFormat="1" applyFont="1" applyFill="1" applyBorder="1" applyAlignment="1">
      <alignment horizontal="center" vertical="center"/>
    </xf>
    <xf numFmtId="0" fontId="7" fillId="6" borderId="10" xfId="0" applyNumberFormat="1" applyFont="1" applyFill="1" applyBorder="1" applyAlignment="1">
      <alignment horizontal="center" vertical="center"/>
    </xf>
    <xf numFmtId="14" fontId="9" fillId="6" borderId="10" xfId="0" applyNumberFormat="1" applyFont="1" applyFill="1" applyBorder="1" applyAlignment="1">
      <alignment horizontal="center" vertical="center"/>
    </xf>
    <xf numFmtId="0" fontId="7" fillId="7" borderId="10" xfId="0" applyNumberFormat="1" applyFont="1" applyFill="1" applyBorder="1" applyAlignment="1">
      <alignment horizontal="center" vertical="center"/>
    </xf>
    <xf numFmtId="14" fontId="9" fillId="7" borderId="10" xfId="0" applyNumberFormat="1" applyFont="1" applyFill="1" applyBorder="1" applyAlignment="1">
      <alignment horizontal="center" vertical="center"/>
    </xf>
    <xf numFmtId="43" fontId="9" fillId="0" borderId="10" xfId="0" applyNumberFormat="1" applyFont="1" applyBorder="1" applyAlignment="1">
      <alignment horizontal="center"/>
    </xf>
    <xf numFmtId="0" fontId="0" fillId="0" borderId="0" xfId="0" applyFill="1" applyAlignment="1">
      <alignment wrapText="1"/>
    </xf>
    <xf numFmtId="0" fontId="31" fillId="0" borderId="0" xfId="0" applyFont="1" applyAlignment="1">
      <alignment horizontal="center" wrapText="1"/>
    </xf>
    <xf numFmtId="43" fontId="26" fillId="0" borderId="10" xfId="0" applyNumberFormat="1" applyFont="1" applyBorder="1" applyAlignment="1">
      <alignment horizontal="center"/>
    </xf>
    <xf numFmtId="0" fontId="12" fillId="0" borderId="8" xfId="0" applyFont="1" applyBorder="1" applyAlignment="1">
      <alignment wrapText="1"/>
    </xf>
    <xf numFmtId="0" fontId="27" fillId="0" borderId="0" xfId="0" applyFont="1" applyFill="1" applyAlignment="1">
      <alignment horizontal="center" wrapText="1"/>
    </xf>
    <xf numFmtId="0" fontId="8" fillId="0" borderId="8" xfId="0" applyFont="1" applyBorder="1" applyAlignment="1">
      <alignment horizontal="center" wrapText="1"/>
    </xf>
    <xf numFmtId="17" fontId="8" fillId="0" borderId="0" xfId="0" applyNumberFormat="1" applyFont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4" borderId="0" xfId="0" applyFont="1" applyFill="1" applyBorder="1" applyAlignment="1">
      <alignment wrapText="1"/>
    </xf>
    <xf numFmtId="0" fontId="9" fillId="4" borderId="0" xfId="0" applyFont="1" applyFill="1" applyAlignment="1">
      <alignment horizontal="center" wrapText="1"/>
    </xf>
    <xf numFmtId="0" fontId="0" fillId="4" borderId="0" xfId="0" applyFill="1" applyAlignment="1">
      <alignment wrapText="1"/>
    </xf>
    <xf numFmtId="17" fontId="8" fillId="0" borderId="0" xfId="0" applyNumberFormat="1" applyFont="1" applyFill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wrapText="1"/>
    </xf>
    <xf numFmtId="0" fontId="0" fillId="4" borderId="0" xfId="0" applyFill="1" applyAlignment="1">
      <alignment horizontal="center" wrapText="1"/>
    </xf>
    <xf numFmtId="43" fontId="9" fillId="0" borderId="0" xfId="0" applyNumberFormat="1" applyFont="1" applyAlignment="1">
      <alignment horizontal="center" wrapText="1"/>
    </xf>
    <xf numFmtId="0" fontId="8" fillId="4" borderId="0" xfId="0" applyFont="1" applyFill="1" applyAlignment="1">
      <alignment horizontal="center" wrapText="1"/>
    </xf>
    <xf numFmtId="0" fontId="35" fillId="0" borderId="0" xfId="0" applyFont="1" applyFill="1" applyAlignment="1">
      <alignment horizontal="center" wrapText="1"/>
    </xf>
    <xf numFmtId="0" fontId="11" fillId="4" borderId="0" xfId="2" applyFont="1" applyFill="1" applyBorder="1" applyAlignment="1" applyProtection="1"/>
    <xf numFmtId="0" fontId="12" fillId="4" borderId="0" xfId="0" applyFont="1" applyFill="1" applyBorder="1"/>
    <xf numFmtId="2" fontId="12" fillId="4" borderId="9" xfId="0" applyNumberFormat="1" applyFont="1" applyFill="1" applyBorder="1" applyAlignment="1">
      <alignment horizontal="center"/>
    </xf>
    <xf numFmtId="43" fontId="12" fillId="4" borderId="9" xfId="8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169" fontId="13" fillId="4" borderId="0" xfId="0" applyNumberFormat="1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12" fillId="4" borderId="0" xfId="0" applyFont="1" applyFill="1"/>
    <xf numFmtId="0" fontId="10" fillId="4" borderId="0" xfId="0" applyFont="1" applyFill="1"/>
    <xf numFmtId="43" fontId="8" fillId="0" borderId="0" xfId="0" applyNumberFormat="1" applyFont="1" applyFill="1" applyAlignment="1">
      <alignment horizontal="center" wrapText="1"/>
    </xf>
    <xf numFmtId="43" fontId="0" fillId="0" borderId="0" xfId="0" applyNumberFormat="1" applyAlignment="1">
      <alignment horizontal="center" wrapText="1"/>
    </xf>
    <xf numFmtId="2" fontId="6" fillId="0" borderId="0" xfId="0" applyNumberFormat="1" applyFont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vertical="center" wrapText="1"/>
    </xf>
    <xf numFmtId="0" fontId="37" fillId="0" borderId="1" xfId="0" applyFont="1" applyBorder="1" applyAlignment="1">
      <alignment horizontal="center" vertical="center" wrapText="1"/>
    </xf>
    <xf numFmtId="0" fontId="36" fillId="0" borderId="2" xfId="0" applyFont="1" applyBorder="1" applyAlignment="1">
      <alignment vertical="center" wrapText="1"/>
    </xf>
    <xf numFmtId="0" fontId="0" fillId="0" borderId="0" xfId="0" applyFill="1" applyAlignment="1">
      <alignment wrapText="1"/>
    </xf>
    <xf numFmtId="0" fontId="25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7" fillId="2" borderId="7" xfId="0" applyFont="1" applyFill="1" applyBorder="1" applyAlignment="1">
      <alignment horizontal="center" vertical="center"/>
    </xf>
    <xf numFmtId="2" fontId="12" fillId="2" borderId="9" xfId="0" applyNumberFormat="1" applyFont="1" applyFill="1" applyBorder="1" applyAlignment="1">
      <alignment horizontal="center"/>
    </xf>
    <xf numFmtId="2" fontId="12" fillId="8" borderId="9" xfId="0" applyNumberFormat="1" applyFont="1" applyFill="1" applyBorder="1" applyAlignment="1">
      <alignment horizontal="center"/>
    </xf>
    <xf numFmtId="0" fontId="10" fillId="2" borderId="0" xfId="0" applyFont="1" applyFill="1"/>
    <xf numFmtId="49" fontId="36" fillId="0" borderId="1" xfId="0" applyNumberFormat="1" applyFont="1" applyBorder="1" applyAlignment="1">
      <alignment horizontal="center" vertical="center" wrapText="1"/>
    </xf>
    <xf numFmtId="0" fontId="27" fillId="0" borderId="0" xfId="0" applyFont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Fill="1" applyAlignment="1">
      <alignment wrapText="1"/>
    </xf>
    <xf numFmtId="14" fontId="5" fillId="0" borderId="0" xfId="0" applyNumberFormat="1" applyFont="1" applyBorder="1" applyAlignment="1">
      <alignment wrapText="1"/>
    </xf>
    <xf numFmtId="14" fontId="5" fillId="0" borderId="4" xfId="0" applyNumberFormat="1" applyFont="1" applyFill="1" applyBorder="1" applyAlignment="1">
      <alignment horizontal="center" wrapText="1"/>
    </xf>
    <xf numFmtId="14" fontId="5" fillId="0" borderId="4" xfId="0" applyNumberFormat="1" applyFont="1" applyBorder="1" applyAlignment="1">
      <alignment horizontal="center" wrapText="1"/>
    </xf>
    <xf numFmtId="165" fontId="5" fillId="0" borderId="0" xfId="0" applyNumberFormat="1" applyFont="1" applyFill="1" applyAlignment="1">
      <alignment vertical="center" wrapText="1"/>
    </xf>
    <xf numFmtId="14" fontId="0" fillId="0" borderId="0" xfId="0" applyNumberFormat="1" applyFill="1" applyAlignment="1">
      <alignment horizontal="center" wrapText="1"/>
    </xf>
    <xf numFmtId="0" fontId="12" fillId="0" borderId="0" xfId="0" applyFont="1" applyFill="1" applyBorder="1" applyAlignment="1">
      <alignment wrapText="1"/>
    </xf>
    <xf numFmtId="0" fontId="5" fillId="0" borderId="4" xfId="0" applyFon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wrapText="1"/>
    </xf>
    <xf numFmtId="14" fontId="9" fillId="0" borderId="0" xfId="0" applyNumberFormat="1" applyFont="1" applyAlignment="1">
      <alignment horizontal="center" wrapText="1"/>
    </xf>
    <xf numFmtId="2" fontId="12" fillId="0" borderId="9" xfId="8" applyNumberFormat="1" applyFont="1" applyFill="1" applyBorder="1" applyAlignment="1">
      <alignment horizontal="center"/>
    </xf>
    <xf numFmtId="0" fontId="0" fillId="0" borderId="0" xfId="0" applyFill="1" applyAlignment="1">
      <alignment wrapText="1"/>
    </xf>
    <xf numFmtId="0" fontId="31" fillId="0" borderId="0" xfId="0" applyFont="1" applyAlignment="1">
      <alignment horizontal="center" wrapText="1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169" fontId="13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2" fontId="12" fillId="2" borderId="14" xfId="0" applyNumberFormat="1" applyFont="1" applyFill="1" applyBorder="1" applyAlignment="1">
      <alignment horizontal="center"/>
    </xf>
    <xf numFmtId="169" fontId="13" fillId="0" borderId="15" xfId="0" applyNumberFormat="1" applyFont="1" applyFill="1" applyBorder="1" applyAlignment="1">
      <alignment horizontal="center"/>
    </xf>
    <xf numFmtId="0" fontId="12" fillId="0" borderId="15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2" fontId="12" fillId="2" borderId="17" xfId="0" applyNumberFormat="1" applyFont="1" applyFill="1" applyBorder="1" applyAlignment="1">
      <alignment horizontal="center"/>
    </xf>
    <xf numFmtId="0" fontId="12" fillId="0" borderId="18" xfId="0" applyFont="1" applyFill="1" applyBorder="1" applyAlignment="1">
      <alignment horizontal="center"/>
    </xf>
    <xf numFmtId="0" fontId="10" fillId="0" borderId="18" xfId="0" applyFont="1" applyFill="1" applyBorder="1" applyAlignment="1">
      <alignment horizontal="center"/>
    </xf>
    <xf numFmtId="170" fontId="5" fillId="0" borderId="0" xfId="8" applyNumberFormat="1" applyFont="1" applyFill="1" applyAlignment="1">
      <alignment vertical="center" wrapText="1"/>
    </xf>
    <xf numFmtId="167" fontId="32" fillId="0" borderId="0" xfId="0" applyNumberFormat="1" applyFont="1" applyFill="1" applyAlignment="1">
      <alignment horizontal="center" vertical="center" wrapText="1"/>
    </xf>
    <xf numFmtId="2" fontId="9" fillId="0" borderId="0" xfId="0" applyNumberFormat="1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2" fontId="25" fillId="0" borderId="0" xfId="0" applyNumberFormat="1" applyFont="1" applyAlignment="1">
      <alignment horizontal="center" wrapText="1"/>
    </xf>
    <xf numFmtId="2" fontId="38" fillId="0" borderId="0" xfId="0" applyNumberFormat="1" applyFont="1" applyAlignment="1">
      <alignment horizontal="center" wrapText="1"/>
    </xf>
    <xf numFmtId="2" fontId="8" fillId="0" borderId="0" xfId="0" applyNumberFormat="1" applyFont="1" applyAlignment="1">
      <alignment horizontal="center" wrapText="1"/>
    </xf>
    <xf numFmtId="2" fontId="25" fillId="0" borderId="0" xfId="0" applyNumberFormat="1" applyFont="1" applyFill="1" applyAlignment="1">
      <alignment horizontal="center"/>
    </xf>
    <xf numFmtId="2" fontId="25" fillId="0" borderId="0" xfId="0" applyNumberFormat="1" applyFont="1" applyAlignment="1">
      <alignment horizontal="center"/>
    </xf>
    <xf numFmtId="2" fontId="9" fillId="3" borderId="0" xfId="0" applyNumberFormat="1" applyFont="1" applyFill="1" applyAlignment="1">
      <alignment horizontal="center"/>
    </xf>
    <xf numFmtId="2" fontId="9" fillId="6" borderId="0" xfId="0" applyNumberFormat="1" applyFont="1" applyFill="1" applyAlignment="1">
      <alignment horizontal="center"/>
    </xf>
    <xf numFmtId="2" fontId="9" fillId="0" borderId="0" xfId="0" applyNumberFormat="1" applyFont="1"/>
    <xf numFmtId="0" fontId="9" fillId="3" borderId="0" xfId="0" applyFont="1" applyFill="1"/>
    <xf numFmtId="0" fontId="9" fillId="6" borderId="0" xfId="0" applyFont="1" applyFill="1"/>
    <xf numFmtId="0" fontId="8" fillId="0" borderId="0" xfId="0" applyFont="1" applyAlignment="1">
      <alignment horizontal="center"/>
    </xf>
    <xf numFmtId="0" fontId="11" fillId="9" borderId="0" xfId="2" applyFont="1" applyFill="1" applyBorder="1" applyAlignment="1" applyProtection="1"/>
    <xf numFmtId="0" fontId="12" fillId="9" borderId="0" xfId="0" applyFont="1" applyFill="1" applyBorder="1"/>
    <xf numFmtId="0" fontId="12" fillId="9" borderId="9" xfId="0" applyFont="1" applyFill="1" applyBorder="1" applyAlignment="1">
      <alignment horizontal="center"/>
    </xf>
    <xf numFmtId="2" fontId="12" fillId="9" borderId="9" xfId="0" applyNumberFormat="1" applyFont="1" applyFill="1" applyBorder="1" applyAlignment="1">
      <alignment horizontal="center"/>
    </xf>
    <xf numFmtId="43" fontId="12" fillId="9" borderId="9" xfId="8" applyFont="1" applyFill="1" applyBorder="1" applyAlignment="1">
      <alignment horizontal="center"/>
    </xf>
    <xf numFmtId="0" fontId="30" fillId="9" borderId="9" xfId="0" applyFont="1" applyFill="1" applyBorder="1" applyAlignment="1">
      <alignment horizontal="center"/>
    </xf>
    <xf numFmtId="2" fontId="12" fillId="9" borderId="9" xfId="8" applyNumberFormat="1" applyFont="1" applyFill="1" applyBorder="1" applyAlignment="1">
      <alignment horizontal="center"/>
    </xf>
    <xf numFmtId="173" fontId="12" fillId="9" borderId="9" xfId="8" applyNumberFormat="1" applyFont="1" applyFill="1" applyBorder="1" applyAlignment="1">
      <alignment horizontal="center"/>
    </xf>
    <xf numFmtId="169" fontId="13" fillId="9" borderId="0" xfId="0" applyNumberFormat="1" applyFont="1" applyFill="1" applyAlignment="1">
      <alignment horizontal="center"/>
    </xf>
    <xf numFmtId="0" fontId="12" fillId="9" borderId="0" xfId="0" applyFont="1" applyFill="1" applyAlignment="1">
      <alignment horizontal="center"/>
    </xf>
    <xf numFmtId="0" fontId="13" fillId="9" borderId="0" xfId="0" applyFont="1" applyFill="1"/>
    <xf numFmtId="0" fontId="10" fillId="9" borderId="0" xfId="0" applyFont="1" applyFill="1"/>
    <xf numFmtId="0" fontId="0" fillId="9" borderId="0" xfId="0" applyFill="1"/>
    <xf numFmtId="0" fontId="17" fillId="9" borderId="0" xfId="0" applyFont="1" applyFill="1"/>
    <xf numFmtId="2" fontId="30" fillId="9" borderId="9" xfId="0" applyNumberFormat="1" applyFont="1" applyFill="1" applyBorder="1" applyAlignment="1">
      <alignment horizontal="center"/>
    </xf>
    <xf numFmtId="0" fontId="12" fillId="9" borderId="0" xfId="0" applyFont="1" applyFill="1"/>
    <xf numFmtId="0" fontId="15" fillId="9" borderId="0" xfId="0" applyFont="1" applyFill="1"/>
    <xf numFmtId="43" fontId="30" fillId="9" borderId="9" xfId="8" applyFont="1" applyFill="1" applyBorder="1" applyAlignment="1">
      <alignment horizontal="center"/>
    </xf>
    <xf numFmtId="43" fontId="12" fillId="9" borderId="9" xfId="0" applyNumberFormat="1" applyFont="1" applyFill="1" applyBorder="1" applyAlignment="1">
      <alignment horizontal="center"/>
    </xf>
    <xf numFmtId="0" fontId="16" fillId="9" borderId="0" xfId="0" applyFont="1" applyFill="1"/>
    <xf numFmtId="0" fontId="9" fillId="9" borderId="8" xfId="0" applyFont="1" applyFill="1" applyBorder="1"/>
    <xf numFmtId="174" fontId="36" fillId="0" borderId="1" xfId="0" applyNumberFormat="1" applyFont="1" applyBorder="1" applyAlignment="1">
      <alignment horizontal="center" vertical="center" wrapText="1"/>
    </xf>
    <xf numFmtId="174" fontId="5" fillId="0" borderId="0" xfId="0" applyNumberFormat="1" applyFont="1" applyFill="1" applyBorder="1" applyAlignment="1">
      <alignment horizontal="center" wrapText="1"/>
    </xf>
    <xf numFmtId="174" fontId="5" fillId="0" borderId="0" xfId="0" applyNumberFormat="1" applyFont="1" applyAlignment="1">
      <alignment horizontal="center" vertical="center" wrapText="1"/>
    </xf>
    <xf numFmtId="174" fontId="5" fillId="0" borderId="0" xfId="0" applyNumberFormat="1" applyFont="1" applyBorder="1" applyAlignment="1">
      <alignment horizontal="center" wrapText="1"/>
    </xf>
    <xf numFmtId="174" fontId="5" fillId="0" borderId="0" xfId="0" applyNumberFormat="1" applyFont="1" applyFill="1" applyAlignment="1">
      <alignment horizontal="center" vertical="center" wrapText="1"/>
    </xf>
    <xf numFmtId="174" fontId="0" fillId="0" borderId="0" xfId="0" applyNumberFormat="1" applyBorder="1" applyAlignment="1">
      <alignment horizontal="center" wrapText="1"/>
    </xf>
    <xf numFmtId="174" fontId="0" fillId="0" borderId="5" xfId="0" applyNumberFormat="1" applyBorder="1" applyAlignment="1">
      <alignment horizontal="center" wrapText="1"/>
    </xf>
    <xf numFmtId="174" fontId="0" fillId="0" borderId="0" xfId="0" applyNumberFormat="1" applyAlignment="1">
      <alignment horizontal="center" wrapText="1"/>
    </xf>
    <xf numFmtId="1" fontId="32" fillId="0" borderId="0" xfId="0" applyNumberFormat="1" applyFont="1" applyFill="1" applyBorder="1" applyAlignment="1">
      <alignment horizontal="center" wrapText="1"/>
    </xf>
    <xf numFmtId="1" fontId="32" fillId="0" borderId="0" xfId="0" applyNumberFormat="1" applyFont="1" applyAlignment="1">
      <alignment horizontal="center" vertical="center" wrapText="1"/>
    </xf>
    <xf numFmtId="1" fontId="32" fillId="0" borderId="0" xfId="0" applyNumberFormat="1" applyFont="1" applyBorder="1" applyAlignment="1">
      <alignment horizontal="center" wrapText="1"/>
    </xf>
    <xf numFmtId="1" fontId="32" fillId="0" borderId="0" xfId="0" applyNumberFormat="1" applyFont="1" applyFill="1" applyAlignment="1">
      <alignment horizontal="center" vertical="center" wrapText="1"/>
    </xf>
    <xf numFmtId="173" fontId="30" fillId="9" borderId="9" xfId="8" applyNumberFormat="1" applyFont="1" applyFill="1" applyBorder="1" applyAlignment="1">
      <alignment horizontal="center"/>
    </xf>
    <xf numFmtId="0" fontId="32" fillId="0" borderId="0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wrapText="1"/>
    </xf>
    <xf numFmtId="43" fontId="9" fillId="9" borderId="0" xfId="0" applyNumberFormat="1" applyFont="1" applyFill="1" applyAlignment="1">
      <alignment horizontal="center" wrapText="1"/>
    </xf>
    <xf numFmtId="14" fontId="9" fillId="9" borderId="0" xfId="0" applyNumberFormat="1" applyFont="1" applyFill="1" applyAlignment="1">
      <alignment horizontal="center" wrapText="1"/>
    </xf>
    <xf numFmtId="0" fontId="9" fillId="9" borderId="0" xfId="0" applyFont="1" applyFill="1" applyAlignment="1">
      <alignment horizontal="center" wrapText="1"/>
    </xf>
    <xf numFmtId="43" fontId="8" fillId="9" borderId="0" xfId="0" applyNumberFormat="1" applyFont="1" applyFill="1" applyAlignment="1">
      <alignment horizontal="center" wrapText="1"/>
    </xf>
    <xf numFmtId="43" fontId="0" fillId="9" borderId="0" xfId="0" applyNumberFormat="1" applyFill="1" applyAlignment="1">
      <alignment horizontal="center" wrapText="1"/>
    </xf>
    <xf numFmtId="0" fontId="0" fillId="9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Border="1" applyAlignment="1">
      <alignment wrapText="1"/>
    </xf>
    <xf numFmtId="14" fontId="0" fillId="9" borderId="0" xfId="0" applyNumberFormat="1" applyFill="1" applyAlignment="1">
      <alignment wrapText="1"/>
    </xf>
    <xf numFmtId="0" fontId="36" fillId="0" borderId="1" xfId="0" applyFont="1" applyFill="1" applyBorder="1" applyAlignment="1">
      <alignment vertical="center" wrapText="1"/>
    </xf>
    <xf numFmtId="0" fontId="32" fillId="0" borderId="10" xfId="0" applyFont="1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0" xfId="0" applyFill="1" applyAlignment="1">
      <alignment wrapText="1"/>
    </xf>
    <xf numFmtId="0" fontId="8" fillId="0" borderId="0" xfId="0" applyFont="1" applyAlignment="1">
      <alignment horizontal="center"/>
    </xf>
    <xf numFmtId="2" fontId="12" fillId="0" borderId="19" xfId="0" applyNumberFormat="1" applyFont="1" applyFill="1" applyBorder="1" applyAlignment="1">
      <alignment horizontal="center"/>
    </xf>
    <xf numFmtId="169" fontId="13" fillId="0" borderId="11" xfId="0" applyNumberFormat="1" applyFont="1" applyFill="1" applyBorder="1" applyAlignment="1">
      <alignment horizontal="center"/>
    </xf>
    <xf numFmtId="0" fontId="12" fillId="0" borderId="11" xfId="0" applyFont="1" applyFill="1" applyBorder="1" applyAlignment="1">
      <alignment horizontal="center"/>
    </xf>
    <xf numFmtId="0" fontId="12" fillId="0" borderId="11" xfId="0" applyFont="1" applyFill="1" applyBorder="1"/>
    <xf numFmtId="0" fontId="10" fillId="0" borderId="11" xfId="0" applyFont="1" applyFill="1" applyBorder="1"/>
    <xf numFmtId="0" fontId="10" fillId="0" borderId="20" xfId="0" applyFont="1" applyFill="1" applyBorder="1"/>
    <xf numFmtId="0" fontId="16" fillId="4" borderId="0" xfId="0" applyFont="1" applyFill="1"/>
    <xf numFmtId="0" fontId="8" fillId="0" borderId="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1" fontId="9" fillId="0" borderId="0" xfId="0" applyNumberFormat="1" applyFont="1" applyAlignment="1">
      <alignment horizontal="center" wrapText="1"/>
    </xf>
    <xf numFmtId="2" fontId="9" fillId="0" borderId="10" xfId="0" applyNumberFormat="1" applyFont="1" applyBorder="1" applyAlignment="1">
      <alignment horizontal="center"/>
    </xf>
    <xf numFmtId="0" fontId="9" fillId="0" borderId="10" xfId="0" applyFont="1" applyBorder="1"/>
    <xf numFmtId="43" fontId="9" fillId="0" borderId="10" xfId="0" applyNumberFormat="1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0" fillId="0" borderId="0" xfId="0" applyBorder="1"/>
    <xf numFmtId="0" fontId="0" fillId="4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Border="1" applyAlignment="1">
      <alignment wrapText="1"/>
    </xf>
    <xf numFmtId="0" fontId="7" fillId="7" borderId="12" xfId="0" applyNumberFormat="1" applyFont="1" applyFill="1" applyBorder="1" applyAlignment="1">
      <alignment horizontal="center" vertical="center"/>
    </xf>
    <xf numFmtId="14" fontId="9" fillId="7" borderId="12" xfId="0" applyNumberFormat="1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center"/>
    </xf>
    <xf numFmtId="14" fontId="10" fillId="10" borderId="13" xfId="0" applyNumberFormat="1" applyFont="1" applyFill="1" applyBorder="1" applyAlignment="1">
      <alignment horizontal="center"/>
    </xf>
    <xf numFmtId="0" fontId="7" fillId="11" borderId="10" xfId="0" applyFont="1" applyFill="1" applyBorder="1" applyAlignment="1">
      <alignment horizontal="center" vertical="center"/>
    </xf>
    <xf numFmtId="14" fontId="12" fillId="11" borderId="13" xfId="0" applyNumberFormat="1" applyFont="1" applyFill="1" applyBorder="1" applyAlignment="1">
      <alignment horizontal="center" vertical="center"/>
    </xf>
    <xf numFmtId="14" fontId="12" fillId="11" borderId="13" xfId="0" applyNumberFormat="1" applyFont="1" applyFill="1" applyBorder="1" applyAlignment="1">
      <alignment horizontal="center" vertical="center" wrapText="1"/>
    </xf>
    <xf numFmtId="14" fontId="10" fillId="11" borderId="13" xfId="0" applyNumberFormat="1" applyFont="1" applyFill="1" applyBorder="1" applyAlignment="1">
      <alignment horizontal="center"/>
    </xf>
    <xf numFmtId="0" fontId="12" fillId="10" borderId="0" xfId="0" applyFont="1" applyFill="1" applyBorder="1"/>
    <xf numFmtId="0" fontId="0" fillId="0" borderId="0" xfId="0" applyFill="1" applyAlignment="1">
      <alignment wrapText="1"/>
    </xf>
    <xf numFmtId="0" fontId="28" fillId="0" borderId="0" xfId="7" applyAlignment="1" applyProtection="1">
      <alignment horizontal="center" wrapText="1"/>
    </xf>
    <xf numFmtId="43" fontId="12" fillId="4" borderId="9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43" fontId="13" fillId="0" borderId="9" xfId="8" applyFont="1" applyFill="1" applyBorder="1" applyAlignment="1">
      <alignment horizontal="center"/>
    </xf>
    <xf numFmtId="0" fontId="9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9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0" fontId="40" fillId="0" borderId="10" xfId="0" applyFont="1" applyBorder="1" applyAlignment="1">
      <alignment horizontal="center" wrapText="1"/>
    </xf>
    <xf numFmtId="0" fontId="9" fillId="0" borderId="0" xfId="0" applyFont="1" applyAlignment="1">
      <alignment wrapText="1"/>
    </xf>
    <xf numFmtId="1" fontId="9" fillId="6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 wrapText="1"/>
    </xf>
    <xf numFmtId="1" fontId="25" fillId="0" borderId="0" xfId="0" applyNumberFormat="1" applyFont="1" applyFill="1" applyAlignment="1">
      <alignment horizontal="center" wrapText="1"/>
    </xf>
    <xf numFmtId="168" fontId="9" fillId="0" borderId="0" xfId="0" applyNumberFormat="1" applyFont="1" applyFill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43" fontId="9" fillId="0" borderId="10" xfId="0" applyNumberFormat="1" applyFont="1" applyBorder="1" applyAlignment="1">
      <alignment horizontal="center" wrapText="1"/>
    </xf>
    <xf numFmtId="1" fontId="9" fillId="0" borderId="10" xfId="0" applyNumberFormat="1" applyFont="1" applyBorder="1" applyAlignment="1">
      <alignment horizontal="center" wrapText="1"/>
    </xf>
    <xf numFmtId="0" fontId="9" fillId="0" borderId="10" xfId="0" applyFont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43" fontId="9" fillId="0" borderId="10" xfId="0" applyNumberFormat="1" applyFont="1" applyFill="1" applyBorder="1" applyAlignment="1">
      <alignment horizontal="center" wrapText="1"/>
    </xf>
    <xf numFmtId="0" fontId="9" fillId="0" borderId="10" xfId="0" applyFont="1" applyFill="1" applyBorder="1" applyAlignment="1">
      <alignment horizontal="center" wrapText="1"/>
    </xf>
    <xf numFmtId="0" fontId="9" fillId="0" borderId="10" xfId="0" applyFont="1" applyFill="1" applyBorder="1" applyAlignment="1">
      <alignment wrapText="1"/>
    </xf>
    <xf numFmtId="0" fontId="9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1" fontId="9" fillId="0" borderId="0" xfId="0" applyNumberFormat="1" applyFont="1" applyFill="1" applyAlignment="1">
      <alignment horizontal="center" wrapText="1"/>
    </xf>
    <xf numFmtId="0" fontId="9" fillId="0" borderId="8" xfId="0" applyFont="1" applyFill="1" applyBorder="1" applyAlignment="1">
      <alignment wrapText="1"/>
    </xf>
    <xf numFmtId="0" fontId="26" fillId="0" borderId="10" xfId="0" applyFont="1" applyBorder="1" applyAlignment="1">
      <alignment horizontal="center" wrapText="1"/>
    </xf>
    <xf numFmtId="43" fontId="26" fillId="0" borderId="10" xfId="0" applyNumberFormat="1" applyFont="1" applyBorder="1" applyAlignment="1">
      <alignment horizontal="center" wrapText="1"/>
    </xf>
    <xf numFmtId="43" fontId="26" fillId="0" borderId="10" xfId="0" applyNumberFormat="1" applyFont="1" applyBorder="1" applyAlignment="1">
      <alignment wrapText="1"/>
    </xf>
    <xf numFmtId="2" fontId="9" fillId="0" borderId="0" xfId="0" applyNumberFormat="1" applyFont="1" applyFill="1" applyBorder="1" applyAlignment="1">
      <alignment wrapText="1"/>
    </xf>
    <xf numFmtId="0" fontId="9" fillId="2" borderId="0" xfId="0" applyFont="1" applyFill="1" applyAlignment="1">
      <alignment horizontal="center" wrapText="1"/>
    </xf>
    <xf numFmtId="0" fontId="9" fillId="4" borderId="8" xfId="0" applyFont="1" applyFill="1" applyBorder="1" applyAlignment="1">
      <alignment wrapText="1"/>
    </xf>
    <xf numFmtId="1" fontId="9" fillId="4" borderId="0" xfId="0" applyNumberFormat="1" applyFont="1" applyFill="1" applyAlignment="1">
      <alignment horizontal="center" wrapText="1"/>
    </xf>
    <xf numFmtId="0" fontId="25" fillId="4" borderId="0" xfId="0" applyFont="1" applyFill="1" applyAlignment="1">
      <alignment horizontal="center" wrapText="1"/>
    </xf>
    <xf numFmtId="168" fontId="9" fillId="4" borderId="0" xfId="0" applyNumberFormat="1" applyFont="1" applyFill="1" applyAlignment="1">
      <alignment horizontal="center" wrapText="1"/>
    </xf>
    <xf numFmtId="0" fontId="9" fillId="4" borderId="0" xfId="0" applyFont="1" applyFill="1" applyAlignment="1">
      <alignment wrapText="1"/>
    </xf>
    <xf numFmtId="0" fontId="9" fillId="0" borderId="8" xfId="0" applyFont="1" applyBorder="1" applyAlignment="1">
      <alignment wrapText="1"/>
    </xf>
    <xf numFmtId="168" fontId="9" fillId="0" borderId="0" xfId="0" applyNumberFormat="1" applyFont="1" applyAlignment="1">
      <alignment horizontal="center" wrapText="1"/>
    </xf>
    <xf numFmtId="1" fontId="9" fillId="7" borderId="0" xfId="0" applyNumberFormat="1" applyFont="1" applyFill="1" applyAlignment="1">
      <alignment horizontal="center" wrapText="1"/>
    </xf>
    <xf numFmtId="1" fontId="9" fillId="12" borderId="0" xfId="0" applyNumberFormat="1" applyFont="1" applyFill="1" applyAlignment="1">
      <alignment horizontal="center" wrapText="1"/>
    </xf>
    <xf numFmtId="43" fontId="12" fillId="0" borderId="0" xfId="0" applyNumberFormat="1" applyFont="1" applyBorder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9" fillId="6" borderId="0" xfId="0" applyFont="1" applyFill="1" applyBorder="1" applyAlignment="1">
      <alignment wrapText="1"/>
    </xf>
    <xf numFmtId="43" fontId="9" fillId="6" borderId="0" xfId="0" applyNumberFormat="1" applyFont="1" applyFill="1" applyAlignment="1">
      <alignment horizontal="center" wrapText="1"/>
    </xf>
    <xf numFmtId="14" fontId="9" fillId="6" borderId="0" xfId="0" applyNumberFormat="1" applyFont="1" applyFill="1" applyAlignment="1">
      <alignment horizontal="center" wrapText="1"/>
    </xf>
    <xf numFmtId="43" fontId="8" fillId="6" borderId="0" xfId="0" applyNumberFormat="1" applyFont="1" applyFill="1" applyAlignment="1">
      <alignment horizontal="center" wrapText="1"/>
    </xf>
    <xf numFmtId="43" fontId="0" fillId="6" borderId="0" xfId="0" applyNumberFormat="1" applyFill="1" applyAlignment="1">
      <alignment horizontal="center" wrapText="1"/>
    </xf>
    <xf numFmtId="0" fontId="0" fillId="6" borderId="0" xfId="0" applyFill="1" applyAlignment="1">
      <alignment wrapText="1"/>
    </xf>
    <xf numFmtId="14" fontId="0" fillId="6" borderId="0" xfId="0" applyNumberFormat="1" applyFill="1" applyAlignment="1">
      <alignment wrapText="1"/>
    </xf>
    <xf numFmtId="0" fontId="9" fillId="0" borderId="22" xfId="0" applyFont="1" applyBorder="1" applyAlignment="1">
      <alignment wrapText="1"/>
    </xf>
    <xf numFmtId="0" fontId="8" fillId="0" borderId="22" xfId="0" applyFont="1" applyBorder="1" applyAlignment="1">
      <alignment horizontal="center" wrapText="1"/>
    </xf>
    <xf numFmtId="0" fontId="8" fillId="2" borderId="22" xfId="0" applyFont="1" applyFill="1" applyBorder="1" applyAlignment="1">
      <alignment horizontal="center" wrapText="1"/>
    </xf>
    <xf numFmtId="0" fontId="9" fillId="0" borderId="9" xfId="0" applyFont="1" applyFill="1" applyBorder="1" applyAlignment="1">
      <alignment wrapText="1"/>
    </xf>
    <xf numFmtId="0" fontId="8" fillId="0" borderId="10" xfId="0" applyFont="1" applyBorder="1" applyAlignment="1">
      <alignment wrapText="1"/>
    </xf>
    <xf numFmtId="1" fontId="8" fillId="0" borderId="10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center" wrapText="1"/>
    </xf>
    <xf numFmtId="0" fontId="25" fillId="0" borderId="10" xfId="0" applyFont="1" applyBorder="1" applyAlignment="1">
      <alignment horizontal="center" wrapText="1"/>
    </xf>
    <xf numFmtId="0" fontId="38" fillId="0" borderId="10" xfId="0" applyFont="1" applyBorder="1" applyAlignment="1">
      <alignment horizontal="center" wrapText="1"/>
    </xf>
    <xf numFmtId="0" fontId="9" fillId="7" borderId="10" xfId="0" applyFont="1" applyFill="1" applyBorder="1" applyAlignment="1">
      <alignment wrapText="1"/>
    </xf>
    <xf numFmtId="1" fontId="9" fillId="6" borderId="10" xfId="0" applyNumberFormat="1" applyFont="1" applyFill="1" applyBorder="1" applyAlignment="1">
      <alignment horizontal="center" wrapText="1"/>
    </xf>
    <xf numFmtId="0" fontId="9" fillId="6" borderId="10" xfId="0" applyFont="1" applyFill="1" applyBorder="1" applyAlignment="1">
      <alignment horizontal="center" wrapText="1"/>
    </xf>
    <xf numFmtId="1" fontId="25" fillId="0" borderId="10" xfId="0" applyNumberFormat="1" applyFont="1" applyFill="1" applyBorder="1" applyAlignment="1">
      <alignment horizontal="center" wrapText="1"/>
    </xf>
    <xf numFmtId="168" fontId="9" fillId="0" borderId="10" xfId="0" applyNumberFormat="1" applyFont="1" applyFill="1" applyBorder="1" applyAlignment="1">
      <alignment horizontal="center" wrapText="1"/>
    </xf>
    <xf numFmtId="0" fontId="9" fillId="13" borderId="10" xfId="0" applyFont="1" applyFill="1" applyBorder="1" applyAlignment="1">
      <alignment wrapText="1"/>
    </xf>
    <xf numFmtId="1" fontId="9" fillId="13" borderId="10" xfId="0" applyNumberFormat="1" applyFont="1" applyFill="1" applyBorder="1" applyAlignment="1">
      <alignment horizontal="center" wrapText="1"/>
    </xf>
    <xf numFmtId="0" fontId="9" fillId="13" borderId="10" xfId="0" applyFont="1" applyFill="1" applyBorder="1" applyAlignment="1">
      <alignment horizontal="center" wrapText="1"/>
    </xf>
    <xf numFmtId="1" fontId="25" fillId="13" borderId="10" xfId="0" applyNumberFormat="1" applyFont="1" applyFill="1" applyBorder="1" applyAlignment="1">
      <alignment horizontal="center" wrapText="1"/>
    </xf>
    <xf numFmtId="168" fontId="9" fillId="13" borderId="10" xfId="0" applyNumberFormat="1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7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8" fillId="0" borderId="0" xfId="0" applyFont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31" fillId="0" borderId="0" xfId="0" applyFont="1" applyAlignment="1">
      <alignment horizontal="center" wrapText="1"/>
    </xf>
    <xf numFmtId="0" fontId="0" fillId="0" borderId="0" xfId="0" applyFill="1" applyAlignment="1"/>
    <xf numFmtId="0" fontId="9" fillId="0" borderId="0" xfId="0" applyFont="1" applyFill="1" applyBorder="1" applyAlignment="1">
      <alignment wrapText="1"/>
    </xf>
    <xf numFmtId="0" fontId="39" fillId="0" borderId="0" xfId="0" applyFont="1" applyFill="1" applyAlignment="1"/>
    <xf numFmtId="0" fontId="8" fillId="0" borderId="11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wrapText="1"/>
    </xf>
    <xf numFmtId="0" fontId="33" fillId="0" borderId="0" xfId="0" applyFont="1" applyBorder="1" applyAlignment="1">
      <alignment horizontal="center" wrapText="1"/>
    </xf>
    <xf numFmtId="0" fontId="34" fillId="0" borderId="0" xfId="0" applyFont="1" applyAlignment="1">
      <alignment horizontal="center" wrapText="1"/>
    </xf>
    <xf numFmtId="0" fontId="34" fillId="0" borderId="0" xfId="0" applyFont="1" applyAlignment="1">
      <alignment wrapText="1"/>
    </xf>
    <xf numFmtId="0" fontId="7" fillId="0" borderId="21" xfId="0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8" fillId="0" borderId="0" xfId="0" applyFont="1" applyAlignment="1">
      <alignment horizontal="center" wrapText="1"/>
    </xf>
    <xf numFmtId="0" fontId="40" fillId="0" borderId="10" xfId="0" applyFont="1" applyBorder="1" applyAlignment="1">
      <alignment horizontal="center" wrapText="1"/>
    </xf>
    <xf numFmtId="0" fontId="31" fillId="0" borderId="10" xfId="0" applyFont="1" applyBorder="1" applyAlignment="1">
      <alignment horizontal="center" wrapText="1"/>
    </xf>
    <xf numFmtId="0" fontId="8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9">
    <cellStyle name="Excel Built-in Excel Built-in Excel Built-in Excel Built-in Excel Built-in Excel Built-in Normal 2" xfId="1"/>
    <cellStyle name="Excel Built-in Hyperlink" xfId="2"/>
    <cellStyle name="Heading" xfId="3"/>
    <cellStyle name="Heading1" xfId="4"/>
    <cellStyle name="Lien hypertexte" xfId="7" builtinId="8"/>
    <cellStyle name="Milliers" xfId="8" builtinId="3"/>
    <cellStyle name="Normal" xfId="0" builtinId="0" customBuiltin="1"/>
    <cellStyle name="Result" xfId="5"/>
    <cellStyle name="Result2" xfId="6"/>
  </cellStyles>
  <dxfs count="0"/>
  <tableStyles count="0" defaultTableStyle="TableStyleMedium2" defaultPivotStyle="PivotStyleLight16"/>
  <colors>
    <mruColors>
      <color rgb="FF66FF33"/>
      <color rgb="FF9933FF"/>
      <color rgb="FF00FFFF"/>
      <color rgb="FFFF00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andra.ioan@etu.udamail.fr" TargetMode="External"/><Relationship Id="rId3" Type="http://schemas.openxmlformats.org/officeDocument/2006/relationships/hyperlink" Target="mailto:marine4991@gmail.com" TargetMode="External"/><Relationship Id="rId7" Type="http://schemas.openxmlformats.org/officeDocument/2006/relationships/hyperlink" Target="mailto:camille.dufour24@gmail.com" TargetMode="External"/><Relationship Id="rId2" Type="http://schemas.openxmlformats.org/officeDocument/2006/relationships/hyperlink" Target="mailto:anais515@sfr.fr" TargetMode="External"/><Relationship Id="rId1" Type="http://schemas.openxmlformats.org/officeDocument/2006/relationships/hyperlink" Target="mailto:jules.phalip@gmail.com" TargetMode="External"/><Relationship Id="rId6" Type="http://schemas.openxmlformats.org/officeDocument/2006/relationships/hyperlink" Target="mailto:anne.guichard@outlook.fr" TargetMode="External"/><Relationship Id="rId5" Type="http://schemas.openxmlformats.org/officeDocument/2006/relationships/hyperlink" Target="mailto:marine.stryczek@etu.udamail.fr" TargetMode="External"/><Relationship Id="rId4" Type="http://schemas.openxmlformats.org/officeDocument/2006/relationships/hyperlink" Target="mailto:marine.martinez@etu.udamail.fr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eva.bBBB@etu.udamail.fr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0"/>
  <sheetViews>
    <sheetView zoomScaleNormal="100" workbookViewId="0">
      <pane xSplit="1" topLeftCell="B1" activePane="topRight" state="frozen"/>
      <selection pane="topRight" activeCell="A12" sqref="A12:XFD12"/>
    </sheetView>
  </sheetViews>
  <sheetFormatPr baseColWidth="10" defaultRowHeight="14.25"/>
  <cols>
    <col min="1" max="1" width="23.375" style="318" customWidth="1"/>
    <col min="2" max="2" width="12.5" style="103" customWidth="1"/>
    <col min="3" max="3" width="15.625" style="279" customWidth="1"/>
    <col min="4" max="4" width="26" style="77" customWidth="1"/>
    <col min="5" max="5" width="30.125" style="77" customWidth="1"/>
    <col min="6" max="6" width="42.75" style="77" customWidth="1"/>
    <col min="7" max="7" width="27.75" style="77" customWidth="1"/>
    <col min="8" max="8" width="37.5" style="77" customWidth="1"/>
    <col min="9" max="9" width="38" style="77" customWidth="1"/>
    <col min="10" max="10" width="19" style="77" customWidth="1"/>
    <col min="11" max="11" width="20.25" style="91" customWidth="1"/>
    <col min="12" max="12" width="12.625" style="279" customWidth="1"/>
    <col min="13" max="13" width="11.125" style="279" customWidth="1"/>
    <col min="14" max="14" width="28.625" style="77" customWidth="1"/>
    <col min="15" max="15" width="25.125" style="103" customWidth="1"/>
    <col min="16" max="16" width="36.25" style="103" customWidth="1"/>
    <col min="17" max="17" width="16.875" style="77" customWidth="1"/>
    <col min="18" max="18" width="12.375" style="77" customWidth="1"/>
    <col min="19" max="19" width="18.375" style="77" customWidth="1"/>
    <col min="20" max="20" width="15.75" style="77" customWidth="1"/>
    <col min="21" max="21" width="21.375" style="77" customWidth="1"/>
    <col min="22" max="22" width="19.375" style="77" customWidth="1"/>
    <col min="23" max="23" width="22.125" style="77" customWidth="1"/>
    <col min="24" max="24" width="20.5" style="77" customWidth="1"/>
    <col min="25" max="25" width="19" style="77" customWidth="1"/>
    <col min="26" max="1021" width="12.375" style="103" customWidth="1"/>
    <col min="1022" max="16384" width="11" style="103"/>
  </cols>
  <sheetData>
    <row r="1" spans="1:28" s="206" customFormat="1" ht="60">
      <c r="A1" s="296" t="s">
        <v>0</v>
      </c>
      <c r="B1" s="195" t="s">
        <v>1</v>
      </c>
      <c r="C1" s="272" t="s">
        <v>164</v>
      </c>
      <c r="D1" s="205" t="s">
        <v>2</v>
      </c>
      <c r="E1" s="194" t="s">
        <v>165</v>
      </c>
      <c r="F1" s="194" t="s">
        <v>15</v>
      </c>
      <c r="G1" s="194" t="s">
        <v>166</v>
      </c>
      <c r="H1" s="194" t="s">
        <v>167</v>
      </c>
      <c r="I1" s="194" t="s">
        <v>168</v>
      </c>
      <c r="J1" s="194" t="s">
        <v>169</v>
      </c>
      <c r="K1" s="194" t="s">
        <v>170</v>
      </c>
      <c r="L1" s="272" t="s">
        <v>171</v>
      </c>
      <c r="M1" s="272" t="s">
        <v>172</v>
      </c>
      <c r="N1" s="194" t="s">
        <v>173</v>
      </c>
      <c r="O1" s="195" t="s">
        <v>174</v>
      </c>
      <c r="P1" s="195" t="s">
        <v>175</v>
      </c>
      <c r="Q1" s="194" t="s">
        <v>176</v>
      </c>
      <c r="R1" s="194" t="s">
        <v>177</v>
      </c>
      <c r="S1" s="194" t="s">
        <v>179</v>
      </c>
      <c r="T1" s="194" t="s">
        <v>178</v>
      </c>
      <c r="U1" s="194" t="s">
        <v>180</v>
      </c>
      <c r="V1" s="194" t="s">
        <v>156</v>
      </c>
      <c r="W1" s="196" t="s">
        <v>157</v>
      </c>
      <c r="X1" s="194" t="s">
        <v>158</v>
      </c>
      <c r="Y1" s="194" t="s">
        <v>180</v>
      </c>
      <c r="Z1" s="195"/>
      <c r="AA1" s="195"/>
      <c r="AB1" s="197"/>
    </row>
    <row r="2" spans="1:28" s="208" customFormat="1" ht="28.5">
      <c r="A2" s="110" t="s">
        <v>18</v>
      </c>
      <c r="B2" s="109" t="s">
        <v>19</v>
      </c>
      <c r="C2" s="273">
        <v>34742</v>
      </c>
      <c r="D2" s="112" t="s">
        <v>86</v>
      </c>
      <c r="E2" s="113" t="s">
        <v>20</v>
      </c>
      <c r="F2" s="113" t="s">
        <v>21</v>
      </c>
      <c r="G2" s="113" t="s">
        <v>22</v>
      </c>
      <c r="H2" s="122" t="s">
        <v>23</v>
      </c>
      <c r="I2" s="113" t="s">
        <v>24</v>
      </c>
      <c r="J2" s="113" t="s">
        <v>25</v>
      </c>
      <c r="K2" s="114" t="s">
        <v>26</v>
      </c>
      <c r="L2" s="273">
        <v>42254</v>
      </c>
      <c r="M2" s="273">
        <v>42343</v>
      </c>
      <c r="N2" s="113">
        <v>20</v>
      </c>
      <c r="O2" s="109" t="s">
        <v>27</v>
      </c>
      <c r="P2" s="115" t="s">
        <v>28</v>
      </c>
      <c r="Q2" s="113">
        <v>1</v>
      </c>
      <c r="R2" s="113">
        <v>2015</v>
      </c>
      <c r="S2" s="113" t="s">
        <v>151</v>
      </c>
      <c r="T2" s="111">
        <v>42307</v>
      </c>
      <c r="U2" s="111">
        <v>42402</v>
      </c>
      <c r="V2" s="111" t="s">
        <v>221</v>
      </c>
      <c r="W2" s="280">
        <v>47</v>
      </c>
      <c r="X2" s="111">
        <v>42387</v>
      </c>
      <c r="Y2" s="111">
        <v>42509</v>
      </c>
      <c r="Z2" s="109"/>
      <c r="AA2" s="109"/>
      <c r="AB2" s="207"/>
    </row>
    <row r="3" spans="1:28" ht="63" customHeight="1">
      <c r="A3" s="116" t="s">
        <v>29</v>
      </c>
      <c r="B3" s="72" t="s">
        <v>30</v>
      </c>
      <c r="C3" s="274">
        <v>33801</v>
      </c>
      <c r="D3" s="74" t="s">
        <v>31</v>
      </c>
      <c r="E3" s="103" t="s">
        <v>32</v>
      </c>
      <c r="F3" s="103" t="s">
        <v>33</v>
      </c>
      <c r="G3" s="103" t="s">
        <v>34</v>
      </c>
      <c r="H3" s="75" t="s">
        <v>35</v>
      </c>
      <c r="I3" s="65" t="s">
        <v>47</v>
      </c>
      <c r="J3" s="65" t="s">
        <v>36</v>
      </c>
      <c r="K3" s="71" t="s">
        <v>26</v>
      </c>
      <c r="L3" s="274">
        <v>42248</v>
      </c>
      <c r="M3" s="274">
        <v>42358</v>
      </c>
      <c r="N3" s="65">
        <v>50</v>
      </c>
      <c r="O3" s="102" t="s">
        <v>37</v>
      </c>
      <c r="P3" s="72" t="s">
        <v>28</v>
      </c>
      <c r="Q3" s="65">
        <v>1</v>
      </c>
      <c r="R3" s="65">
        <v>2015</v>
      </c>
      <c r="S3" s="65" t="s">
        <v>151</v>
      </c>
      <c r="T3" s="73">
        <v>42375</v>
      </c>
      <c r="U3" s="73">
        <v>42402</v>
      </c>
      <c r="V3" s="73" t="s">
        <v>221</v>
      </c>
      <c r="W3" s="281">
        <v>115</v>
      </c>
      <c r="X3" s="90">
        <v>42022</v>
      </c>
      <c r="Y3" s="90">
        <v>42402</v>
      </c>
      <c r="Z3" s="209"/>
      <c r="AA3" s="80"/>
      <c r="AB3" s="90"/>
    </row>
    <row r="4" spans="1:28" s="80" customFormat="1" ht="45" customHeight="1">
      <c r="A4" s="110" t="s">
        <v>38</v>
      </c>
      <c r="B4" s="67" t="s">
        <v>39</v>
      </c>
      <c r="C4" s="275">
        <v>34469</v>
      </c>
      <c r="D4" s="69" t="s">
        <v>40</v>
      </c>
      <c r="E4" s="69" t="s">
        <v>41</v>
      </c>
      <c r="F4" s="69" t="s">
        <v>41</v>
      </c>
      <c r="G4" s="69" t="s">
        <v>42</v>
      </c>
      <c r="H4" s="147" t="s">
        <v>43</v>
      </c>
      <c r="I4" s="69" t="s">
        <v>45</v>
      </c>
      <c r="J4" s="69" t="s">
        <v>46</v>
      </c>
      <c r="K4" s="71" t="s">
        <v>26</v>
      </c>
      <c r="L4" s="275">
        <v>42262</v>
      </c>
      <c r="M4" s="275">
        <v>42353</v>
      </c>
      <c r="N4" s="69">
        <v>25</v>
      </c>
      <c r="O4" s="101" t="s">
        <v>44</v>
      </c>
      <c r="P4" s="72" t="s">
        <v>28</v>
      </c>
      <c r="Q4" s="69">
        <v>1</v>
      </c>
      <c r="R4" s="69">
        <v>2015</v>
      </c>
      <c r="S4" s="69" t="s">
        <v>151</v>
      </c>
      <c r="T4" s="68">
        <v>42307</v>
      </c>
      <c r="U4" s="68">
        <v>42402</v>
      </c>
      <c r="V4" s="68" t="s">
        <v>221</v>
      </c>
      <c r="W4" s="282">
        <v>71</v>
      </c>
      <c r="X4" s="68">
        <v>42375</v>
      </c>
      <c r="Y4" s="68">
        <v>42402</v>
      </c>
      <c r="Z4" s="209"/>
      <c r="AA4" s="67"/>
      <c r="AB4" s="68"/>
    </row>
    <row r="5" spans="1:28" s="208" customFormat="1" ht="30.75" customHeight="1">
      <c r="A5" s="110" t="s">
        <v>48</v>
      </c>
      <c r="B5" s="109" t="s">
        <v>49</v>
      </c>
      <c r="C5" s="273">
        <v>34533</v>
      </c>
      <c r="D5" s="112" t="s">
        <v>50</v>
      </c>
      <c r="E5" s="113" t="s">
        <v>75</v>
      </c>
      <c r="F5" s="113" t="s">
        <v>76</v>
      </c>
      <c r="G5" s="113" t="s">
        <v>77</v>
      </c>
      <c r="H5" s="122" t="s">
        <v>51</v>
      </c>
      <c r="I5" s="113" t="s">
        <v>52</v>
      </c>
      <c r="J5" s="113" t="s">
        <v>53</v>
      </c>
      <c r="K5" s="114" t="s">
        <v>26</v>
      </c>
      <c r="L5" s="273">
        <v>42254</v>
      </c>
      <c r="M5" s="273">
        <v>42358</v>
      </c>
      <c r="N5" s="113">
        <v>25</v>
      </c>
      <c r="O5" s="109" t="s">
        <v>54</v>
      </c>
      <c r="P5" s="115" t="s">
        <v>28</v>
      </c>
      <c r="Q5" s="119">
        <v>1</v>
      </c>
      <c r="R5" s="113">
        <v>2015</v>
      </c>
      <c r="S5" s="113" t="s">
        <v>151</v>
      </c>
      <c r="T5" s="111">
        <v>42306</v>
      </c>
      <c r="U5" s="111">
        <v>42402</v>
      </c>
      <c r="V5" s="111" t="s">
        <v>221</v>
      </c>
      <c r="W5" s="280">
        <v>63</v>
      </c>
      <c r="X5" s="111">
        <v>42387</v>
      </c>
      <c r="Y5" s="111">
        <v>42402</v>
      </c>
      <c r="Z5" s="146"/>
      <c r="AA5" s="109"/>
      <c r="AB5" s="210"/>
    </row>
    <row r="6" spans="1:28" s="208" customFormat="1" ht="42.75">
      <c r="A6" s="110" t="s">
        <v>55</v>
      </c>
      <c r="B6" s="109" t="s">
        <v>56</v>
      </c>
      <c r="C6" s="273">
        <v>34337</v>
      </c>
      <c r="D6" s="112" t="s">
        <v>57</v>
      </c>
      <c r="E6" s="198" t="s">
        <v>58</v>
      </c>
      <c r="F6" s="113" t="s">
        <v>59</v>
      </c>
      <c r="G6" s="124" t="s">
        <v>60</v>
      </c>
      <c r="H6" s="122" t="s">
        <v>61</v>
      </c>
      <c r="I6" s="113" t="s">
        <v>62</v>
      </c>
      <c r="J6" s="113" t="s">
        <v>63</v>
      </c>
      <c r="K6" s="114" t="s">
        <v>64</v>
      </c>
      <c r="L6" s="273">
        <v>42261</v>
      </c>
      <c r="M6" s="273">
        <v>42353</v>
      </c>
      <c r="N6" s="113">
        <v>25</v>
      </c>
      <c r="O6" s="109" t="s">
        <v>65</v>
      </c>
      <c r="P6" s="115" t="s">
        <v>28</v>
      </c>
      <c r="Q6" s="119">
        <v>1</v>
      </c>
      <c r="R6" s="113">
        <v>2015</v>
      </c>
      <c r="S6" s="113" t="s">
        <v>151</v>
      </c>
      <c r="T6" s="111">
        <v>42317</v>
      </c>
      <c r="U6" s="111">
        <v>42402</v>
      </c>
      <c r="V6" s="111" t="s">
        <v>221</v>
      </c>
      <c r="W6" s="280">
        <v>17</v>
      </c>
      <c r="X6" s="113"/>
      <c r="Y6" s="113"/>
      <c r="Z6" s="146"/>
      <c r="AA6" s="109"/>
      <c r="AB6" s="210"/>
    </row>
    <row r="7" spans="1:28" s="198" customFormat="1" ht="28.5">
      <c r="A7" s="110" t="s">
        <v>66</v>
      </c>
      <c r="B7" s="109" t="s">
        <v>67</v>
      </c>
      <c r="C7" s="273">
        <v>35415</v>
      </c>
      <c r="D7" s="285" t="s">
        <v>68</v>
      </c>
      <c r="E7" s="109" t="s">
        <v>69</v>
      </c>
      <c r="F7" s="109" t="s">
        <v>69</v>
      </c>
      <c r="G7" s="112" t="s">
        <v>70</v>
      </c>
      <c r="H7" s="113" t="s">
        <v>71</v>
      </c>
      <c r="I7" s="113" t="s">
        <v>74</v>
      </c>
      <c r="J7" s="113" t="s">
        <v>72</v>
      </c>
      <c r="K7" s="114" t="s">
        <v>64</v>
      </c>
      <c r="L7" s="273">
        <v>42254</v>
      </c>
      <c r="M7" s="273">
        <v>42353</v>
      </c>
      <c r="N7" s="148">
        <v>30</v>
      </c>
      <c r="O7" s="111" t="s">
        <v>73</v>
      </c>
      <c r="P7" s="115" t="s">
        <v>28</v>
      </c>
      <c r="Q7" s="119">
        <v>1</v>
      </c>
      <c r="R7" s="113">
        <v>2015</v>
      </c>
      <c r="S7" s="113" t="s">
        <v>151</v>
      </c>
      <c r="T7" s="111">
        <v>42375</v>
      </c>
      <c r="U7" s="111">
        <v>42402</v>
      </c>
      <c r="V7" s="111" t="s">
        <v>221</v>
      </c>
      <c r="W7" s="280">
        <v>64</v>
      </c>
      <c r="X7" s="111">
        <v>42375</v>
      </c>
      <c r="Y7" s="111">
        <v>42402</v>
      </c>
      <c r="Z7" s="146"/>
      <c r="AA7" s="109"/>
      <c r="AB7" s="111"/>
    </row>
    <row r="8" spans="1:28" s="198" customFormat="1" ht="42.75">
      <c r="A8" s="110" t="s">
        <v>78</v>
      </c>
      <c r="B8" s="109" t="s">
        <v>79</v>
      </c>
      <c r="C8" s="273">
        <v>32986</v>
      </c>
      <c r="D8" s="113" t="s">
        <v>80</v>
      </c>
      <c r="E8" s="113" t="s">
        <v>81</v>
      </c>
      <c r="F8" s="113" t="s">
        <v>81</v>
      </c>
      <c r="G8" s="113" t="s">
        <v>82</v>
      </c>
      <c r="H8" s="122" t="s">
        <v>83</v>
      </c>
      <c r="I8" s="113" t="s">
        <v>84</v>
      </c>
      <c r="J8" s="113" t="s">
        <v>63</v>
      </c>
      <c r="K8" s="114" t="s">
        <v>64</v>
      </c>
      <c r="L8" s="273">
        <v>42262</v>
      </c>
      <c r="M8" s="273">
        <v>42358</v>
      </c>
      <c r="N8" s="113">
        <v>30</v>
      </c>
      <c r="O8" s="109" t="s">
        <v>85</v>
      </c>
      <c r="P8" s="115" t="s">
        <v>28</v>
      </c>
      <c r="Q8" s="119">
        <v>1</v>
      </c>
      <c r="R8" s="113">
        <v>2015</v>
      </c>
      <c r="S8" s="113" t="s">
        <v>151</v>
      </c>
      <c r="T8" s="111">
        <v>42306</v>
      </c>
      <c r="U8" s="111">
        <v>42402</v>
      </c>
      <c r="V8" s="111" t="s">
        <v>221</v>
      </c>
      <c r="W8" s="280">
        <v>29</v>
      </c>
      <c r="X8" s="111">
        <v>42375</v>
      </c>
      <c r="Y8" s="111">
        <v>42402</v>
      </c>
      <c r="Z8" s="146"/>
      <c r="AA8" s="109"/>
      <c r="AB8" s="111"/>
    </row>
    <row r="9" spans="1:28" s="72" customFormat="1" ht="28.5">
      <c r="A9" s="115" t="s">
        <v>87</v>
      </c>
      <c r="B9" s="102" t="s">
        <v>49</v>
      </c>
      <c r="C9" s="274">
        <v>34218</v>
      </c>
      <c r="D9" s="74" t="s">
        <v>88</v>
      </c>
      <c r="E9" s="65" t="s">
        <v>89</v>
      </c>
      <c r="F9" s="65" t="s">
        <v>90</v>
      </c>
      <c r="G9" s="65" t="s">
        <v>91</v>
      </c>
      <c r="H9" s="149" t="s">
        <v>92</v>
      </c>
      <c r="I9" s="65" t="s">
        <v>94</v>
      </c>
      <c r="J9" s="69" t="s">
        <v>93</v>
      </c>
      <c r="K9" s="150" t="s">
        <v>26</v>
      </c>
      <c r="L9" s="274">
        <v>42254</v>
      </c>
      <c r="M9" s="274">
        <v>42358</v>
      </c>
      <c r="N9" s="65">
        <v>30</v>
      </c>
      <c r="O9" s="101" t="s">
        <v>95</v>
      </c>
      <c r="P9" s="102" t="s">
        <v>28</v>
      </c>
      <c r="Q9" s="65">
        <v>1</v>
      </c>
      <c r="R9" s="65">
        <v>2015</v>
      </c>
      <c r="S9" s="65" t="s">
        <v>151</v>
      </c>
      <c r="T9" s="73">
        <v>42306</v>
      </c>
      <c r="U9" s="151">
        <v>42402</v>
      </c>
      <c r="V9" s="211" t="s">
        <v>221</v>
      </c>
      <c r="W9" s="281">
        <v>74</v>
      </c>
      <c r="X9" s="73">
        <v>42387</v>
      </c>
      <c r="Y9" s="73">
        <v>42402</v>
      </c>
      <c r="Z9" s="152"/>
      <c r="AA9" s="80"/>
      <c r="AB9" s="153"/>
    </row>
    <row r="10" spans="1:28" s="198" customFormat="1" ht="28.5">
      <c r="A10" s="110" t="s">
        <v>96</v>
      </c>
      <c r="B10" s="109" t="s">
        <v>97</v>
      </c>
      <c r="C10" s="273">
        <v>35503</v>
      </c>
      <c r="D10" s="113" t="s">
        <v>98</v>
      </c>
      <c r="E10" s="113" t="s">
        <v>99</v>
      </c>
      <c r="F10" s="113" t="s">
        <v>100</v>
      </c>
      <c r="G10" s="113" t="s">
        <v>101</v>
      </c>
      <c r="H10" s="122" t="s">
        <v>102</v>
      </c>
      <c r="I10" s="113" t="s">
        <v>103</v>
      </c>
      <c r="J10" s="69" t="s">
        <v>93</v>
      </c>
      <c r="K10" s="150" t="s">
        <v>26</v>
      </c>
      <c r="L10" s="273">
        <v>42254</v>
      </c>
      <c r="M10" s="273">
        <v>42358</v>
      </c>
      <c r="N10" s="113">
        <v>15</v>
      </c>
      <c r="O10" s="109" t="s">
        <v>104</v>
      </c>
      <c r="P10" s="102" t="s">
        <v>28</v>
      </c>
      <c r="Q10" s="119">
        <v>1</v>
      </c>
      <c r="R10" s="113">
        <v>2015</v>
      </c>
      <c r="S10" s="113" t="s">
        <v>151</v>
      </c>
      <c r="T10" s="111">
        <v>42310</v>
      </c>
      <c r="U10" s="111">
        <v>42402</v>
      </c>
      <c r="V10" s="111" t="s">
        <v>222</v>
      </c>
      <c r="W10" s="280"/>
      <c r="X10" s="113"/>
      <c r="Y10" s="113"/>
      <c r="Z10" s="146"/>
      <c r="AA10" s="109"/>
      <c r="AB10" s="111"/>
    </row>
    <row r="11" spans="1:28" s="198" customFormat="1" ht="42.75">
      <c r="A11" s="110" t="s">
        <v>105</v>
      </c>
      <c r="B11" s="109" t="s">
        <v>106</v>
      </c>
      <c r="C11" s="273">
        <v>35450</v>
      </c>
      <c r="D11" s="113" t="s">
        <v>111</v>
      </c>
      <c r="E11" s="113" t="s">
        <v>110</v>
      </c>
      <c r="F11" s="113" t="s">
        <v>110</v>
      </c>
      <c r="G11" s="113" t="s">
        <v>112</v>
      </c>
      <c r="H11" s="122" t="s">
        <v>107</v>
      </c>
      <c r="I11" s="113" t="s">
        <v>108</v>
      </c>
      <c r="J11" s="113" t="s">
        <v>63</v>
      </c>
      <c r="K11" s="114" t="s">
        <v>64</v>
      </c>
      <c r="L11" s="273">
        <v>42254</v>
      </c>
      <c r="M11" s="273">
        <v>42358</v>
      </c>
      <c r="N11" s="113">
        <v>12</v>
      </c>
      <c r="O11" s="109" t="s">
        <v>109</v>
      </c>
      <c r="P11" s="115" t="s">
        <v>28</v>
      </c>
      <c r="Q11" s="119">
        <v>1</v>
      </c>
      <c r="R11" s="113">
        <v>2015</v>
      </c>
      <c r="S11" s="113" t="s">
        <v>151</v>
      </c>
      <c r="T11" s="111">
        <v>42306</v>
      </c>
      <c r="U11" s="111">
        <v>42402</v>
      </c>
      <c r="V11" s="111" t="s">
        <v>221</v>
      </c>
      <c r="W11" s="280">
        <v>42</v>
      </c>
      <c r="X11" s="111">
        <v>42387</v>
      </c>
      <c r="Y11" s="111">
        <v>42402</v>
      </c>
      <c r="Z11" s="146"/>
      <c r="AA11" s="109"/>
      <c r="AB11" s="111"/>
    </row>
    <row r="12" spans="1:28" s="115" customFormat="1" ht="28.5">
      <c r="A12" s="116" t="s">
        <v>113</v>
      </c>
      <c r="B12" s="115" t="s">
        <v>114</v>
      </c>
      <c r="C12" s="276">
        <v>34450</v>
      </c>
      <c r="D12" s="118" t="s">
        <v>115</v>
      </c>
      <c r="E12" s="119" t="s">
        <v>116</v>
      </c>
      <c r="F12" s="119" t="s">
        <v>116</v>
      </c>
      <c r="G12" s="119" t="s">
        <v>121</v>
      </c>
      <c r="H12" s="120" t="s">
        <v>117</v>
      </c>
      <c r="I12" s="119" t="s">
        <v>118</v>
      </c>
      <c r="J12" s="113" t="s">
        <v>119</v>
      </c>
      <c r="K12" s="119" t="s">
        <v>64</v>
      </c>
      <c r="L12" s="276">
        <v>42249</v>
      </c>
      <c r="M12" s="276">
        <v>42358</v>
      </c>
      <c r="N12" s="119">
        <v>50</v>
      </c>
      <c r="O12" s="115" t="s">
        <v>120</v>
      </c>
      <c r="P12" s="115" t="s">
        <v>28</v>
      </c>
      <c r="Q12" s="119">
        <v>1</v>
      </c>
      <c r="R12" s="119">
        <v>2015</v>
      </c>
      <c r="S12" s="119" t="s">
        <v>151</v>
      </c>
      <c r="T12" s="117">
        <v>42317</v>
      </c>
      <c r="U12" s="117">
        <v>42402</v>
      </c>
      <c r="V12" s="111" t="s">
        <v>221</v>
      </c>
      <c r="W12" s="283">
        <v>97</v>
      </c>
      <c r="X12" s="117">
        <v>42375</v>
      </c>
      <c r="Y12" s="117">
        <v>42402</v>
      </c>
      <c r="Z12" s="212"/>
      <c r="AA12" s="208"/>
      <c r="AB12" s="117"/>
    </row>
    <row r="13" spans="1:28" s="198" customFormat="1" ht="51" customHeight="1">
      <c r="A13" s="116" t="s">
        <v>123</v>
      </c>
      <c r="B13" s="115" t="s">
        <v>122</v>
      </c>
      <c r="C13" s="276">
        <v>35476</v>
      </c>
      <c r="D13" s="118" t="s">
        <v>124</v>
      </c>
      <c r="E13" s="198" t="s">
        <v>125</v>
      </c>
      <c r="F13" s="198" t="s">
        <v>126</v>
      </c>
      <c r="G13" s="198" t="s">
        <v>127</v>
      </c>
      <c r="H13" s="123" t="s">
        <v>128</v>
      </c>
      <c r="I13" s="119" t="s">
        <v>129</v>
      </c>
      <c r="J13" s="119" t="s">
        <v>130</v>
      </c>
      <c r="K13" s="114" t="s">
        <v>131</v>
      </c>
      <c r="L13" s="276">
        <v>42249</v>
      </c>
      <c r="M13" s="276">
        <v>42358</v>
      </c>
      <c r="N13" s="119">
        <v>50</v>
      </c>
      <c r="O13" s="115" t="s">
        <v>132</v>
      </c>
      <c r="P13" s="115" t="s">
        <v>28</v>
      </c>
      <c r="Q13" s="119">
        <v>1</v>
      </c>
      <c r="R13" s="119">
        <v>2015</v>
      </c>
      <c r="S13" s="119" t="s">
        <v>151</v>
      </c>
      <c r="T13" s="117">
        <v>42306</v>
      </c>
      <c r="U13" s="117">
        <v>42402</v>
      </c>
      <c r="V13" s="117" t="s">
        <v>221</v>
      </c>
      <c r="W13" s="283">
        <v>85</v>
      </c>
      <c r="X13" s="213">
        <v>42375</v>
      </c>
      <c r="Y13" s="213">
        <v>42402</v>
      </c>
      <c r="Z13" s="146"/>
      <c r="AA13" s="208"/>
      <c r="AB13" s="213"/>
    </row>
    <row r="14" spans="1:28" s="198" customFormat="1" ht="76.5" customHeight="1">
      <c r="A14" s="116" t="s">
        <v>133</v>
      </c>
      <c r="B14" s="115" t="s">
        <v>134</v>
      </c>
      <c r="C14" s="276">
        <v>35454</v>
      </c>
      <c r="D14" s="118" t="s">
        <v>135</v>
      </c>
      <c r="E14" s="119" t="s">
        <v>136</v>
      </c>
      <c r="F14" s="124" t="s">
        <v>137</v>
      </c>
      <c r="G14" s="119" t="s">
        <v>138</v>
      </c>
      <c r="H14" s="120" t="s">
        <v>139</v>
      </c>
      <c r="I14" s="119" t="s">
        <v>140</v>
      </c>
      <c r="J14" s="119" t="s">
        <v>141</v>
      </c>
      <c r="K14" s="119" t="s">
        <v>141</v>
      </c>
      <c r="L14" s="276">
        <v>42254</v>
      </c>
      <c r="M14" s="276">
        <v>42358</v>
      </c>
      <c r="N14" s="119">
        <v>35</v>
      </c>
      <c r="O14" s="115" t="s">
        <v>142</v>
      </c>
      <c r="P14" s="115" t="s">
        <v>28</v>
      </c>
      <c r="Q14" s="119">
        <v>1</v>
      </c>
      <c r="R14" s="119">
        <v>2015</v>
      </c>
      <c r="S14" s="119" t="s">
        <v>151</v>
      </c>
      <c r="T14" s="117">
        <v>42352</v>
      </c>
      <c r="U14" s="117">
        <v>42402</v>
      </c>
      <c r="V14" s="111" t="s">
        <v>221</v>
      </c>
      <c r="W14" s="283">
        <v>78</v>
      </c>
      <c r="X14" s="213">
        <v>42375</v>
      </c>
      <c r="Y14" s="213">
        <v>42402</v>
      </c>
      <c r="Z14" s="212"/>
      <c r="AA14" s="208"/>
      <c r="AB14" s="213"/>
    </row>
    <row r="15" spans="1:28" s="208" customFormat="1" ht="38.25" customHeight="1">
      <c r="A15" s="110" t="s">
        <v>143</v>
      </c>
      <c r="B15" s="109" t="s">
        <v>144</v>
      </c>
      <c r="C15" s="273">
        <v>34958</v>
      </c>
      <c r="D15" s="113" t="s">
        <v>145</v>
      </c>
      <c r="E15" s="113" t="s">
        <v>146</v>
      </c>
      <c r="F15" s="113" t="s">
        <v>146</v>
      </c>
      <c r="G15" s="113" t="s">
        <v>149</v>
      </c>
      <c r="H15" s="122" t="s">
        <v>150</v>
      </c>
      <c r="I15" s="113" t="s">
        <v>147</v>
      </c>
      <c r="J15" s="113" t="s">
        <v>72</v>
      </c>
      <c r="K15" s="119" t="s">
        <v>64</v>
      </c>
      <c r="L15" s="273">
        <v>42254</v>
      </c>
      <c r="M15" s="273">
        <v>42358</v>
      </c>
      <c r="N15" s="113">
        <v>20</v>
      </c>
      <c r="O15" s="109" t="s">
        <v>148</v>
      </c>
      <c r="P15" s="115" t="s">
        <v>28</v>
      </c>
      <c r="Q15" s="113">
        <v>1</v>
      </c>
      <c r="R15" s="113">
        <v>2015</v>
      </c>
      <c r="S15" s="113" t="s">
        <v>151</v>
      </c>
      <c r="T15" s="111">
        <v>42306</v>
      </c>
      <c r="U15" s="111">
        <v>42402</v>
      </c>
      <c r="V15" s="117" t="s">
        <v>221</v>
      </c>
      <c r="W15" s="280">
        <v>59</v>
      </c>
      <c r="X15" s="111">
        <v>42387</v>
      </c>
      <c r="Y15" s="111">
        <v>42509</v>
      </c>
      <c r="Z15" s="146"/>
      <c r="AA15" s="109"/>
      <c r="AB15" s="111"/>
    </row>
    <row r="16" spans="1:28" s="115" customFormat="1" ht="57">
      <c r="A16" s="116" t="s">
        <v>223</v>
      </c>
      <c r="B16" s="115" t="s">
        <v>182</v>
      </c>
      <c r="C16" s="276">
        <v>35367</v>
      </c>
      <c r="D16" s="118" t="s">
        <v>183</v>
      </c>
      <c r="E16" s="119" t="s">
        <v>184</v>
      </c>
      <c r="F16" s="119" t="s">
        <v>185</v>
      </c>
      <c r="G16" s="119" t="s">
        <v>187</v>
      </c>
      <c r="H16" s="120" t="s">
        <v>186</v>
      </c>
      <c r="I16" s="119" t="s">
        <v>188</v>
      </c>
      <c r="J16" s="113" t="s">
        <v>63</v>
      </c>
      <c r="K16" s="119" t="s">
        <v>64</v>
      </c>
      <c r="L16" s="273">
        <v>42254</v>
      </c>
      <c r="M16" s="273">
        <v>42358</v>
      </c>
      <c r="N16" s="236">
        <v>50</v>
      </c>
      <c r="O16" s="115" t="s">
        <v>189</v>
      </c>
      <c r="P16" s="115" t="s">
        <v>28</v>
      </c>
      <c r="Q16" s="119">
        <v>1</v>
      </c>
      <c r="R16" s="119">
        <v>2015</v>
      </c>
      <c r="S16" s="119" t="s">
        <v>151</v>
      </c>
      <c r="T16" s="117">
        <v>42354</v>
      </c>
      <c r="U16" s="117">
        <v>42402</v>
      </c>
      <c r="V16" s="117" t="s">
        <v>221</v>
      </c>
      <c r="W16" s="283">
        <v>17</v>
      </c>
      <c r="X16" s="117">
        <v>42387</v>
      </c>
      <c r="Y16" s="117">
        <v>42402</v>
      </c>
      <c r="Z16" s="146"/>
      <c r="AB16" s="210"/>
    </row>
    <row r="17" spans="1:28" s="198" customFormat="1" ht="28.5">
      <c r="A17" s="116" t="s">
        <v>190</v>
      </c>
      <c r="B17" s="115" t="s">
        <v>191</v>
      </c>
      <c r="C17" s="276">
        <v>34959</v>
      </c>
      <c r="D17" s="237" t="s">
        <v>196</v>
      </c>
      <c r="E17" s="119" t="s">
        <v>193</v>
      </c>
      <c r="F17" s="119" t="s">
        <v>193</v>
      </c>
      <c r="G17" s="119" t="s">
        <v>192</v>
      </c>
      <c r="H17" s="120" t="s">
        <v>194</v>
      </c>
      <c r="I17" s="119" t="s">
        <v>24</v>
      </c>
      <c r="J17" s="119" t="s">
        <v>141</v>
      </c>
      <c r="K17" s="150" t="s">
        <v>26</v>
      </c>
      <c r="L17" s="276">
        <v>42254</v>
      </c>
      <c r="M17" s="276">
        <v>42358</v>
      </c>
      <c r="N17" s="119">
        <v>20</v>
      </c>
      <c r="O17" s="115" t="s">
        <v>195</v>
      </c>
      <c r="P17" s="115" t="s">
        <v>28</v>
      </c>
      <c r="Q17" s="119">
        <v>1</v>
      </c>
      <c r="R17" s="119">
        <v>2015</v>
      </c>
      <c r="S17" s="119" t="s">
        <v>151</v>
      </c>
      <c r="T17" s="117">
        <v>42317</v>
      </c>
      <c r="U17" s="117">
        <v>42402</v>
      </c>
      <c r="V17" s="117" t="s">
        <v>222</v>
      </c>
      <c r="W17" s="283"/>
      <c r="X17" s="124"/>
      <c r="Y17" s="124"/>
      <c r="AB17" s="124"/>
    </row>
    <row r="18" spans="1:28" s="198" customFormat="1" ht="28.5">
      <c r="A18" s="214" t="s">
        <v>199</v>
      </c>
      <c r="B18" s="115" t="s">
        <v>200</v>
      </c>
      <c r="C18" s="276">
        <v>34277</v>
      </c>
      <c r="D18" s="118" t="s">
        <v>201</v>
      </c>
      <c r="E18" s="119" t="s">
        <v>202</v>
      </c>
      <c r="F18" s="119" t="s">
        <v>203</v>
      </c>
      <c r="G18" s="119" t="s">
        <v>204</v>
      </c>
      <c r="H18" s="120" t="s">
        <v>205</v>
      </c>
      <c r="I18" s="119" t="s">
        <v>206</v>
      </c>
      <c r="J18" s="119" t="s">
        <v>46</v>
      </c>
      <c r="K18" s="150" t="s">
        <v>26</v>
      </c>
      <c r="L18" s="276">
        <v>42254</v>
      </c>
      <c r="M18" s="276">
        <v>42358</v>
      </c>
      <c r="N18" s="125">
        <v>40</v>
      </c>
      <c r="O18" s="115" t="s">
        <v>207</v>
      </c>
      <c r="P18" s="115" t="s">
        <v>28</v>
      </c>
      <c r="Q18" s="119">
        <v>1</v>
      </c>
      <c r="R18" s="119">
        <v>2015</v>
      </c>
      <c r="S18" s="119" t="s">
        <v>151</v>
      </c>
      <c r="T18" s="117">
        <v>42352</v>
      </c>
      <c r="U18" s="117">
        <v>42402</v>
      </c>
      <c r="V18" s="117" t="s">
        <v>222</v>
      </c>
      <c r="W18" s="283"/>
      <c r="X18" s="124"/>
      <c r="Y18" s="124"/>
      <c r="AB18" s="124"/>
    </row>
    <row r="19" spans="1:28" s="208" customFormat="1" ht="42.75">
      <c r="A19" s="297" t="s">
        <v>208</v>
      </c>
      <c r="B19" s="109" t="s">
        <v>144</v>
      </c>
      <c r="C19" s="273">
        <v>33120</v>
      </c>
      <c r="D19" s="113" t="s">
        <v>209</v>
      </c>
      <c r="E19" s="113" t="s">
        <v>210</v>
      </c>
      <c r="F19" s="113" t="s">
        <v>210</v>
      </c>
      <c r="G19" s="113" t="s">
        <v>215</v>
      </c>
      <c r="H19" s="122" t="s">
        <v>211</v>
      </c>
      <c r="I19" s="113" t="s">
        <v>212</v>
      </c>
      <c r="J19" s="113" t="s">
        <v>213</v>
      </c>
      <c r="K19" s="114" t="s">
        <v>64</v>
      </c>
      <c r="L19" s="273">
        <v>42254</v>
      </c>
      <c r="M19" s="273">
        <v>42358</v>
      </c>
      <c r="N19" s="113">
        <v>50</v>
      </c>
      <c r="O19" s="109" t="s">
        <v>214</v>
      </c>
      <c r="P19" s="115" t="s">
        <v>28</v>
      </c>
      <c r="Q19" s="113">
        <v>1</v>
      </c>
      <c r="R19" s="113">
        <v>2015</v>
      </c>
      <c r="S19" s="113" t="s">
        <v>151</v>
      </c>
      <c r="T19" s="111">
        <v>42352</v>
      </c>
      <c r="U19" s="111">
        <v>42402</v>
      </c>
      <c r="V19" s="111" t="s">
        <v>221</v>
      </c>
      <c r="W19" s="280">
        <v>60</v>
      </c>
      <c r="X19" s="111">
        <v>42387</v>
      </c>
      <c r="Y19" s="111">
        <v>42402</v>
      </c>
      <c r="Z19" s="146"/>
      <c r="AA19" s="109"/>
      <c r="AB19" s="111"/>
    </row>
    <row r="20" spans="1:28" s="198" customFormat="1">
      <c r="A20" s="110"/>
      <c r="B20" s="109"/>
      <c r="C20" s="273"/>
      <c r="D20" s="113"/>
      <c r="E20" s="113"/>
      <c r="F20" s="113"/>
      <c r="G20" s="113"/>
      <c r="H20" s="122"/>
      <c r="I20" s="113"/>
      <c r="J20" s="113"/>
      <c r="K20" s="119"/>
      <c r="L20" s="273"/>
      <c r="M20" s="273"/>
      <c r="N20" s="113"/>
      <c r="O20" s="109"/>
      <c r="P20" s="115"/>
      <c r="Q20" s="113"/>
      <c r="R20" s="113"/>
      <c r="S20" s="113"/>
      <c r="T20" s="113"/>
      <c r="U20" s="111"/>
      <c r="V20" s="111"/>
      <c r="W20" s="280"/>
      <c r="X20" s="113"/>
      <c r="Y20" s="113"/>
      <c r="Z20" s="146"/>
      <c r="AA20" s="109"/>
      <c r="AB20" s="111"/>
    </row>
    <row r="21" spans="1:28" ht="15">
      <c r="A21" s="110"/>
      <c r="B21" s="67"/>
      <c r="C21" s="275"/>
      <c r="D21" s="69"/>
      <c r="E21" s="69"/>
      <c r="F21" s="69"/>
      <c r="G21" s="69"/>
      <c r="H21" s="70"/>
      <c r="I21" s="69"/>
      <c r="J21" s="69"/>
      <c r="K21" s="65"/>
      <c r="L21" s="275"/>
      <c r="M21" s="275"/>
      <c r="N21" s="69"/>
      <c r="O21" s="67"/>
      <c r="P21" s="72"/>
      <c r="Q21" s="69"/>
      <c r="R21" s="69"/>
      <c r="S21" s="69"/>
      <c r="T21" s="69"/>
      <c r="U21" s="68"/>
      <c r="V21" s="68"/>
      <c r="W21" s="282"/>
      <c r="X21" s="69"/>
      <c r="Y21" s="69"/>
      <c r="Z21" s="67"/>
      <c r="AA21" s="67"/>
      <c r="AB21" s="69"/>
    </row>
    <row r="22" spans="1:28" s="72" customFormat="1" ht="15">
      <c r="A22" s="214"/>
      <c r="C22" s="274"/>
      <c r="D22" s="74"/>
      <c r="E22" s="65"/>
      <c r="F22" s="65"/>
      <c r="G22" s="65"/>
      <c r="H22" s="75"/>
      <c r="I22" s="65"/>
      <c r="J22" s="65"/>
      <c r="K22" s="65"/>
      <c r="L22" s="274"/>
      <c r="M22" s="274"/>
      <c r="N22" s="65"/>
      <c r="Q22" s="65"/>
      <c r="R22" s="65"/>
      <c r="S22" s="65"/>
      <c r="T22" s="65"/>
      <c r="U22" s="73"/>
      <c r="V22" s="73"/>
      <c r="W22" s="281"/>
      <c r="X22" s="65"/>
      <c r="Y22" s="65"/>
      <c r="AB22" s="65"/>
    </row>
    <row r="23" spans="1:28" ht="15">
      <c r="A23" s="214"/>
      <c r="B23" s="72"/>
      <c r="C23" s="274"/>
      <c r="D23" s="79"/>
      <c r="E23" s="65"/>
      <c r="G23" s="65"/>
      <c r="H23" s="75"/>
      <c r="I23" s="69"/>
      <c r="J23" s="65"/>
      <c r="K23" s="65"/>
      <c r="L23" s="274"/>
      <c r="M23" s="274"/>
      <c r="N23" s="65"/>
      <c r="O23" s="72"/>
      <c r="P23" s="72"/>
      <c r="Q23" s="65"/>
      <c r="R23" s="65"/>
      <c r="S23" s="65"/>
      <c r="T23" s="65"/>
      <c r="U23" s="73"/>
      <c r="V23" s="73"/>
      <c r="W23" s="281"/>
      <c r="AB23" s="77"/>
    </row>
    <row r="24" spans="1:28" s="80" customFormat="1" ht="15">
      <c r="A24" s="214"/>
      <c r="B24" s="67"/>
      <c r="C24" s="275"/>
      <c r="D24" s="69"/>
      <c r="E24" s="69"/>
      <c r="F24" s="69"/>
      <c r="G24" s="69"/>
      <c r="H24" s="70"/>
      <c r="I24" s="69"/>
      <c r="J24" s="69"/>
      <c r="K24" s="71"/>
      <c r="L24" s="275"/>
      <c r="M24" s="275"/>
      <c r="N24" s="69"/>
      <c r="O24" s="67"/>
      <c r="P24" s="72"/>
      <c r="Q24" s="69"/>
      <c r="R24" s="69"/>
      <c r="S24" s="69"/>
      <c r="T24" s="69"/>
      <c r="U24" s="68"/>
      <c r="V24" s="68"/>
      <c r="W24" s="282"/>
      <c r="X24" s="69"/>
      <c r="Y24" s="69"/>
      <c r="Z24" s="67"/>
      <c r="AA24" s="67"/>
      <c r="AB24" s="215"/>
    </row>
    <row r="25" spans="1:28" ht="15">
      <c r="A25" s="115"/>
      <c r="B25" s="67" t="s">
        <v>224</v>
      </c>
      <c r="C25" s="275"/>
      <c r="D25" s="69"/>
      <c r="E25" s="69"/>
      <c r="F25" s="69"/>
      <c r="G25" s="69"/>
      <c r="H25" s="70"/>
      <c r="I25" s="69"/>
      <c r="J25" s="69"/>
      <c r="K25" s="65"/>
      <c r="L25" s="275"/>
      <c r="M25" s="275"/>
      <c r="N25" s="69"/>
      <c r="O25" s="67"/>
      <c r="P25" s="72"/>
      <c r="Q25" s="69"/>
      <c r="R25" s="69"/>
      <c r="S25" s="69"/>
      <c r="T25" s="69"/>
      <c r="U25" s="68"/>
      <c r="V25" s="68"/>
      <c r="W25" s="282"/>
      <c r="X25" s="69"/>
      <c r="Y25" s="69"/>
      <c r="Z25" s="67"/>
      <c r="AA25" s="67"/>
      <c r="AB25" s="215"/>
    </row>
    <row r="26" spans="1:28" ht="15">
      <c r="A26" s="110"/>
      <c r="B26" s="67"/>
      <c r="C26" s="275"/>
      <c r="D26" s="69"/>
      <c r="E26" s="69"/>
      <c r="G26" s="69"/>
      <c r="H26" s="70"/>
      <c r="I26" s="69"/>
      <c r="J26" s="69"/>
      <c r="K26" s="65"/>
      <c r="L26" s="275"/>
      <c r="M26" s="275"/>
      <c r="N26" s="69"/>
      <c r="O26" s="67"/>
      <c r="P26" s="72"/>
      <c r="Q26" s="65"/>
      <c r="R26" s="65"/>
      <c r="S26" s="65"/>
      <c r="T26" s="65"/>
      <c r="U26" s="68"/>
      <c r="V26" s="68"/>
      <c r="W26" s="282"/>
      <c r="X26" s="69"/>
      <c r="Y26" s="69"/>
      <c r="Z26" s="67"/>
      <c r="AA26" s="67"/>
      <c r="AB26" s="215"/>
    </row>
    <row r="27" spans="1:28" ht="15">
      <c r="A27" s="214"/>
      <c r="B27" s="67" t="s">
        <v>220</v>
      </c>
      <c r="C27" s="275"/>
      <c r="D27" s="69"/>
      <c r="E27" s="69"/>
      <c r="G27" s="69"/>
      <c r="H27" s="70"/>
      <c r="I27" s="69"/>
      <c r="J27" s="69"/>
      <c r="K27" s="65"/>
      <c r="L27" s="275"/>
      <c r="M27" s="275"/>
      <c r="N27" s="69"/>
      <c r="O27" s="80"/>
      <c r="P27" s="72"/>
      <c r="Q27" s="65"/>
      <c r="R27" s="65"/>
      <c r="S27" s="65"/>
      <c r="T27" s="65"/>
      <c r="U27" s="68"/>
      <c r="V27" s="68"/>
      <c r="W27" s="69"/>
      <c r="X27" s="69"/>
      <c r="Y27" s="69"/>
      <c r="Z27" s="67"/>
      <c r="AA27" s="67"/>
      <c r="AB27" s="215"/>
    </row>
    <row r="28" spans="1:28" ht="15">
      <c r="A28" s="116"/>
      <c r="B28" s="67"/>
      <c r="C28" s="275"/>
      <c r="D28" s="69"/>
      <c r="E28" s="69"/>
      <c r="G28" s="69"/>
      <c r="H28" s="70"/>
      <c r="I28" s="69"/>
      <c r="J28" s="69"/>
      <c r="K28" s="71"/>
      <c r="L28" s="275"/>
      <c r="M28" s="275"/>
      <c r="N28" s="69"/>
      <c r="O28" s="80"/>
      <c r="P28" s="72"/>
      <c r="Q28" s="65"/>
      <c r="R28" s="65"/>
      <c r="S28" s="65"/>
      <c r="T28" s="65"/>
      <c r="U28" s="68"/>
      <c r="V28" s="68"/>
      <c r="W28" s="69"/>
      <c r="X28" s="69"/>
      <c r="Y28" s="69"/>
      <c r="Z28" s="67"/>
      <c r="AA28" s="67"/>
      <c r="AB28" s="215"/>
    </row>
    <row r="29" spans="1:28" ht="29.25">
      <c r="A29" s="116"/>
      <c r="B29" s="67" t="s">
        <v>225</v>
      </c>
      <c r="C29" s="275"/>
      <c r="D29" s="69"/>
      <c r="E29" s="69"/>
      <c r="F29" s="69"/>
      <c r="G29" s="69"/>
      <c r="H29" s="70"/>
      <c r="I29" s="69"/>
      <c r="J29" s="69"/>
      <c r="K29" s="71"/>
      <c r="L29" s="275"/>
      <c r="M29" s="275"/>
      <c r="N29" s="69"/>
      <c r="O29" s="67"/>
      <c r="P29" s="72"/>
      <c r="Q29" s="65"/>
      <c r="R29" s="69"/>
      <c r="S29" s="69"/>
      <c r="T29" s="69"/>
      <c r="U29" s="68"/>
      <c r="V29" s="68"/>
      <c r="W29" s="69"/>
      <c r="X29" s="69"/>
      <c r="Y29" s="69"/>
      <c r="Z29" s="67"/>
      <c r="AA29" s="67"/>
      <c r="AB29" s="215"/>
    </row>
    <row r="30" spans="1:28" ht="15">
      <c r="A30" s="116"/>
      <c r="B30" s="67"/>
      <c r="C30" s="275"/>
      <c r="D30" s="69"/>
      <c r="E30" s="69"/>
      <c r="F30" s="69"/>
      <c r="G30" s="69"/>
      <c r="H30" s="70"/>
      <c r="I30" s="69"/>
      <c r="J30" s="69"/>
      <c r="K30" s="71"/>
      <c r="L30" s="275"/>
      <c r="M30" s="275"/>
      <c r="N30" s="69"/>
      <c r="O30" s="67"/>
      <c r="P30" s="72"/>
      <c r="Q30" s="65"/>
      <c r="R30" s="69"/>
      <c r="S30" s="69"/>
      <c r="T30" s="69"/>
      <c r="U30" s="68"/>
      <c r="V30" s="68"/>
      <c r="W30" s="69"/>
      <c r="X30" s="69"/>
      <c r="Y30" s="69"/>
      <c r="Z30" s="67"/>
      <c r="AA30" s="67"/>
      <c r="AB30" s="215"/>
    </row>
    <row r="31" spans="1:28" ht="15">
      <c r="A31" s="116"/>
      <c r="B31" s="67"/>
      <c r="C31" s="275"/>
      <c r="D31" s="69"/>
      <c r="E31" s="69"/>
      <c r="F31" s="69"/>
      <c r="G31" s="69"/>
      <c r="H31" s="70"/>
      <c r="I31" s="69"/>
      <c r="J31" s="69"/>
      <c r="K31" s="71"/>
      <c r="L31" s="275"/>
      <c r="M31" s="275"/>
      <c r="N31" s="69"/>
      <c r="O31" s="67"/>
      <c r="P31" s="72"/>
      <c r="Q31" s="65"/>
      <c r="R31" s="69"/>
      <c r="S31" s="69"/>
      <c r="T31" s="69"/>
      <c r="U31" s="68"/>
      <c r="V31" s="68"/>
      <c r="W31" s="69"/>
      <c r="X31" s="69"/>
      <c r="Y31" s="69"/>
      <c r="Z31" s="67"/>
      <c r="AA31" s="67"/>
      <c r="AB31" s="215"/>
    </row>
    <row r="32" spans="1:28" ht="15">
      <c r="A32" s="214"/>
      <c r="B32" s="67"/>
      <c r="C32" s="275"/>
      <c r="D32" s="69"/>
      <c r="E32" s="69"/>
      <c r="F32" s="69"/>
      <c r="G32" s="69"/>
      <c r="H32" s="70"/>
      <c r="I32" s="69"/>
      <c r="J32" s="69"/>
      <c r="K32" s="65"/>
      <c r="L32" s="275"/>
      <c r="M32" s="275"/>
      <c r="N32" s="69"/>
      <c r="O32" s="67"/>
      <c r="P32" s="72"/>
      <c r="Q32" s="65"/>
      <c r="R32" s="69"/>
      <c r="S32" s="69"/>
      <c r="T32" s="69"/>
      <c r="U32" s="68"/>
      <c r="V32" s="68"/>
      <c r="W32" s="69"/>
      <c r="X32" s="69"/>
      <c r="Y32" s="69"/>
      <c r="Z32" s="67"/>
      <c r="AA32" s="67"/>
      <c r="AB32" s="215"/>
    </row>
    <row r="33" spans="1:28" s="72" customFormat="1" ht="15">
      <c r="A33" s="115"/>
      <c r="C33" s="274"/>
      <c r="D33" s="79"/>
      <c r="E33" s="65"/>
      <c r="F33" s="65"/>
      <c r="G33" s="65"/>
      <c r="H33" s="75"/>
      <c r="I33" s="65"/>
      <c r="J33" s="65"/>
      <c r="K33" s="65"/>
      <c r="L33" s="274"/>
      <c r="M33" s="274"/>
      <c r="N33" s="65"/>
      <c r="Q33" s="65"/>
      <c r="R33" s="65"/>
      <c r="S33" s="65"/>
      <c r="T33" s="65"/>
      <c r="U33" s="73"/>
      <c r="V33" s="73"/>
      <c r="W33" s="193"/>
      <c r="X33" s="65"/>
      <c r="Y33" s="65"/>
      <c r="AB33" s="65"/>
    </row>
    <row r="34" spans="1:28" s="80" customFormat="1" ht="15">
      <c r="A34" s="109"/>
      <c r="B34" s="67"/>
      <c r="C34" s="275"/>
      <c r="D34" s="69"/>
      <c r="E34" s="69"/>
      <c r="F34" s="69"/>
      <c r="G34" s="69"/>
      <c r="H34" s="70"/>
      <c r="I34" s="69"/>
      <c r="J34" s="69"/>
      <c r="K34" s="65"/>
      <c r="L34" s="275"/>
      <c r="M34" s="275"/>
      <c r="N34" s="69"/>
      <c r="O34" s="67"/>
      <c r="P34" s="72"/>
      <c r="Q34" s="65"/>
      <c r="R34" s="69"/>
      <c r="S34" s="69"/>
      <c r="T34" s="69"/>
      <c r="U34" s="68"/>
      <c r="V34" s="68"/>
      <c r="W34" s="69"/>
      <c r="X34" s="69"/>
      <c r="Y34" s="69"/>
      <c r="Z34" s="67"/>
      <c r="AA34" s="67"/>
      <c r="AB34" s="215"/>
    </row>
    <row r="35" spans="1:28" s="80" customFormat="1" ht="15">
      <c r="A35" s="109"/>
      <c r="B35" s="67"/>
      <c r="C35" s="275"/>
      <c r="D35" s="69"/>
      <c r="E35" s="69"/>
      <c r="F35" s="69"/>
      <c r="G35" s="69"/>
      <c r="H35" s="70"/>
      <c r="I35" s="69"/>
      <c r="J35" s="69"/>
      <c r="K35" s="65"/>
      <c r="L35" s="275"/>
      <c r="M35" s="275"/>
      <c r="N35" s="69"/>
      <c r="O35" s="67"/>
      <c r="P35" s="72"/>
      <c r="Q35" s="65"/>
      <c r="R35" s="69"/>
      <c r="S35" s="69"/>
      <c r="T35" s="69"/>
      <c r="U35" s="68"/>
      <c r="V35" s="68"/>
      <c r="W35" s="69"/>
      <c r="X35" s="69"/>
      <c r="Y35" s="69"/>
      <c r="Z35" s="67"/>
      <c r="AA35" s="67"/>
      <c r="AB35" s="215"/>
    </row>
    <row r="36" spans="1:28" ht="15">
      <c r="A36" s="109"/>
      <c r="B36" s="67"/>
      <c r="C36" s="275"/>
      <c r="D36" s="69"/>
      <c r="E36" s="69"/>
      <c r="F36" s="69"/>
      <c r="G36" s="69"/>
      <c r="H36" s="70"/>
      <c r="I36" s="69"/>
      <c r="J36" s="69"/>
      <c r="K36" s="65"/>
      <c r="L36" s="275"/>
      <c r="M36" s="275"/>
      <c r="N36" s="69"/>
      <c r="O36" s="67"/>
      <c r="P36" s="72"/>
      <c r="Q36" s="65"/>
      <c r="R36" s="69"/>
      <c r="S36" s="69"/>
      <c r="T36" s="69"/>
      <c r="U36" s="68"/>
      <c r="V36" s="68"/>
      <c r="W36" s="69"/>
      <c r="X36" s="69"/>
      <c r="Y36" s="69"/>
      <c r="Z36" s="67"/>
      <c r="AA36" s="67"/>
      <c r="AB36" s="215"/>
    </row>
    <row r="37" spans="1:28" ht="15">
      <c r="A37" s="109"/>
      <c r="B37" s="67"/>
      <c r="C37" s="275"/>
      <c r="D37" s="69"/>
      <c r="E37" s="69"/>
      <c r="F37" s="69"/>
      <c r="G37" s="69"/>
      <c r="H37" s="70"/>
      <c r="I37" s="69"/>
      <c r="J37" s="65"/>
      <c r="K37" s="65"/>
      <c r="L37" s="275"/>
      <c r="M37" s="275"/>
      <c r="N37" s="69"/>
      <c r="O37" s="67"/>
      <c r="P37" s="72"/>
      <c r="Q37" s="65"/>
      <c r="R37" s="69"/>
      <c r="S37" s="69"/>
      <c r="T37" s="69"/>
      <c r="U37" s="68"/>
      <c r="V37" s="68"/>
      <c r="W37" s="69"/>
      <c r="X37" s="69"/>
      <c r="Y37" s="69"/>
      <c r="Z37" s="67"/>
      <c r="AA37" s="67"/>
      <c r="AB37" s="69"/>
    </row>
    <row r="38" spans="1:28" ht="15">
      <c r="A38" s="109"/>
      <c r="B38" s="67"/>
      <c r="C38" s="275"/>
      <c r="D38" s="69"/>
      <c r="E38" s="69"/>
      <c r="F38" s="69"/>
      <c r="G38" s="69"/>
      <c r="H38" s="70"/>
      <c r="I38" s="69"/>
      <c r="J38" s="65"/>
      <c r="K38" s="65"/>
      <c r="L38" s="275"/>
      <c r="M38" s="275"/>
      <c r="N38" s="69"/>
      <c r="O38" s="67"/>
      <c r="P38" s="72"/>
      <c r="Q38" s="65"/>
      <c r="R38" s="69"/>
      <c r="S38" s="69"/>
      <c r="T38" s="69"/>
      <c r="U38" s="68"/>
      <c r="V38" s="68"/>
      <c r="W38" s="69"/>
      <c r="X38" s="69"/>
      <c r="Y38" s="69"/>
      <c r="Z38" s="67"/>
      <c r="AA38" s="67"/>
      <c r="AB38" s="69"/>
    </row>
    <row r="39" spans="1:28" s="72" customFormat="1" ht="15">
      <c r="A39" s="115"/>
      <c r="C39" s="274"/>
      <c r="D39" s="74"/>
      <c r="E39" s="65"/>
      <c r="F39" s="65"/>
      <c r="G39" s="65"/>
      <c r="H39" s="75"/>
      <c r="I39" s="65"/>
      <c r="J39" s="65"/>
      <c r="K39" s="65"/>
      <c r="L39" s="274"/>
      <c r="M39" s="274"/>
      <c r="N39" s="65"/>
      <c r="Q39" s="65"/>
      <c r="R39" s="65"/>
      <c r="S39" s="65"/>
      <c r="T39" s="65"/>
      <c r="U39" s="73"/>
      <c r="V39" s="73"/>
      <c r="W39" s="193"/>
      <c r="X39" s="65"/>
      <c r="Y39" s="65"/>
      <c r="AB39" s="65"/>
    </row>
    <row r="40" spans="1:28" ht="15">
      <c r="A40" s="115"/>
      <c r="B40" s="72"/>
      <c r="C40" s="274"/>
      <c r="D40" s="74"/>
      <c r="E40" s="65"/>
      <c r="F40" s="65"/>
      <c r="G40" s="65"/>
      <c r="H40" s="75"/>
      <c r="I40" s="65"/>
      <c r="J40" s="65"/>
      <c r="K40" s="65"/>
      <c r="L40" s="274"/>
      <c r="M40" s="274"/>
      <c r="N40" s="78"/>
      <c r="O40" s="72"/>
      <c r="P40" s="72"/>
      <c r="Q40" s="65"/>
      <c r="R40" s="65"/>
      <c r="S40" s="65"/>
      <c r="T40" s="65"/>
      <c r="U40" s="73"/>
      <c r="V40" s="73"/>
      <c r="W40" s="193"/>
      <c r="AB40" s="77"/>
    </row>
    <row r="41" spans="1:28" ht="15">
      <c r="A41" s="115"/>
      <c r="B41" s="72"/>
      <c r="C41" s="274"/>
      <c r="D41" s="74"/>
      <c r="E41" s="65"/>
      <c r="G41" s="65"/>
      <c r="H41" s="75"/>
      <c r="I41" s="65"/>
      <c r="J41" s="65"/>
      <c r="K41" s="65"/>
      <c r="L41" s="274"/>
      <c r="M41" s="274"/>
      <c r="N41" s="78"/>
      <c r="O41" s="72"/>
      <c r="P41" s="72"/>
      <c r="Q41" s="65"/>
      <c r="R41" s="65"/>
      <c r="S41" s="65"/>
      <c r="T41" s="65"/>
      <c r="U41" s="73"/>
      <c r="V41" s="73"/>
      <c r="W41" s="193"/>
      <c r="AB41" s="77"/>
    </row>
    <row r="42" spans="1:28" s="80" customFormat="1" ht="15">
      <c r="A42" s="109"/>
      <c r="B42" s="67"/>
      <c r="C42" s="275"/>
      <c r="D42" s="69"/>
      <c r="E42" s="69"/>
      <c r="F42" s="69"/>
      <c r="G42" s="69"/>
      <c r="H42" s="70"/>
      <c r="I42" s="69"/>
      <c r="J42" s="69"/>
      <c r="K42" s="65"/>
      <c r="L42" s="275"/>
      <c r="M42" s="275"/>
      <c r="N42" s="76"/>
      <c r="O42" s="67"/>
      <c r="P42" s="72"/>
      <c r="Q42" s="69"/>
      <c r="R42" s="69"/>
      <c r="S42" s="69"/>
      <c r="T42" s="69"/>
      <c r="U42" s="68"/>
      <c r="V42" s="68"/>
      <c r="W42" s="69"/>
      <c r="X42" s="69"/>
      <c r="Y42" s="69"/>
      <c r="Z42" s="67"/>
      <c r="AA42" s="67"/>
      <c r="AB42" s="215"/>
    </row>
    <row r="43" spans="1:28" ht="15">
      <c r="A43" s="109"/>
      <c r="B43" s="67"/>
      <c r="C43" s="275"/>
      <c r="D43" s="69"/>
      <c r="E43" s="69"/>
      <c r="F43" s="69"/>
      <c r="G43" s="69"/>
      <c r="H43" s="70"/>
      <c r="I43" s="69"/>
      <c r="J43" s="69"/>
      <c r="K43" s="65"/>
      <c r="L43" s="275"/>
      <c r="M43" s="275"/>
      <c r="N43" s="76"/>
      <c r="O43" s="67"/>
      <c r="P43" s="72"/>
      <c r="Q43" s="69"/>
      <c r="R43" s="69"/>
      <c r="S43" s="69"/>
      <c r="T43" s="69"/>
      <c r="U43" s="68"/>
      <c r="V43" s="68"/>
      <c r="W43" s="69"/>
      <c r="X43" s="69"/>
      <c r="Y43" s="69"/>
      <c r="Z43" s="67"/>
      <c r="AA43" s="67"/>
      <c r="AB43" s="215"/>
    </row>
    <row r="44" spans="1:28" ht="15">
      <c r="A44" s="109"/>
      <c r="B44" s="67"/>
      <c r="C44" s="275"/>
      <c r="D44" s="69"/>
      <c r="E44" s="69"/>
      <c r="F44" s="69"/>
      <c r="G44" s="69"/>
      <c r="H44" s="70"/>
      <c r="I44" s="69"/>
      <c r="J44" s="69"/>
      <c r="K44" s="65"/>
      <c r="L44" s="275"/>
      <c r="M44" s="275"/>
      <c r="N44" s="69"/>
      <c r="O44" s="67"/>
      <c r="P44" s="72"/>
      <c r="Q44" s="69"/>
      <c r="R44" s="69"/>
      <c r="S44" s="69"/>
      <c r="T44" s="69"/>
      <c r="U44" s="68"/>
      <c r="V44" s="68"/>
      <c r="W44" s="69"/>
      <c r="X44" s="69"/>
      <c r="Y44" s="69"/>
      <c r="Z44" s="67"/>
      <c r="AA44" s="67"/>
      <c r="AB44" s="215"/>
    </row>
    <row r="45" spans="1:28" ht="15">
      <c r="A45" s="109"/>
      <c r="B45" s="67"/>
      <c r="C45" s="275"/>
      <c r="D45" s="69"/>
      <c r="E45" s="69"/>
      <c r="F45" s="69"/>
      <c r="G45" s="69"/>
      <c r="H45" s="70"/>
      <c r="I45" s="69"/>
      <c r="J45" s="69"/>
      <c r="K45" s="65"/>
      <c r="L45" s="275"/>
      <c r="M45" s="275"/>
      <c r="N45" s="69"/>
      <c r="O45" s="67"/>
      <c r="P45" s="72"/>
      <c r="Q45" s="69"/>
      <c r="R45" s="69"/>
      <c r="S45" s="69"/>
      <c r="T45" s="69"/>
      <c r="U45" s="68"/>
      <c r="V45" s="68"/>
      <c r="W45" s="69"/>
      <c r="X45" s="69"/>
      <c r="Y45" s="69"/>
      <c r="Z45" s="67"/>
      <c r="AA45" s="67"/>
      <c r="AB45" s="215"/>
    </row>
    <row r="46" spans="1:28" ht="15">
      <c r="A46" s="109"/>
      <c r="B46" s="67"/>
      <c r="C46" s="275"/>
      <c r="D46" s="69"/>
      <c r="E46" s="69"/>
      <c r="F46" s="69"/>
      <c r="G46" s="69"/>
      <c r="H46" s="70"/>
      <c r="I46" s="69"/>
      <c r="J46" s="69"/>
      <c r="K46" s="71"/>
      <c r="L46" s="275"/>
      <c r="M46" s="275"/>
      <c r="N46" s="69"/>
      <c r="O46" s="67"/>
      <c r="P46" s="72"/>
      <c r="Q46" s="69"/>
      <c r="R46" s="69"/>
      <c r="S46" s="69"/>
      <c r="T46" s="69"/>
      <c r="U46" s="68"/>
      <c r="V46" s="68"/>
      <c r="W46" s="69"/>
      <c r="X46" s="69"/>
      <c r="Y46" s="69"/>
      <c r="Z46" s="67"/>
      <c r="AA46" s="67"/>
      <c r="AB46" s="215"/>
    </row>
    <row r="47" spans="1:28" s="80" customFormat="1" ht="15">
      <c r="A47" s="109"/>
      <c r="B47" s="67"/>
      <c r="C47" s="275"/>
      <c r="D47" s="69"/>
      <c r="E47" s="69"/>
      <c r="F47" s="69"/>
      <c r="G47" s="69"/>
      <c r="H47" s="70"/>
      <c r="I47" s="69"/>
      <c r="J47" s="69"/>
      <c r="K47" s="71"/>
      <c r="L47" s="275"/>
      <c r="M47" s="275"/>
      <c r="N47" s="69"/>
      <c r="O47" s="67"/>
      <c r="P47" s="72"/>
      <c r="Q47" s="69"/>
      <c r="R47" s="69"/>
      <c r="S47" s="69"/>
      <c r="T47" s="69"/>
      <c r="U47" s="68"/>
      <c r="V47" s="68"/>
      <c r="W47" s="69"/>
      <c r="X47" s="69"/>
      <c r="Y47" s="69"/>
      <c r="Z47" s="67"/>
      <c r="AA47" s="67"/>
      <c r="AB47" s="215"/>
    </row>
    <row r="48" spans="1:28">
      <c r="A48" s="319"/>
      <c r="B48" s="81"/>
      <c r="C48" s="277"/>
      <c r="D48" s="83"/>
      <c r="E48" s="83"/>
      <c r="F48" s="83"/>
      <c r="G48" s="83"/>
      <c r="H48" s="83"/>
      <c r="I48" s="83"/>
      <c r="J48" s="83"/>
      <c r="K48" s="84"/>
      <c r="L48" s="277"/>
      <c r="M48" s="277"/>
      <c r="Q48" s="83"/>
      <c r="R48" s="83"/>
      <c r="S48" s="83"/>
      <c r="T48" s="83"/>
      <c r="U48" s="82"/>
      <c r="V48" s="82"/>
      <c r="W48" s="83"/>
      <c r="X48" s="83"/>
      <c r="Y48" s="83"/>
      <c r="Z48" s="81"/>
      <c r="AA48" s="81"/>
      <c r="AB48" s="216"/>
    </row>
    <row r="49" spans="1:28">
      <c r="A49" s="319"/>
      <c r="B49" s="81"/>
      <c r="C49" s="277"/>
      <c r="D49" s="83"/>
      <c r="E49" s="83"/>
      <c r="F49" s="83"/>
      <c r="G49" s="83"/>
      <c r="H49" s="83"/>
      <c r="I49" s="83"/>
      <c r="J49" s="83"/>
      <c r="K49" s="84"/>
      <c r="L49" s="277"/>
      <c r="M49" s="277"/>
      <c r="Q49" s="83"/>
      <c r="R49" s="83"/>
      <c r="S49" s="83"/>
      <c r="T49" s="83"/>
      <c r="U49" s="82"/>
      <c r="V49" s="82"/>
      <c r="W49" s="83"/>
      <c r="X49" s="83"/>
      <c r="Y49" s="83"/>
      <c r="Z49" s="81"/>
      <c r="AA49" s="81"/>
      <c r="AB49" s="216"/>
    </row>
    <row r="50" spans="1:28">
      <c r="A50" s="319"/>
      <c r="B50" s="81"/>
      <c r="C50" s="277"/>
      <c r="D50" s="83"/>
      <c r="E50" s="83"/>
      <c r="F50" s="83"/>
      <c r="G50" s="83"/>
      <c r="H50" s="83"/>
      <c r="I50" s="83"/>
      <c r="J50" s="83"/>
      <c r="K50" s="84"/>
      <c r="L50" s="277"/>
      <c r="M50" s="277"/>
      <c r="Q50" s="83"/>
      <c r="R50" s="83"/>
      <c r="S50" s="83"/>
      <c r="T50" s="83"/>
      <c r="U50" s="82"/>
      <c r="V50" s="82"/>
      <c r="W50" s="83"/>
      <c r="X50" s="83"/>
      <c r="Y50" s="83"/>
      <c r="Z50" s="81"/>
      <c r="AA50" s="81"/>
      <c r="AB50" s="216"/>
    </row>
    <row r="51" spans="1:28">
      <c r="A51" s="319"/>
      <c r="B51" s="81"/>
      <c r="C51" s="277"/>
      <c r="D51" s="83"/>
      <c r="E51" s="83"/>
      <c r="F51" s="83"/>
      <c r="G51" s="83"/>
      <c r="H51" s="83"/>
      <c r="I51" s="83"/>
      <c r="J51" s="83"/>
      <c r="K51" s="84"/>
      <c r="L51" s="277"/>
      <c r="M51" s="277"/>
      <c r="Q51" s="83"/>
      <c r="R51" s="83"/>
      <c r="S51" s="83"/>
      <c r="T51" s="83"/>
      <c r="U51" s="82"/>
      <c r="V51" s="82"/>
      <c r="W51" s="83"/>
      <c r="X51" s="83"/>
      <c r="Y51" s="83"/>
      <c r="Z51" s="81"/>
      <c r="AA51" s="81"/>
      <c r="AB51" s="216"/>
    </row>
    <row r="52" spans="1:28">
      <c r="A52" s="319"/>
      <c r="B52" s="81"/>
      <c r="C52" s="277"/>
      <c r="D52" s="83"/>
      <c r="E52" s="83"/>
      <c r="F52" s="83"/>
      <c r="G52" s="83"/>
      <c r="H52" s="83"/>
      <c r="I52" s="83"/>
      <c r="J52" s="83"/>
      <c r="K52" s="84"/>
      <c r="L52" s="277"/>
      <c r="M52" s="277"/>
      <c r="Q52" s="83"/>
      <c r="R52" s="83"/>
      <c r="S52" s="83"/>
      <c r="T52" s="83"/>
      <c r="U52" s="82"/>
      <c r="V52" s="82"/>
      <c r="W52" s="83"/>
      <c r="X52" s="83"/>
      <c r="Y52" s="83"/>
      <c r="Z52" s="81"/>
      <c r="AA52" s="81"/>
      <c r="AB52" s="216"/>
    </row>
    <row r="53" spans="1:28">
      <c r="A53" s="319"/>
      <c r="B53" s="81"/>
      <c r="C53" s="277"/>
      <c r="D53" s="83"/>
      <c r="E53" s="83"/>
      <c r="F53" s="83"/>
      <c r="G53" s="83"/>
      <c r="H53" s="83"/>
      <c r="I53" s="83"/>
      <c r="J53" s="83"/>
      <c r="K53" s="84"/>
      <c r="L53" s="277"/>
      <c r="M53" s="277"/>
      <c r="Q53" s="83"/>
      <c r="R53" s="83"/>
      <c r="S53" s="83"/>
      <c r="T53" s="83"/>
      <c r="U53" s="82"/>
      <c r="V53" s="82"/>
      <c r="W53" s="83"/>
      <c r="X53" s="83"/>
      <c r="Y53" s="83"/>
      <c r="Z53" s="81"/>
      <c r="AA53" s="81"/>
      <c r="AB53" s="216"/>
    </row>
    <row r="54" spans="1:28">
      <c r="A54" s="319"/>
      <c r="B54" s="81"/>
      <c r="C54" s="277"/>
      <c r="D54" s="83"/>
      <c r="E54" s="83"/>
      <c r="F54" s="83"/>
      <c r="G54" s="83"/>
      <c r="H54" s="83"/>
      <c r="I54" s="83"/>
      <c r="J54" s="83"/>
      <c r="K54" s="84"/>
      <c r="L54" s="277"/>
      <c r="M54" s="277"/>
      <c r="Q54" s="83"/>
      <c r="R54" s="83"/>
      <c r="S54" s="83"/>
      <c r="T54" s="83"/>
      <c r="U54" s="82"/>
      <c r="V54" s="82"/>
      <c r="W54" s="83"/>
      <c r="X54" s="83"/>
      <c r="Y54" s="83"/>
      <c r="Z54" s="81"/>
      <c r="AA54" s="81"/>
      <c r="AB54" s="216"/>
    </row>
    <row r="55" spans="1:28">
      <c r="A55" s="319"/>
      <c r="B55" s="81"/>
      <c r="C55" s="277"/>
      <c r="D55" s="83"/>
      <c r="E55" s="83"/>
      <c r="F55" s="83"/>
      <c r="G55" s="83"/>
      <c r="H55" s="83"/>
      <c r="I55" s="83"/>
      <c r="J55" s="83"/>
      <c r="K55" s="84"/>
      <c r="L55" s="277"/>
      <c r="M55" s="277"/>
      <c r="Q55" s="83"/>
      <c r="R55" s="83"/>
      <c r="S55" s="83"/>
      <c r="T55" s="83"/>
      <c r="U55" s="82"/>
      <c r="V55" s="82"/>
      <c r="W55" s="83"/>
      <c r="X55" s="83"/>
      <c r="Y55" s="83"/>
      <c r="Z55" s="81"/>
      <c r="AA55" s="81"/>
      <c r="AB55" s="216"/>
    </row>
    <row r="56" spans="1:28">
      <c r="A56" s="319"/>
      <c r="B56" s="81"/>
      <c r="C56" s="277"/>
      <c r="D56" s="83"/>
      <c r="E56" s="83"/>
      <c r="F56" s="83"/>
      <c r="G56" s="83"/>
      <c r="H56" s="83"/>
      <c r="I56" s="83"/>
      <c r="J56" s="83"/>
      <c r="K56" s="84"/>
      <c r="L56" s="277"/>
      <c r="M56" s="277"/>
      <c r="Q56" s="83"/>
      <c r="R56" s="83"/>
      <c r="S56" s="83"/>
      <c r="T56" s="83"/>
      <c r="U56" s="82"/>
      <c r="V56" s="82"/>
      <c r="W56" s="83"/>
      <c r="X56" s="83"/>
      <c r="Y56" s="83"/>
      <c r="Z56" s="81"/>
      <c r="AA56" s="81"/>
      <c r="AB56" s="216"/>
    </row>
    <row r="57" spans="1:28">
      <c r="A57" s="319"/>
      <c r="B57" s="81"/>
      <c r="C57" s="277"/>
      <c r="D57" s="83"/>
      <c r="E57" s="83"/>
      <c r="F57" s="83"/>
      <c r="G57" s="83"/>
      <c r="H57" s="83"/>
      <c r="I57" s="83"/>
      <c r="J57" s="83"/>
      <c r="K57" s="84"/>
      <c r="L57" s="277"/>
      <c r="M57" s="277"/>
      <c r="Q57" s="83"/>
      <c r="R57" s="83"/>
      <c r="S57" s="83"/>
      <c r="T57" s="83"/>
      <c r="U57" s="82"/>
      <c r="V57" s="82"/>
      <c r="W57" s="83"/>
      <c r="X57" s="83"/>
      <c r="Y57" s="83"/>
      <c r="Z57" s="81"/>
      <c r="AA57" s="81"/>
      <c r="AB57" s="216"/>
    </row>
    <row r="58" spans="1:28">
      <c r="A58" s="319"/>
      <c r="B58" s="81"/>
      <c r="C58" s="277"/>
      <c r="D58" s="83"/>
      <c r="E58" s="83"/>
      <c r="F58" s="83"/>
      <c r="G58" s="83"/>
      <c r="H58" s="83"/>
      <c r="I58" s="83"/>
      <c r="J58" s="83"/>
      <c r="K58" s="84"/>
      <c r="L58" s="277"/>
      <c r="M58" s="277"/>
      <c r="N58" s="83"/>
      <c r="O58" s="81"/>
      <c r="P58" s="81"/>
      <c r="Q58" s="83"/>
      <c r="R58" s="83"/>
      <c r="S58" s="83"/>
      <c r="T58" s="83"/>
      <c r="U58" s="82"/>
      <c r="V58" s="82"/>
      <c r="W58" s="83"/>
      <c r="X58" s="83"/>
      <c r="Y58" s="83"/>
      <c r="Z58" s="81"/>
      <c r="AA58" s="81"/>
      <c r="AB58" s="216"/>
    </row>
    <row r="59" spans="1:28">
      <c r="A59" s="319"/>
      <c r="B59" s="81"/>
      <c r="C59" s="277"/>
      <c r="D59" s="83"/>
      <c r="E59" s="83"/>
      <c r="F59" s="83"/>
      <c r="G59" s="83"/>
      <c r="H59" s="83"/>
      <c r="I59" s="83"/>
      <c r="J59" s="83"/>
      <c r="K59" s="84"/>
      <c r="L59" s="277"/>
      <c r="M59" s="277"/>
      <c r="N59" s="83"/>
      <c r="O59" s="81"/>
      <c r="P59" s="81"/>
      <c r="Q59" s="83"/>
      <c r="R59" s="83"/>
      <c r="S59" s="83"/>
      <c r="T59" s="83"/>
      <c r="U59" s="82"/>
      <c r="V59" s="82"/>
      <c r="W59" s="83"/>
      <c r="X59" s="83"/>
      <c r="Y59" s="83"/>
      <c r="Z59" s="81"/>
      <c r="AA59" s="81"/>
      <c r="AB59" s="216"/>
    </row>
    <row r="60" spans="1:28">
      <c r="A60" s="319"/>
      <c r="B60" s="81"/>
      <c r="C60" s="277"/>
      <c r="D60" s="83"/>
      <c r="E60" s="83"/>
      <c r="F60" s="83"/>
      <c r="G60" s="83"/>
      <c r="H60" s="83"/>
      <c r="I60" s="83"/>
      <c r="J60" s="83"/>
      <c r="K60" s="84"/>
      <c r="L60" s="277"/>
      <c r="M60" s="277"/>
      <c r="N60" s="83"/>
      <c r="O60" s="81"/>
      <c r="P60" s="81"/>
      <c r="Q60" s="83"/>
      <c r="R60" s="83"/>
      <c r="S60" s="83"/>
      <c r="T60" s="83"/>
      <c r="U60" s="82"/>
      <c r="V60" s="82"/>
      <c r="W60" s="83"/>
      <c r="X60" s="83"/>
      <c r="Y60" s="83"/>
      <c r="Z60" s="81"/>
      <c r="AA60" s="81"/>
      <c r="AB60" s="216"/>
    </row>
    <row r="61" spans="1:28">
      <c r="A61" s="319"/>
      <c r="B61" s="81"/>
      <c r="C61" s="277"/>
      <c r="D61" s="83"/>
      <c r="E61" s="83"/>
      <c r="F61" s="83"/>
      <c r="G61" s="83"/>
      <c r="H61" s="83"/>
      <c r="I61" s="83"/>
      <c r="J61" s="83"/>
      <c r="K61" s="84"/>
      <c r="L61" s="277"/>
      <c r="M61" s="277"/>
      <c r="N61" s="83"/>
      <c r="O61" s="81"/>
      <c r="P61" s="81"/>
      <c r="Q61" s="83"/>
      <c r="R61" s="83"/>
      <c r="S61" s="83"/>
      <c r="T61" s="83"/>
      <c r="U61" s="82"/>
      <c r="V61" s="82"/>
      <c r="W61" s="83"/>
      <c r="X61" s="83"/>
      <c r="Y61" s="83"/>
      <c r="Z61" s="81"/>
      <c r="AA61" s="81"/>
      <c r="AB61" s="216"/>
    </row>
    <row r="62" spans="1:28">
      <c r="A62" s="319"/>
      <c r="B62" s="81"/>
      <c r="C62" s="277"/>
      <c r="D62" s="83"/>
      <c r="E62" s="83"/>
      <c r="F62" s="83"/>
      <c r="G62" s="83"/>
      <c r="H62" s="83"/>
      <c r="I62" s="83"/>
      <c r="J62" s="83"/>
      <c r="K62" s="84"/>
      <c r="L62" s="277"/>
      <c r="M62" s="277"/>
      <c r="N62" s="83"/>
      <c r="O62" s="81"/>
      <c r="P62" s="81"/>
      <c r="Q62" s="83"/>
      <c r="R62" s="83"/>
      <c r="S62" s="83"/>
      <c r="T62" s="83"/>
      <c r="U62" s="82"/>
      <c r="V62" s="82"/>
      <c r="W62" s="83"/>
      <c r="X62" s="83"/>
      <c r="Y62" s="83"/>
      <c r="Z62" s="81"/>
      <c r="AA62" s="81"/>
      <c r="AB62" s="216"/>
    </row>
    <row r="63" spans="1:28">
      <c r="A63" s="319"/>
      <c r="B63" s="81"/>
      <c r="C63" s="277"/>
      <c r="D63" s="83"/>
      <c r="E63" s="83"/>
      <c r="F63" s="83"/>
      <c r="G63" s="83"/>
      <c r="H63" s="83"/>
      <c r="I63" s="83"/>
      <c r="J63" s="83"/>
      <c r="K63" s="84"/>
      <c r="L63" s="277"/>
      <c r="M63" s="277"/>
      <c r="N63" s="83"/>
      <c r="O63" s="81"/>
      <c r="P63" s="81"/>
      <c r="Q63" s="83"/>
      <c r="R63" s="83"/>
      <c r="S63" s="83"/>
      <c r="T63" s="83"/>
      <c r="U63" s="82"/>
      <c r="V63" s="82"/>
      <c r="W63" s="83"/>
      <c r="X63" s="83"/>
      <c r="Y63" s="83"/>
      <c r="Z63" s="81"/>
      <c r="AA63" s="81"/>
      <c r="AB63" s="216"/>
    </row>
    <row r="64" spans="1:28">
      <c r="A64" s="298"/>
      <c r="B64" s="85"/>
      <c r="C64" s="278"/>
      <c r="D64" s="87"/>
      <c r="E64" s="87"/>
      <c r="F64" s="87"/>
      <c r="G64" s="87"/>
      <c r="H64" s="87"/>
      <c r="I64" s="87"/>
      <c r="J64" s="87"/>
      <c r="K64" s="88"/>
      <c r="L64" s="278"/>
      <c r="M64" s="278"/>
      <c r="N64" s="87"/>
      <c r="O64" s="85"/>
      <c r="P64" s="85"/>
      <c r="Q64" s="87"/>
      <c r="R64" s="87"/>
      <c r="S64" s="87"/>
      <c r="T64" s="87"/>
      <c r="U64" s="86"/>
      <c r="V64" s="86"/>
      <c r="W64" s="87"/>
      <c r="X64" s="87"/>
      <c r="Y64" s="87"/>
      <c r="Z64" s="85"/>
      <c r="AA64" s="85"/>
      <c r="AB64" s="217"/>
    </row>
    <row r="65" spans="1:28">
      <c r="A65" s="319"/>
      <c r="B65" s="81"/>
      <c r="C65" s="277"/>
      <c r="D65" s="83"/>
      <c r="E65" s="83"/>
      <c r="F65" s="83"/>
      <c r="G65" s="83"/>
      <c r="H65" s="83"/>
      <c r="I65" s="83"/>
      <c r="J65" s="83"/>
      <c r="K65" s="84"/>
      <c r="L65" s="277"/>
      <c r="M65" s="277"/>
      <c r="N65" s="83"/>
      <c r="O65" s="81"/>
      <c r="P65" s="81"/>
      <c r="Q65" s="83"/>
      <c r="R65" s="83"/>
      <c r="S65" s="83"/>
      <c r="T65" s="83"/>
      <c r="U65" s="82"/>
      <c r="V65" s="82"/>
      <c r="W65" s="83"/>
      <c r="X65" s="83"/>
      <c r="Y65" s="83"/>
      <c r="Z65" s="81"/>
      <c r="AA65" s="81"/>
      <c r="AB65" s="81"/>
    </row>
    <row r="66" spans="1:28">
      <c r="A66" s="319"/>
      <c r="B66" s="81"/>
      <c r="C66" s="277"/>
      <c r="D66" s="83"/>
      <c r="E66" s="83"/>
      <c r="F66" s="83"/>
      <c r="G66" s="83"/>
      <c r="H66" s="83"/>
      <c r="I66" s="83"/>
      <c r="J66" s="83"/>
      <c r="K66" s="84"/>
      <c r="L66" s="277"/>
      <c r="M66" s="277"/>
      <c r="N66" s="83"/>
      <c r="O66" s="81"/>
      <c r="P66" s="81"/>
      <c r="Q66" s="83"/>
      <c r="R66" s="83"/>
      <c r="S66" s="83"/>
      <c r="T66" s="83"/>
      <c r="U66" s="82"/>
      <c r="V66" s="82"/>
      <c r="W66" s="83"/>
      <c r="X66" s="83"/>
      <c r="Y66" s="83"/>
      <c r="Z66" s="81"/>
      <c r="AA66" s="81"/>
      <c r="AB66" s="81"/>
    </row>
    <row r="67" spans="1:28">
      <c r="A67" s="319"/>
      <c r="B67" s="81"/>
      <c r="C67" s="277"/>
      <c r="D67" s="83"/>
      <c r="E67" s="83"/>
      <c r="F67" s="83"/>
      <c r="G67" s="83"/>
      <c r="H67" s="83"/>
      <c r="I67" s="83"/>
      <c r="J67" s="83"/>
      <c r="K67" s="84"/>
      <c r="L67" s="277"/>
      <c r="M67" s="277"/>
      <c r="O67" s="81"/>
      <c r="P67" s="81"/>
      <c r="Q67" s="83"/>
      <c r="R67" s="83"/>
      <c r="S67" s="83"/>
      <c r="T67" s="83"/>
      <c r="U67" s="82"/>
      <c r="V67" s="82"/>
      <c r="W67" s="83"/>
      <c r="X67" s="83"/>
      <c r="Y67" s="83"/>
      <c r="Z67" s="81"/>
      <c r="AA67" s="81"/>
      <c r="AB67" s="81"/>
    </row>
    <row r="68" spans="1:28">
      <c r="A68" s="319"/>
      <c r="B68" s="81"/>
      <c r="C68" s="277"/>
      <c r="D68" s="83"/>
      <c r="E68" s="83"/>
      <c r="F68" s="83"/>
      <c r="G68" s="83"/>
      <c r="H68" s="83"/>
      <c r="I68" s="83"/>
      <c r="J68" s="83"/>
      <c r="K68" s="84"/>
      <c r="L68" s="277"/>
      <c r="M68" s="277"/>
      <c r="N68" s="83"/>
      <c r="O68" s="81"/>
      <c r="P68" s="81"/>
      <c r="Q68" s="83"/>
      <c r="R68" s="83"/>
      <c r="S68" s="83"/>
      <c r="T68" s="83"/>
      <c r="U68" s="82"/>
      <c r="V68" s="82"/>
      <c r="W68" s="83"/>
      <c r="X68" s="83"/>
      <c r="Y68" s="83"/>
      <c r="Z68" s="81"/>
      <c r="AA68" s="81"/>
      <c r="AB68" s="81"/>
    </row>
    <row r="69" spans="1:28">
      <c r="A69" s="319"/>
      <c r="B69" s="81"/>
      <c r="C69" s="277"/>
      <c r="D69" s="83"/>
      <c r="E69" s="83"/>
      <c r="F69" s="83"/>
      <c r="G69" s="103"/>
      <c r="H69" s="103"/>
      <c r="I69" s="83"/>
      <c r="J69" s="83"/>
      <c r="K69" s="84"/>
      <c r="L69" s="277"/>
      <c r="M69" s="277"/>
      <c r="N69" s="83"/>
      <c r="O69" s="81"/>
      <c r="P69" s="81"/>
      <c r="Q69" s="83"/>
      <c r="R69" s="83"/>
      <c r="S69" s="83"/>
      <c r="T69" s="83"/>
      <c r="U69" s="82"/>
      <c r="V69" s="82"/>
      <c r="W69" s="83"/>
      <c r="X69" s="83"/>
      <c r="Y69" s="83"/>
      <c r="Z69" s="81"/>
      <c r="AA69" s="81"/>
      <c r="AB69" s="81"/>
    </row>
    <row r="70" spans="1:28">
      <c r="A70" s="319"/>
      <c r="B70" s="81"/>
      <c r="C70" s="277"/>
      <c r="D70" s="83"/>
      <c r="E70" s="83"/>
      <c r="F70" s="83"/>
      <c r="G70" s="103"/>
      <c r="H70" s="103"/>
      <c r="I70" s="83"/>
      <c r="J70" s="83"/>
      <c r="K70" s="84"/>
      <c r="L70" s="277"/>
      <c r="M70" s="277"/>
      <c r="N70" s="83"/>
      <c r="O70" s="81"/>
      <c r="P70" s="81"/>
      <c r="Q70" s="83"/>
      <c r="R70" s="83"/>
      <c r="S70" s="83"/>
      <c r="T70" s="83"/>
      <c r="U70" s="82"/>
      <c r="V70" s="82"/>
      <c r="W70" s="83"/>
      <c r="X70" s="83"/>
      <c r="Y70" s="83"/>
      <c r="Z70" s="81"/>
      <c r="AA70" s="81"/>
      <c r="AB70" s="81"/>
    </row>
    <row r="71" spans="1:28">
      <c r="A71" s="319"/>
      <c r="B71" s="81"/>
      <c r="C71" s="277"/>
      <c r="D71" s="83"/>
      <c r="E71" s="83"/>
      <c r="F71" s="83"/>
      <c r="G71" s="103"/>
      <c r="H71" s="103"/>
      <c r="I71" s="83"/>
      <c r="J71" s="83"/>
      <c r="K71" s="84"/>
      <c r="L71" s="277"/>
      <c r="M71" s="277"/>
      <c r="N71" s="83"/>
      <c r="O71" s="81"/>
      <c r="P71" s="81"/>
      <c r="Q71" s="83"/>
      <c r="R71" s="83"/>
      <c r="S71" s="83"/>
      <c r="T71" s="83"/>
      <c r="U71" s="82"/>
      <c r="V71" s="82"/>
      <c r="W71" s="83"/>
      <c r="X71" s="83"/>
      <c r="Y71" s="83"/>
      <c r="Z71" s="81"/>
      <c r="AA71" s="81"/>
      <c r="AB71" s="81"/>
    </row>
    <row r="72" spans="1:28">
      <c r="A72" s="319"/>
      <c r="B72" s="81"/>
      <c r="C72" s="277"/>
      <c r="D72" s="83"/>
      <c r="E72" s="83"/>
      <c r="F72" s="83"/>
      <c r="G72" s="103"/>
      <c r="H72" s="103"/>
      <c r="I72" s="71"/>
      <c r="J72" s="89"/>
      <c r="K72" s="84"/>
      <c r="L72" s="277"/>
      <c r="M72" s="277"/>
      <c r="N72" s="83"/>
      <c r="O72" s="81"/>
      <c r="P72" s="81"/>
      <c r="Q72" s="83"/>
      <c r="R72" s="83"/>
      <c r="S72" s="83"/>
      <c r="T72" s="83"/>
      <c r="U72" s="82"/>
      <c r="V72" s="82"/>
      <c r="W72" s="83"/>
      <c r="X72" s="83"/>
      <c r="Y72" s="83"/>
      <c r="Z72" s="81"/>
      <c r="AA72" s="81"/>
      <c r="AB72" s="81"/>
    </row>
    <row r="73" spans="1:28">
      <c r="A73" s="319"/>
      <c r="B73" s="81"/>
      <c r="C73" s="277"/>
      <c r="D73" s="83"/>
      <c r="E73" s="83"/>
      <c r="F73" s="83"/>
      <c r="G73" s="103"/>
      <c r="H73" s="103"/>
      <c r="I73" s="71"/>
      <c r="J73" s="83"/>
      <c r="K73" s="84"/>
      <c r="L73" s="277"/>
      <c r="M73" s="277"/>
      <c r="N73" s="83"/>
      <c r="O73" s="81"/>
      <c r="P73" s="81"/>
      <c r="Q73" s="83"/>
      <c r="R73" s="83"/>
      <c r="S73" s="83"/>
      <c r="T73" s="83"/>
      <c r="U73" s="82"/>
      <c r="V73" s="82"/>
      <c r="W73" s="83"/>
      <c r="X73" s="83"/>
      <c r="Y73" s="83"/>
      <c r="Z73" s="81"/>
      <c r="AA73" s="81"/>
      <c r="AB73" s="81"/>
    </row>
    <row r="74" spans="1:28">
      <c r="A74" s="319"/>
      <c r="B74" s="81"/>
      <c r="C74" s="277"/>
      <c r="D74" s="83"/>
      <c r="E74" s="83"/>
      <c r="F74" s="83"/>
      <c r="G74" s="103"/>
      <c r="H74" s="103"/>
      <c r="I74" s="71"/>
      <c r="J74" s="83"/>
      <c r="K74" s="84"/>
      <c r="L74" s="277"/>
      <c r="M74" s="277"/>
      <c r="N74" s="83"/>
      <c r="O74" s="81"/>
      <c r="P74" s="81"/>
      <c r="Q74" s="83"/>
      <c r="R74" s="83"/>
      <c r="S74" s="83"/>
      <c r="T74" s="83"/>
      <c r="U74" s="82"/>
      <c r="V74" s="82"/>
      <c r="W74" s="83"/>
      <c r="X74" s="83"/>
      <c r="Y74" s="83"/>
      <c r="Z74" s="81"/>
      <c r="AA74" s="81"/>
      <c r="AB74" s="81"/>
    </row>
    <row r="75" spans="1:28">
      <c r="A75" s="319"/>
      <c r="B75" s="81"/>
      <c r="C75" s="277"/>
      <c r="D75" s="83"/>
      <c r="E75" s="83"/>
      <c r="F75" s="83"/>
      <c r="G75" s="103"/>
      <c r="H75" s="103"/>
      <c r="I75" s="71"/>
      <c r="J75" s="83"/>
      <c r="K75" s="84"/>
      <c r="L75" s="277"/>
      <c r="M75" s="277"/>
      <c r="N75" s="83"/>
      <c r="O75" s="81"/>
      <c r="P75" s="81"/>
      <c r="Q75" s="83"/>
      <c r="R75" s="83"/>
      <c r="S75" s="83"/>
      <c r="T75" s="83"/>
      <c r="U75" s="82"/>
      <c r="V75" s="82"/>
      <c r="W75" s="83"/>
      <c r="X75" s="83"/>
      <c r="Y75" s="83"/>
      <c r="Z75" s="81"/>
      <c r="AA75" s="81"/>
      <c r="AB75" s="81"/>
    </row>
    <row r="76" spans="1:28">
      <c r="A76" s="319"/>
      <c r="B76" s="81"/>
      <c r="C76" s="277"/>
      <c r="D76" s="83"/>
      <c r="E76" s="83"/>
      <c r="F76" s="83"/>
      <c r="G76" s="103"/>
      <c r="H76" s="103"/>
      <c r="I76" s="71"/>
      <c r="J76" s="89"/>
      <c r="K76" s="84"/>
      <c r="L76" s="277"/>
      <c r="M76" s="277"/>
      <c r="N76" s="83"/>
      <c r="O76" s="81"/>
      <c r="P76" s="81"/>
      <c r="Q76" s="83"/>
      <c r="R76" s="83"/>
      <c r="S76" s="83"/>
      <c r="T76" s="83"/>
      <c r="U76" s="82"/>
      <c r="V76" s="82"/>
      <c r="W76" s="83"/>
      <c r="X76" s="83"/>
      <c r="Y76" s="83"/>
      <c r="Z76" s="81"/>
      <c r="AA76" s="81"/>
      <c r="AB76" s="81"/>
    </row>
    <row r="77" spans="1:28">
      <c r="A77" s="319"/>
      <c r="B77" s="81"/>
      <c r="C77" s="277"/>
      <c r="D77" s="83"/>
      <c r="E77" s="83"/>
      <c r="F77" s="83"/>
      <c r="G77" s="103"/>
      <c r="H77" s="103"/>
      <c r="I77" s="71"/>
      <c r="J77" s="83"/>
      <c r="K77" s="84"/>
      <c r="L77" s="277"/>
      <c r="M77" s="277"/>
      <c r="N77" s="83"/>
      <c r="O77" s="81"/>
      <c r="P77" s="81"/>
      <c r="Q77" s="83"/>
      <c r="R77" s="83"/>
      <c r="S77" s="83"/>
      <c r="T77" s="83"/>
      <c r="U77" s="82"/>
      <c r="V77" s="82"/>
      <c r="W77" s="83"/>
      <c r="X77" s="83"/>
      <c r="Y77" s="83"/>
      <c r="Z77" s="81"/>
      <c r="AA77" s="81"/>
      <c r="AB77" s="81"/>
    </row>
    <row r="78" spans="1:28">
      <c r="A78" s="319"/>
      <c r="B78" s="81"/>
      <c r="C78" s="277"/>
      <c r="D78" s="83"/>
      <c r="E78" s="83"/>
      <c r="F78" s="83"/>
      <c r="G78" s="103"/>
      <c r="H78" s="103"/>
      <c r="I78" s="71"/>
      <c r="J78" s="83"/>
      <c r="K78" s="84"/>
      <c r="L78" s="277"/>
      <c r="M78" s="277"/>
      <c r="N78" s="83"/>
      <c r="O78" s="81"/>
      <c r="P78" s="81"/>
      <c r="Q78" s="83"/>
      <c r="R78" s="83"/>
      <c r="S78" s="83"/>
      <c r="T78" s="83"/>
      <c r="U78" s="82"/>
      <c r="V78" s="82"/>
      <c r="W78" s="83"/>
      <c r="X78" s="83"/>
      <c r="Y78" s="83"/>
      <c r="Z78" s="81"/>
      <c r="AA78" s="81"/>
      <c r="AB78" s="81"/>
    </row>
    <row r="79" spans="1:28">
      <c r="A79" s="319"/>
      <c r="B79" s="81"/>
      <c r="C79" s="277"/>
      <c r="D79" s="83"/>
      <c r="E79" s="83"/>
      <c r="F79" s="83"/>
      <c r="G79" s="103"/>
      <c r="H79" s="103"/>
      <c r="I79" s="71"/>
      <c r="J79" s="83"/>
      <c r="K79" s="84"/>
      <c r="L79" s="277"/>
      <c r="M79" s="277"/>
      <c r="N79" s="83"/>
      <c r="O79" s="81"/>
      <c r="P79" s="81"/>
      <c r="Q79" s="83"/>
      <c r="R79" s="83"/>
      <c r="S79" s="83"/>
      <c r="T79" s="83"/>
      <c r="U79" s="82"/>
      <c r="V79" s="82"/>
      <c r="W79" s="83"/>
      <c r="X79" s="83"/>
      <c r="Y79" s="83"/>
      <c r="Z79" s="81"/>
      <c r="AA79" s="81"/>
      <c r="AB79" s="81"/>
    </row>
    <row r="80" spans="1:28">
      <c r="G80" s="103"/>
      <c r="H80" s="103"/>
      <c r="U80" s="90"/>
      <c r="V80" s="90"/>
    </row>
    <row r="81" spans="7:22">
      <c r="G81" s="103"/>
      <c r="H81" s="103"/>
      <c r="U81" s="90"/>
      <c r="V81" s="90"/>
    </row>
    <row r="82" spans="7:22">
      <c r="G82" s="103"/>
      <c r="H82" s="103"/>
      <c r="U82" s="90"/>
      <c r="V82" s="90"/>
    </row>
    <row r="83" spans="7:22">
      <c r="G83" s="103"/>
      <c r="H83" s="103"/>
      <c r="U83" s="90"/>
      <c r="V83" s="90"/>
    </row>
    <row r="84" spans="7:22">
      <c r="G84" s="103"/>
      <c r="H84" s="103"/>
      <c r="U84" s="90"/>
      <c r="V84" s="90"/>
    </row>
    <row r="85" spans="7:22">
      <c r="U85" s="90"/>
      <c r="V85" s="90"/>
    </row>
    <row r="86" spans="7:22">
      <c r="U86" s="90"/>
      <c r="V86" s="90"/>
    </row>
    <row r="87" spans="7:22">
      <c r="U87" s="90"/>
      <c r="V87" s="90"/>
    </row>
    <row r="88" spans="7:22">
      <c r="U88" s="90"/>
      <c r="V88" s="90"/>
    </row>
    <row r="89" spans="7:22">
      <c r="U89" s="90"/>
      <c r="V89" s="90"/>
    </row>
    <row r="90" spans="7:22">
      <c r="U90" s="90"/>
      <c r="V90" s="90"/>
    </row>
    <row r="91" spans="7:22">
      <c r="U91" s="90"/>
      <c r="V91" s="90"/>
    </row>
    <row r="92" spans="7:22">
      <c r="U92" s="90"/>
      <c r="V92" s="90"/>
    </row>
    <row r="93" spans="7:22">
      <c r="U93" s="90"/>
      <c r="V93" s="90"/>
    </row>
    <row r="94" spans="7:22">
      <c r="U94" s="90"/>
      <c r="V94" s="90"/>
    </row>
    <row r="95" spans="7:22">
      <c r="U95" s="90"/>
      <c r="V95" s="90"/>
    </row>
    <row r="96" spans="7:22">
      <c r="U96" s="90"/>
      <c r="V96" s="90"/>
    </row>
    <row r="97" spans="21:22">
      <c r="U97" s="90"/>
      <c r="V97" s="90"/>
    </row>
    <row r="98" spans="21:22">
      <c r="U98" s="90"/>
      <c r="V98" s="90"/>
    </row>
    <row r="99" spans="21:22">
      <c r="U99" s="90"/>
      <c r="V99" s="90"/>
    </row>
    <row r="100" spans="21:22">
      <c r="U100" s="90"/>
      <c r="V100" s="90"/>
    </row>
    <row r="101" spans="21:22">
      <c r="U101" s="90"/>
      <c r="V101" s="90"/>
    </row>
    <row r="102" spans="21:22">
      <c r="U102" s="90"/>
      <c r="V102" s="90"/>
    </row>
    <row r="103" spans="21:22">
      <c r="U103" s="90"/>
      <c r="V103" s="90"/>
    </row>
    <row r="104" spans="21:22">
      <c r="U104" s="90"/>
      <c r="V104" s="90"/>
    </row>
    <row r="105" spans="21:22">
      <c r="U105" s="90"/>
      <c r="V105" s="90"/>
    </row>
    <row r="106" spans="21:22">
      <c r="U106" s="90"/>
      <c r="V106" s="90"/>
    </row>
    <row r="107" spans="21:22">
      <c r="U107" s="90"/>
      <c r="V107" s="90"/>
    </row>
    <row r="108" spans="21:22">
      <c r="U108" s="90"/>
      <c r="V108" s="90"/>
    </row>
    <row r="109" spans="21:22">
      <c r="U109" s="90"/>
      <c r="V109" s="90"/>
    </row>
    <row r="110" spans="21:22">
      <c r="U110" s="90"/>
      <c r="V110" s="90"/>
    </row>
    <row r="111" spans="21:22">
      <c r="U111" s="90"/>
      <c r="V111" s="90"/>
    </row>
    <row r="112" spans="21:22">
      <c r="U112" s="90"/>
      <c r="V112" s="90"/>
    </row>
    <row r="113" spans="21:22">
      <c r="U113" s="90"/>
      <c r="V113" s="90"/>
    </row>
    <row r="114" spans="21:22">
      <c r="U114" s="90"/>
      <c r="V114" s="90"/>
    </row>
    <row r="115" spans="21:22">
      <c r="U115" s="90"/>
      <c r="V115" s="90"/>
    </row>
    <row r="116" spans="21:22">
      <c r="U116" s="90"/>
      <c r="V116" s="90"/>
    </row>
    <row r="117" spans="21:22">
      <c r="U117" s="90"/>
      <c r="V117" s="90"/>
    </row>
    <row r="118" spans="21:22">
      <c r="U118" s="90"/>
      <c r="V118" s="90"/>
    </row>
    <row r="119" spans="21:22">
      <c r="U119" s="90"/>
      <c r="V119" s="90"/>
    </row>
    <row r="120" spans="21:22">
      <c r="U120" s="90"/>
      <c r="V120" s="90"/>
    </row>
    <row r="121" spans="21:22">
      <c r="U121" s="90"/>
      <c r="V121" s="90"/>
    </row>
    <row r="122" spans="21:22">
      <c r="U122" s="90"/>
      <c r="V122" s="90"/>
    </row>
    <row r="123" spans="21:22">
      <c r="U123" s="90"/>
      <c r="V123" s="90"/>
    </row>
    <row r="124" spans="21:22">
      <c r="U124" s="90"/>
      <c r="V124" s="90"/>
    </row>
    <row r="125" spans="21:22">
      <c r="U125" s="90"/>
      <c r="V125" s="90"/>
    </row>
    <row r="126" spans="21:22">
      <c r="U126" s="90"/>
      <c r="V126" s="90"/>
    </row>
    <row r="127" spans="21:22">
      <c r="U127" s="90"/>
      <c r="V127" s="90"/>
    </row>
    <row r="128" spans="21:22">
      <c r="U128" s="90"/>
      <c r="V128" s="90"/>
    </row>
    <row r="129" spans="21:22">
      <c r="U129" s="90"/>
      <c r="V129" s="90"/>
    </row>
    <row r="130" spans="21:22">
      <c r="U130" s="90"/>
      <c r="V130" s="90"/>
    </row>
    <row r="131" spans="21:22">
      <c r="U131" s="90"/>
      <c r="V131" s="90"/>
    </row>
    <row r="132" spans="21:22">
      <c r="U132" s="90"/>
      <c r="V132" s="90"/>
    </row>
    <row r="133" spans="21:22">
      <c r="U133" s="90"/>
      <c r="V133" s="90"/>
    </row>
    <row r="134" spans="21:22">
      <c r="U134" s="90"/>
      <c r="V134" s="90"/>
    </row>
    <row r="135" spans="21:22">
      <c r="U135" s="90"/>
      <c r="V135" s="90"/>
    </row>
    <row r="136" spans="21:22">
      <c r="U136" s="90"/>
      <c r="V136" s="90"/>
    </row>
    <row r="137" spans="21:22">
      <c r="U137" s="90"/>
      <c r="V137" s="90"/>
    </row>
    <row r="138" spans="21:22">
      <c r="U138" s="90"/>
      <c r="V138" s="90"/>
    </row>
    <row r="139" spans="21:22">
      <c r="U139" s="90"/>
      <c r="V139" s="90"/>
    </row>
    <row r="140" spans="21:22">
      <c r="U140" s="90"/>
      <c r="V140" s="90"/>
    </row>
    <row r="141" spans="21:22">
      <c r="U141" s="90"/>
      <c r="V141" s="90"/>
    </row>
    <row r="142" spans="21:22">
      <c r="U142" s="90"/>
      <c r="V142" s="90"/>
    </row>
    <row r="143" spans="21:22">
      <c r="U143" s="90"/>
      <c r="V143" s="90"/>
    </row>
    <row r="144" spans="21:22">
      <c r="U144" s="90"/>
      <c r="V144" s="90"/>
    </row>
    <row r="145" spans="21:22">
      <c r="U145" s="90"/>
      <c r="V145" s="90"/>
    </row>
    <row r="146" spans="21:22">
      <c r="U146" s="90"/>
      <c r="V146" s="90"/>
    </row>
    <row r="147" spans="21:22">
      <c r="U147" s="90"/>
      <c r="V147" s="90"/>
    </row>
    <row r="148" spans="21:22">
      <c r="U148" s="90"/>
      <c r="V148" s="90"/>
    </row>
    <row r="149" spans="21:22">
      <c r="U149" s="90"/>
      <c r="V149" s="90"/>
    </row>
    <row r="150" spans="21:22">
      <c r="U150" s="90"/>
      <c r="V150" s="90"/>
    </row>
    <row r="151" spans="21:22">
      <c r="U151" s="90"/>
      <c r="V151" s="90"/>
    </row>
    <row r="152" spans="21:22">
      <c r="U152" s="90"/>
      <c r="V152" s="90"/>
    </row>
    <row r="153" spans="21:22">
      <c r="U153" s="90"/>
      <c r="V153" s="90"/>
    </row>
    <row r="154" spans="21:22">
      <c r="U154" s="90"/>
      <c r="V154" s="90"/>
    </row>
    <row r="155" spans="21:22">
      <c r="U155" s="90"/>
      <c r="V155" s="90"/>
    </row>
    <row r="156" spans="21:22">
      <c r="U156" s="90"/>
      <c r="V156" s="90"/>
    </row>
    <row r="157" spans="21:22">
      <c r="U157" s="90"/>
      <c r="V157" s="90"/>
    </row>
    <row r="158" spans="21:22">
      <c r="U158" s="90"/>
      <c r="V158" s="90"/>
    </row>
    <row r="159" spans="21:22">
      <c r="U159" s="90"/>
      <c r="V159" s="90"/>
    </row>
    <row r="160" spans="21:22">
      <c r="U160" s="90"/>
      <c r="V160" s="90"/>
    </row>
    <row r="161" spans="21:22">
      <c r="U161" s="90"/>
      <c r="V161" s="90"/>
    </row>
    <row r="162" spans="21:22">
      <c r="U162" s="90"/>
      <c r="V162" s="90"/>
    </row>
    <row r="163" spans="21:22">
      <c r="U163" s="90"/>
      <c r="V163" s="90"/>
    </row>
    <row r="164" spans="21:22">
      <c r="U164" s="90"/>
      <c r="V164" s="90"/>
    </row>
    <row r="165" spans="21:22">
      <c r="U165" s="90"/>
      <c r="V165" s="90"/>
    </row>
    <row r="166" spans="21:22">
      <c r="U166" s="90"/>
      <c r="V166" s="90"/>
    </row>
    <row r="167" spans="21:22">
      <c r="U167" s="90"/>
      <c r="V167" s="90"/>
    </row>
    <row r="168" spans="21:22">
      <c r="U168" s="90"/>
      <c r="V168" s="90"/>
    </row>
    <row r="169" spans="21:22">
      <c r="U169" s="90"/>
      <c r="V169" s="90"/>
    </row>
    <row r="170" spans="21:22">
      <c r="U170" s="90"/>
      <c r="V170" s="90"/>
    </row>
    <row r="171" spans="21:22">
      <c r="U171" s="90"/>
      <c r="V171" s="90"/>
    </row>
    <row r="172" spans="21:22">
      <c r="U172" s="90"/>
      <c r="V172" s="90"/>
    </row>
    <row r="173" spans="21:22">
      <c r="U173" s="90"/>
      <c r="V173" s="90"/>
    </row>
    <row r="174" spans="21:22">
      <c r="U174" s="90"/>
      <c r="V174" s="90"/>
    </row>
    <row r="175" spans="21:22">
      <c r="U175" s="90"/>
      <c r="V175" s="90"/>
    </row>
    <row r="176" spans="21:22">
      <c r="U176" s="90"/>
      <c r="V176" s="90"/>
    </row>
    <row r="177" spans="21:22">
      <c r="U177" s="90"/>
      <c r="V177" s="90"/>
    </row>
    <row r="178" spans="21:22">
      <c r="U178" s="90"/>
      <c r="V178" s="90"/>
    </row>
    <row r="179" spans="21:22">
      <c r="U179" s="90"/>
      <c r="V179" s="90"/>
    </row>
    <row r="180" spans="21:22">
      <c r="U180" s="90"/>
      <c r="V180" s="90"/>
    </row>
    <row r="181" spans="21:22">
      <c r="U181" s="90"/>
      <c r="V181" s="90"/>
    </row>
    <row r="182" spans="21:22">
      <c r="U182" s="90"/>
      <c r="V182" s="90"/>
    </row>
    <row r="183" spans="21:22">
      <c r="U183" s="90"/>
      <c r="V183" s="90"/>
    </row>
    <row r="184" spans="21:22">
      <c r="U184" s="90"/>
      <c r="V184" s="90"/>
    </row>
    <row r="185" spans="21:22">
      <c r="U185" s="90"/>
      <c r="V185" s="90"/>
    </row>
    <row r="186" spans="21:22">
      <c r="U186" s="90"/>
      <c r="V186" s="90"/>
    </row>
    <row r="187" spans="21:22">
      <c r="U187" s="90"/>
      <c r="V187" s="90"/>
    </row>
    <row r="188" spans="21:22">
      <c r="U188" s="90"/>
      <c r="V188" s="90"/>
    </row>
    <row r="189" spans="21:22">
      <c r="U189" s="90"/>
      <c r="V189" s="90"/>
    </row>
    <row r="190" spans="21:22">
      <c r="U190" s="90"/>
      <c r="V190" s="90"/>
    </row>
  </sheetData>
  <hyperlinks>
    <hyperlink ref="H2" r:id="rId1"/>
    <hyperlink ref="H4" r:id="rId2"/>
    <hyperlink ref="H6" r:id="rId3"/>
    <hyperlink ref="H5" r:id="rId4"/>
    <hyperlink ref="H9" r:id="rId5"/>
    <hyperlink ref="H10" r:id="rId6"/>
    <hyperlink ref="H14" r:id="rId7"/>
    <hyperlink ref="H18" r:id="rId8"/>
  </hyperlinks>
  <pageMargins left="0" right="0" top="0.78740157480314965" bottom="0.78740157480314965" header="0.39370078740157477" footer="0.39370078740157477"/>
  <pageSetup paperSize="9" fitToWidth="0" fitToHeight="0" orientation="landscape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B232"/>
  <sheetViews>
    <sheetView workbookViewId="0">
      <pane xSplit="4" ySplit="20" topLeftCell="E21" activePane="bottomRight" state="frozen"/>
      <selection pane="topRight" activeCell="E1" sqref="E1"/>
      <selection pane="bottomLeft" activeCell="A22" sqref="A22"/>
      <selection pane="bottomRight" activeCell="G4" sqref="G4"/>
    </sheetView>
  </sheetViews>
  <sheetFormatPr baseColWidth="10" defaultRowHeight="14.25"/>
  <cols>
    <col min="1" max="1" width="31.5" style="4" customWidth="1"/>
    <col min="2" max="2" width="36.375" style="4" customWidth="1"/>
    <col min="3" max="3" width="15.5" style="4" customWidth="1"/>
    <col min="4" max="7" width="13.125" style="4" customWidth="1"/>
    <col min="8" max="14" width="14" style="4" customWidth="1"/>
    <col min="15" max="19" width="13.125" style="4" customWidth="1"/>
    <col min="20" max="20" width="14.5" style="204" customWidth="1"/>
    <col min="21" max="21" width="15.125" style="60" customWidth="1"/>
    <col min="22" max="22" width="19.375" style="60" customWidth="1"/>
    <col min="23" max="29" width="13.375" style="4" customWidth="1"/>
    <col min="30" max="1016" width="12.375" style="4" customWidth="1"/>
  </cols>
  <sheetData>
    <row r="1" spans="1:1016" s="3" customFormat="1" ht="12.75">
      <c r="A1" s="1"/>
      <c r="B1" s="2"/>
      <c r="C1" s="400" t="s">
        <v>17</v>
      </c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  <c r="S1" s="400"/>
      <c r="T1" s="201"/>
      <c r="U1" s="1"/>
      <c r="V1" s="1"/>
    </row>
    <row r="2" spans="1:1016" s="23" customFormat="1" ht="12.75" customHeight="1">
      <c r="A2" s="401" t="s">
        <v>3</v>
      </c>
      <c r="B2" s="402" t="s">
        <v>4</v>
      </c>
      <c r="C2" s="155">
        <v>36</v>
      </c>
      <c r="D2" s="155">
        <v>37</v>
      </c>
      <c r="E2" s="155">
        <v>38</v>
      </c>
      <c r="F2" s="155">
        <v>39</v>
      </c>
      <c r="G2" s="155">
        <v>40</v>
      </c>
      <c r="H2" s="157">
        <v>41</v>
      </c>
      <c r="I2" s="157">
        <v>42</v>
      </c>
      <c r="J2" s="157">
        <v>43</v>
      </c>
      <c r="K2" s="157">
        <v>44</v>
      </c>
      <c r="L2" s="159">
        <v>45</v>
      </c>
      <c r="M2" s="159">
        <v>46</v>
      </c>
      <c r="N2" s="159">
        <v>47</v>
      </c>
      <c r="O2" s="159">
        <v>48</v>
      </c>
      <c r="P2" s="161">
        <v>49</v>
      </c>
      <c r="Q2" s="161">
        <v>50</v>
      </c>
      <c r="R2" s="161">
        <v>51</v>
      </c>
      <c r="S2" s="161">
        <v>52</v>
      </c>
      <c r="T2" s="399"/>
      <c r="U2" s="126"/>
      <c r="V2" s="126"/>
    </row>
    <row r="3" spans="1:1016" s="121" customFormat="1" ht="15">
      <c r="A3" s="401"/>
      <c r="B3" s="402"/>
      <c r="C3" s="156">
        <v>42247</v>
      </c>
      <c r="D3" s="156">
        <v>42254</v>
      </c>
      <c r="E3" s="156">
        <v>42261</v>
      </c>
      <c r="F3" s="156">
        <v>42268</v>
      </c>
      <c r="G3" s="156">
        <v>42275</v>
      </c>
      <c r="H3" s="158">
        <v>42282</v>
      </c>
      <c r="I3" s="158">
        <v>42289</v>
      </c>
      <c r="J3" s="158">
        <v>42296</v>
      </c>
      <c r="K3" s="158">
        <v>42303</v>
      </c>
      <c r="L3" s="160">
        <v>42310</v>
      </c>
      <c r="M3" s="160">
        <v>42317</v>
      </c>
      <c r="N3" s="160">
        <v>42324</v>
      </c>
      <c r="O3" s="160">
        <v>42331</v>
      </c>
      <c r="P3" s="162">
        <v>42338</v>
      </c>
      <c r="Q3" s="162">
        <v>42345</v>
      </c>
      <c r="R3" s="162">
        <v>42352</v>
      </c>
      <c r="S3" s="162">
        <v>42359</v>
      </c>
      <c r="T3" s="399"/>
      <c r="U3" s="127"/>
      <c r="V3" s="127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/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  <c r="IO3" s="24"/>
      <c r="IP3" s="24"/>
      <c r="IQ3" s="24"/>
      <c r="IR3" s="24"/>
      <c r="IS3" s="24"/>
      <c r="IT3" s="24"/>
      <c r="IU3" s="24"/>
      <c r="IV3" s="24"/>
      <c r="IW3" s="24"/>
      <c r="IX3" s="24"/>
      <c r="IY3" s="24"/>
      <c r="IZ3" s="24"/>
      <c r="JA3" s="24"/>
      <c r="JB3" s="24"/>
      <c r="JC3" s="24"/>
      <c r="JD3" s="24"/>
      <c r="JE3" s="24"/>
      <c r="JF3" s="24"/>
      <c r="JG3" s="24"/>
      <c r="JH3" s="24"/>
      <c r="JI3" s="24"/>
      <c r="JJ3" s="24"/>
      <c r="JK3" s="24"/>
      <c r="JL3" s="24"/>
      <c r="JM3" s="24"/>
      <c r="JN3" s="24"/>
      <c r="JO3" s="24"/>
      <c r="JP3" s="24"/>
      <c r="JQ3" s="24"/>
      <c r="JR3" s="24"/>
      <c r="JS3" s="24"/>
      <c r="JT3" s="24"/>
      <c r="JU3" s="24"/>
      <c r="JV3" s="24"/>
      <c r="JW3" s="24"/>
      <c r="JX3" s="24"/>
      <c r="JY3" s="24"/>
      <c r="JZ3" s="24"/>
      <c r="KA3" s="24"/>
      <c r="KB3" s="24"/>
      <c r="KC3" s="24"/>
      <c r="KD3" s="24"/>
      <c r="KE3" s="24"/>
      <c r="KF3" s="24"/>
      <c r="KG3" s="24"/>
      <c r="KH3" s="24"/>
      <c r="KI3" s="24"/>
      <c r="KJ3" s="24"/>
      <c r="KK3" s="24"/>
      <c r="KL3" s="24"/>
      <c r="KM3" s="24"/>
      <c r="KN3" s="24"/>
      <c r="KO3" s="24"/>
      <c r="KP3" s="24"/>
      <c r="KQ3" s="24"/>
      <c r="KR3" s="24"/>
      <c r="KS3" s="24"/>
      <c r="KT3" s="24"/>
      <c r="KU3" s="24"/>
      <c r="KV3" s="24"/>
      <c r="KW3" s="24"/>
      <c r="KX3" s="24"/>
      <c r="KY3" s="24"/>
      <c r="KZ3" s="24"/>
      <c r="LA3" s="24"/>
      <c r="LB3" s="24"/>
      <c r="LC3" s="24"/>
      <c r="LD3" s="24"/>
      <c r="LE3" s="24"/>
      <c r="LF3" s="24"/>
      <c r="LG3" s="24"/>
      <c r="LH3" s="24"/>
      <c r="LI3" s="24"/>
      <c r="LJ3" s="24"/>
      <c r="LK3" s="24"/>
      <c r="LL3" s="24"/>
      <c r="LM3" s="24"/>
      <c r="LN3" s="24"/>
      <c r="LO3" s="24"/>
      <c r="LP3" s="24"/>
      <c r="LQ3" s="24"/>
      <c r="LR3" s="24"/>
      <c r="LS3" s="24"/>
      <c r="LT3" s="24"/>
      <c r="LU3" s="24"/>
      <c r="LV3" s="24"/>
      <c r="LW3" s="24"/>
      <c r="LX3" s="24"/>
      <c r="LY3" s="24"/>
      <c r="LZ3" s="24"/>
      <c r="MA3" s="24"/>
      <c r="MB3" s="24"/>
      <c r="MC3" s="24"/>
      <c r="MD3" s="24"/>
      <c r="ME3" s="24"/>
      <c r="MF3" s="24"/>
      <c r="MG3" s="24"/>
      <c r="MH3" s="24"/>
      <c r="MI3" s="24"/>
      <c r="MJ3" s="24"/>
      <c r="MK3" s="24"/>
      <c r="ML3" s="24"/>
      <c r="MM3" s="24"/>
      <c r="MN3" s="24"/>
      <c r="MO3" s="24"/>
      <c r="MP3" s="24"/>
      <c r="MQ3" s="24"/>
      <c r="MR3" s="24"/>
      <c r="MS3" s="24"/>
      <c r="MT3" s="24"/>
      <c r="MU3" s="24"/>
      <c r="MV3" s="24"/>
      <c r="MW3" s="24"/>
      <c r="MX3" s="24"/>
      <c r="MY3" s="24"/>
      <c r="MZ3" s="24"/>
      <c r="NA3" s="24"/>
      <c r="NB3" s="24"/>
      <c r="NC3" s="24"/>
      <c r="ND3" s="24"/>
      <c r="NE3" s="24"/>
      <c r="NF3" s="24"/>
      <c r="NG3" s="24"/>
      <c r="NH3" s="24"/>
      <c r="NI3" s="24"/>
      <c r="NJ3" s="24"/>
      <c r="NK3" s="24"/>
      <c r="NL3" s="24"/>
      <c r="NM3" s="24"/>
      <c r="NN3" s="24"/>
      <c r="NO3" s="24"/>
      <c r="NP3" s="24"/>
      <c r="NQ3" s="24"/>
      <c r="NR3" s="24"/>
      <c r="NS3" s="24"/>
      <c r="NT3" s="24"/>
      <c r="NU3" s="24"/>
      <c r="NV3" s="24"/>
      <c r="NW3" s="24"/>
      <c r="NX3" s="24"/>
      <c r="NY3" s="24"/>
      <c r="NZ3" s="24"/>
      <c r="OA3" s="24"/>
      <c r="OB3" s="24"/>
      <c r="OC3" s="24"/>
      <c r="OD3" s="24"/>
      <c r="OE3" s="24"/>
      <c r="OF3" s="24"/>
      <c r="OG3" s="24"/>
      <c r="OH3" s="24"/>
      <c r="OI3" s="24"/>
      <c r="OJ3" s="24"/>
      <c r="OK3" s="24"/>
      <c r="OL3" s="24"/>
      <c r="OM3" s="24"/>
      <c r="ON3" s="24"/>
      <c r="OO3" s="24"/>
      <c r="OP3" s="24"/>
      <c r="OQ3" s="24"/>
      <c r="OR3" s="24"/>
      <c r="OS3" s="24"/>
      <c r="OT3" s="24"/>
      <c r="OU3" s="24"/>
      <c r="OV3" s="24"/>
      <c r="OW3" s="24"/>
      <c r="OX3" s="24"/>
      <c r="OY3" s="24"/>
      <c r="OZ3" s="24"/>
      <c r="PA3" s="24"/>
      <c r="PB3" s="24"/>
      <c r="PC3" s="24"/>
      <c r="PD3" s="24"/>
      <c r="PE3" s="24"/>
      <c r="PF3" s="24"/>
      <c r="PG3" s="24"/>
      <c r="PH3" s="24"/>
      <c r="PI3" s="24"/>
      <c r="PJ3" s="24"/>
      <c r="PK3" s="24"/>
      <c r="PL3" s="24"/>
      <c r="PM3" s="24"/>
      <c r="PN3" s="24"/>
      <c r="PO3" s="24"/>
      <c r="PP3" s="24"/>
      <c r="PQ3" s="24"/>
      <c r="PR3" s="24"/>
      <c r="PS3" s="24"/>
      <c r="PT3" s="24"/>
      <c r="PU3" s="24"/>
      <c r="PV3" s="24"/>
      <c r="PW3" s="24"/>
      <c r="PX3" s="24"/>
      <c r="PY3" s="24"/>
      <c r="PZ3" s="24"/>
      <c r="QA3" s="24"/>
      <c r="QB3" s="24"/>
      <c r="QC3" s="24"/>
      <c r="QD3" s="24"/>
      <c r="QE3" s="24"/>
      <c r="QF3" s="24"/>
      <c r="QG3" s="24"/>
      <c r="QH3" s="24"/>
      <c r="QI3" s="24"/>
      <c r="QJ3" s="24"/>
      <c r="QK3" s="24"/>
      <c r="QL3" s="24"/>
      <c r="QM3" s="24"/>
      <c r="QN3" s="24"/>
      <c r="QO3" s="24"/>
      <c r="QP3" s="24"/>
      <c r="QQ3" s="24"/>
      <c r="QR3" s="24"/>
      <c r="QS3" s="24"/>
      <c r="QT3" s="24"/>
      <c r="QU3" s="24"/>
      <c r="QV3" s="24"/>
      <c r="QW3" s="24"/>
      <c r="QX3" s="24"/>
      <c r="QY3" s="24"/>
      <c r="QZ3" s="24"/>
      <c r="RA3" s="24"/>
      <c r="RB3" s="24"/>
      <c r="RC3" s="24"/>
      <c r="RD3" s="24"/>
      <c r="RE3" s="24"/>
      <c r="RF3" s="24"/>
      <c r="RG3" s="24"/>
      <c r="RH3" s="24"/>
      <c r="RI3" s="24"/>
      <c r="RJ3" s="24"/>
      <c r="RK3" s="24"/>
      <c r="RL3" s="24"/>
      <c r="RM3" s="24"/>
      <c r="RN3" s="24"/>
      <c r="RO3" s="24"/>
      <c r="RP3" s="24"/>
      <c r="RQ3" s="24"/>
      <c r="RR3" s="24"/>
      <c r="RS3" s="24"/>
      <c r="RT3" s="24"/>
      <c r="RU3" s="24"/>
      <c r="RV3" s="24"/>
      <c r="RW3" s="24"/>
      <c r="RX3" s="24"/>
      <c r="RY3" s="24"/>
      <c r="RZ3" s="24"/>
      <c r="SA3" s="24"/>
      <c r="SB3" s="24"/>
      <c r="SC3" s="24"/>
      <c r="SD3" s="24"/>
      <c r="SE3" s="24"/>
      <c r="SF3" s="24"/>
      <c r="SG3" s="24"/>
      <c r="SH3" s="24"/>
      <c r="SI3" s="24"/>
      <c r="SJ3" s="24"/>
      <c r="SK3" s="24"/>
      <c r="SL3" s="24"/>
      <c r="SM3" s="24"/>
      <c r="SN3" s="24"/>
      <c r="SO3" s="24"/>
      <c r="SP3" s="24"/>
      <c r="SQ3" s="24"/>
      <c r="SR3" s="24"/>
      <c r="SS3" s="24"/>
      <c r="ST3" s="24"/>
      <c r="SU3" s="24"/>
      <c r="SV3" s="24"/>
      <c r="SW3" s="24"/>
      <c r="SX3" s="24"/>
      <c r="SY3" s="24"/>
      <c r="SZ3" s="24"/>
      <c r="TA3" s="24"/>
      <c r="TB3" s="24"/>
      <c r="TC3" s="24"/>
      <c r="TD3" s="24"/>
      <c r="TE3" s="24"/>
      <c r="TF3" s="24"/>
      <c r="TG3" s="24"/>
      <c r="TH3" s="24"/>
      <c r="TI3" s="24"/>
      <c r="TJ3" s="24"/>
      <c r="TK3" s="24"/>
      <c r="TL3" s="24"/>
      <c r="TM3" s="24"/>
      <c r="TN3" s="24"/>
      <c r="TO3" s="24"/>
      <c r="TP3" s="24"/>
      <c r="TQ3" s="24"/>
      <c r="TR3" s="24"/>
      <c r="TS3" s="24"/>
      <c r="TT3" s="24"/>
      <c r="TU3" s="24"/>
      <c r="TV3" s="24"/>
      <c r="TW3" s="24"/>
      <c r="TX3" s="24"/>
      <c r="TY3" s="24"/>
      <c r="TZ3" s="24"/>
      <c r="UA3" s="24"/>
      <c r="UB3" s="24"/>
      <c r="UC3" s="24"/>
      <c r="UD3" s="24"/>
      <c r="UE3" s="24"/>
      <c r="UF3" s="24"/>
      <c r="UG3" s="24"/>
      <c r="UH3" s="24"/>
      <c r="UI3" s="24"/>
      <c r="UJ3" s="24"/>
      <c r="UK3" s="24"/>
      <c r="UL3" s="24"/>
      <c r="UM3" s="24"/>
      <c r="UN3" s="24"/>
      <c r="UO3" s="24"/>
      <c r="UP3" s="24"/>
      <c r="UQ3" s="24"/>
      <c r="UR3" s="24"/>
      <c r="US3" s="24"/>
      <c r="UT3" s="24"/>
      <c r="UU3" s="24"/>
      <c r="UV3" s="24"/>
      <c r="UW3" s="24"/>
      <c r="UX3" s="24"/>
      <c r="UY3" s="24"/>
      <c r="UZ3" s="24"/>
      <c r="VA3" s="24"/>
      <c r="VB3" s="24"/>
      <c r="VC3" s="24"/>
      <c r="VD3" s="24"/>
      <c r="VE3" s="24"/>
      <c r="VF3" s="24"/>
      <c r="VG3" s="24"/>
      <c r="VH3" s="24"/>
      <c r="VI3" s="24"/>
      <c r="VJ3" s="24"/>
      <c r="VK3" s="24"/>
      <c r="VL3" s="24"/>
      <c r="VM3" s="24"/>
      <c r="VN3" s="24"/>
      <c r="VO3" s="24"/>
      <c r="VP3" s="24"/>
      <c r="VQ3" s="24"/>
      <c r="VR3" s="24"/>
      <c r="VS3" s="24"/>
      <c r="VT3" s="24"/>
      <c r="VU3" s="24"/>
      <c r="VV3" s="24"/>
      <c r="VW3" s="24"/>
      <c r="VX3" s="24"/>
      <c r="VY3" s="24"/>
      <c r="VZ3" s="24"/>
      <c r="WA3" s="24"/>
      <c r="WB3" s="24"/>
      <c r="WC3" s="24"/>
      <c r="WD3" s="24"/>
      <c r="WE3" s="24"/>
      <c r="WF3" s="24"/>
      <c r="WG3" s="24"/>
      <c r="WH3" s="24"/>
      <c r="WI3" s="24"/>
      <c r="WJ3" s="24"/>
      <c r="WK3" s="24"/>
      <c r="WL3" s="24"/>
      <c r="WM3" s="24"/>
      <c r="WN3" s="24"/>
      <c r="WO3" s="24"/>
      <c r="WP3" s="24"/>
      <c r="WQ3" s="24"/>
      <c r="WR3" s="24"/>
      <c r="WS3" s="24"/>
      <c r="WT3" s="24"/>
      <c r="WU3" s="24"/>
      <c r="WV3" s="24"/>
      <c r="WW3" s="24"/>
      <c r="WX3" s="24"/>
      <c r="WY3" s="24"/>
      <c r="WZ3" s="24"/>
      <c r="XA3" s="24"/>
      <c r="XB3" s="24"/>
      <c r="XC3" s="24"/>
      <c r="XD3" s="24"/>
      <c r="XE3" s="24"/>
      <c r="XF3" s="24"/>
      <c r="XG3" s="24"/>
      <c r="XH3" s="24"/>
      <c r="XI3" s="24"/>
      <c r="XJ3" s="24"/>
      <c r="XK3" s="24"/>
      <c r="XL3" s="24"/>
      <c r="XM3" s="24"/>
      <c r="XN3" s="24"/>
      <c r="XO3" s="24"/>
      <c r="XP3" s="24"/>
      <c r="XQ3" s="24"/>
      <c r="XR3" s="24"/>
      <c r="XS3" s="24"/>
      <c r="XT3" s="24"/>
      <c r="XU3" s="24"/>
      <c r="XV3" s="24"/>
      <c r="XW3" s="24"/>
      <c r="XX3" s="24"/>
      <c r="XY3" s="24"/>
      <c r="XZ3" s="24"/>
      <c r="YA3" s="24"/>
      <c r="YB3" s="24"/>
      <c r="YC3" s="24"/>
      <c r="YD3" s="24"/>
      <c r="YE3" s="24"/>
      <c r="YF3" s="24"/>
      <c r="YG3" s="24"/>
      <c r="YH3" s="24"/>
      <c r="YI3" s="24"/>
      <c r="YJ3" s="24"/>
      <c r="YK3" s="24"/>
      <c r="YL3" s="24"/>
      <c r="YM3" s="24"/>
      <c r="YN3" s="24"/>
      <c r="YO3" s="24"/>
      <c r="YP3" s="24"/>
      <c r="YQ3" s="24"/>
      <c r="YR3" s="24"/>
      <c r="YS3" s="24"/>
      <c r="YT3" s="24"/>
      <c r="YU3" s="24"/>
      <c r="YV3" s="24"/>
      <c r="YW3" s="24"/>
      <c r="YX3" s="24"/>
      <c r="YY3" s="24"/>
      <c r="YZ3" s="24"/>
      <c r="ZA3" s="24"/>
      <c r="ZB3" s="24"/>
      <c r="ZC3" s="24"/>
      <c r="ZD3" s="24"/>
      <c r="ZE3" s="24"/>
      <c r="ZF3" s="24"/>
      <c r="ZG3" s="24"/>
      <c r="ZH3" s="24"/>
      <c r="ZI3" s="24"/>
      <c r="ZJ3" s="24"/>
      <c r="ZK3" s="24"/>
      <c r="ZL3" s="24"/>
      <c r="ZM3" s="24"/>
      <c r="ZN3" s="24"/>
      <c r="ZO3" s="24"/>
      <c r="ZP3" s="24"/>
      <c r="ZQ3" s="24"/>
      <c r="ZR3" s="24"/>
      <c r="ZS3" s="24"/>
      <c r="ZT3" s="24"/>
      <c r="ZU3" s="24"/>
      <c r="ZV3" s="24"/>
      <c r="ZW3" s="24"/>
      <c r="ZX3" s="24"/>
      <c r="ZY3" s="24"/>
      <c r="ZZ3" s="24"/>
      <c r="AAA3" s="24"/>
      <c r="AAB3" s="24"/>
      <c r="AAC3" s="24"/>
      <c r="AAD3" s="24"/>
      <c r="AAE3" s="24"/>
      <c r="AAF3" s="24"/>
      <c r="AAG3" s="24"/>
      <c r="AAH3" s="24"/>
      <c r="AAI3" s="24"/>
      <c r="AAJ3" s="24"/>
      <c r="AAK3" s="24"/>
      <c r="AAL3" s="24"/>
      <c r="AAM3" s="24"/>
      <c r="AAN3" s="24"/>
      <c r="AAO3" s="24"/>
      <c r="AAP3" s="24"/>
      <c r="AAQ3" s="24"/>
      <c r="AAR3" s="24"/>
      <c r="AAS3" s="24"/>
      <c r="AAT3" s="24"/>
      <c r="AAU3" s="24"/>
      <c r="AAV3" s="24"/>
      <c r="AAW3" s="24"/>
      <c r="AAX3" s="24"/>
      <c r="AAY3" s="24"/>
      <c r="AAZ3" s="24"/>
      <c r="ABA3" s="24"/>
      <c r="ABB3" s="24"/>
      <c r="ABC3" s="24"/>
      <c r="ABD3" s="24"/>
      <c r="ABE3" s="24"/>
      <c r="ABF3" s="24"/>
      <c r="ABG3" s="24"/>
      <c r="ABH3" s="24"/>
      <c r="ABI3" s="24"/>
      <c r="ABJ3" s="24"/>
      <c r="ABK3" s="24"/>
      <c r="ABL3" s="24"/>
      <c r="ABM3" s="24"/>
      <c r="ABN3" s="24"/>
      <c r="ABO3" s="24"/>
      <c r="ABP3" s="24"/>
      <c r="ABQ3" s="24"/>
      <c r="ABR3" s="24"/>
      <c r="ABS3" s="24"/>
      <c r="ABT3" s="24"/>
      <c r="ABU3" s="24"/>
      <c r="ABV3" s="24"/>
      <c r="ABW3" s="24"/>
      <c r="ABX3" s="24"/>
      <c r="ABY3" s="24"/>
      <c r="ABZ3" s="24"/>
      <c r="ACA3" s="24"/>
      <c r="ACB3" s="24"/>
      <c r="ACC3" s="24"/>
      <c r="ACD3" s="24"/>
      <c r="ACE3" s="24"/>
      <c r="ACF3" s="24"/>
      <c r="ACG3" s="24"/>
      <c r="ACH3" s="24"/>
      <c r="ACI3" s="24"/>
      <c r="ACJ3" s="24"/>
      <c r="ACK3" s="24"/>
      <c r="ACL3" s="24"/>
      <c r="ACM3" s="24"/>
      <c r="ACN3" s="24"/>
      <c r="ACO3" s="24"/>
      <c r="ACP3" s="24"/>
      <c r="ACQ3" s="24"/>
      <c r="ACR3" s="24"/>
      <c r="ACS3" s="24"/>
      <c r="ACT3" s="24"/>
      <c r="ACU3" s="24"/>
      <c r="ACV3" s="24"/>
      <c r="ACW3" s="24"/>
      <c r="ACX3" s="24"/>
      <c r="ACY3" s="24"/>
      <c r="ACZ3" s="24"/>
      <c r="ADA3" s="24"/>
      <c r="ADB3" s="24"/>
      <c r="ADC3" s="24"/>
      <c r="ADD3" s="24"/>
      <c r="ADE3" s="24"/>
      <c r="ADF3" s="24"/>
      <c r="ADG3" s="24"/>
      <c r="ADH3" s="24"/>
      <c r="ADI3" s="24"/>
      <c r="ADJ3" s="24"/>
      <c r="ADK3" s="24"/>
      <c r="ADL3" s="24"/>
      <c r="ADM3" s="24"/>
      <c r="ADN3" s="24"/>
      <c r="ADO3" s="24"/>
      <c r="ADP3" s="24"/>
      <c r="ADQ3" s="24"/>
      <c r="ADR3" s="24"/>
      <c r="ADS3" s="24"/>
      <c r="ADT3" s="24"/>
      <c r="ADU3" s="24"/>
      <c r="ADV3" s="24"/>
      <c r="ADW3" s="24"/>
      <c r="ADX3" s="24"/>
      <c r="ADY3" s="24"/>
      <c r="ADZ3" s="24"/>
      <c r="AEA3" s="24"/>
      <c r="AEB3" s="24"/>
      <c r="AEC3" s="24"/>
      <c r="AED3" s="24"/>
      <c r="AEE3" s="24"/>
      <c r="AEF3" s="24"/>
      <c r="AEG3" s="24"/>
      <c r="AEH3" s="24"/>
      <c r="AEI3" s="24"/>
      <c r="AEJ3" s="24"/>
      <c r="AEK3" s="24"/>
      <c r="AEL3" s="24"/>
      <c r="AEM3" s="24"/>
      <c r="AEN3" s="24"/>
      <c r="AEO3" s="24"/>
      <c r="AEP3" s="24"/>
      <c r="AEQ3" s="24"/>
      <c r="AER3" s="24"/>
      <c r="AES3" s="24"/>
      <c r="AET3" s="24"/>
      <c r="AEU3" s="24"/>
      <c r="AEV3" s="24"/>
      <c r="AEW3" s="24"/>
      <c r="AEX3" s="24"/>
      <c r="AEY3" s="24"/>
      <c r="AEZ3" s="24"/>
      <c r="AFA3" s="24"/>
      <c r="AFB3" s="24"/>
      <c r="AFC3" s="24"/>
      <c r="AFD3" s="24"/>
      <c r="AFE3" s="24"/>
      <c r="AFF3" s="24"/>
      <c r="AFG3" s="24"/>
      <c r="AFH3" s="24"/>
      <c r="AFI3" s="24"/>
      <c r="AFJ3" s="24"/>
      <c r="AFK3" s="24"/>
      <c r="AFL3" s="24"/>
      <c r="AFM3" s="24"/>
      <c r="AFN3" s="24"/>
      <c r="AFO3" s="24"/>
      <c r="AFP3" s="24"/>
      <c r="AFQ3" s="24"/>
      <c r="AFR3" s="24"/>
      <c r="AFS3" s="24"/>
      <c r="AFT3" s="24"/>
      <c r="AFU3" s="24"/>
      <c r="AFV3" s="24"/>
      <c r="AFW3" s="24"/>
      <c r="AFX3" s="24"/>
      <c r="AFY3" s="24"/>
      <c r="AFZ3" s="24"/>
      <c r="AGA3" s="24"/>
      <c r="AGB3" s="24"/>
      <c r="AGC3" s="24"/>
      <c r="AGD3" s="24"/>
      <c r="AGE3" s="24"/>
      <c r="AGF3" s="24"/>
      <c r="AGG3" s="24"/>
      <c r="AGH3" s="24"/>
      <c r="AGI3" s="24"/>
      <c r="AGJ3" s="24"/>
      <c r="AGK3" s="24"/>
      <c r="AGL3" s="24"/>
      <c r="AGM3" s="24"/>
      <c r="AGN3" s="24"/>
      <c r="AGO3" s="24"/>
      <c r="AGP3" s="24"/>
      <c r="AGQ3" s="24"/>
      <c r="AGR3" s="24"/>
      <c r="AGS3" s="24"/>
      <c r="AGT3" s="24"/>
      <c r="AGU3" s="24"/>
      <c r="AGV3" s="24"/>
      <c r="AGW3" s="24"/>
      <c r="AGX3" s="24"/>
      <c r="AGY3" s="24"/>
      <c r="AGZ3" s="24"/>
      <c r="AHA3" s="24"/>
      <c r="AHB3" s="24"/>
      <c r="AHC3" s="24"/>
      <c r="AHD3" s="24"/>
      <c r="AHE3" s="24"/>
      <c r="AHF3" s="24"/>
      <c r="AHG3" s="24"/>
      <c r="AHH3" s="24"/>
      <c r="AHI3" s="24"/>
      <c r="AHJ3" s="24"/>
      <c r="AHK3" s="24"/>
      <c r="AHL3" s="24"/>
      <c r="AHM3" s="24"/>
      <c r="AHN3" s="24"/>
      <c r="AHO3" s="24"/>
      <c r="AHP3" s="24"/>
      <c r="AHQ3" s="24"/>
      <c r="AHR3" s="24"/>
      <c r="AHS3" s="24"/>
      <c r="AHT3" s="24"/>
      <c r="AHU3" s="24"/>
      <c r="AHV3" s="24"/>
      <c r="AHW3" s="24"/>
      <c r="AHX3" s="24"/>
      <c r="AHY3" s="24"/>
      <c r="AHZ3" s="24"/>
      <c r="AIA3" s="24"/>
      <c r="AIB3" s="24"/>
      <c r="AIC3" s="24"/>
      <c r="AID3" s="24"/>
      <c r="AIE3" s="24"/>
      <c r="AIF3" s="24"/>
      <c r="AIG3" s="24"/>
      <c r="AIH3" s="24"/>
      <c r="AII3" s="24"/>
      <c r="AIJ3" s="24"/>
      <c r="AIK3" s="24"/>
      <c r="AIL3" s="24"/>
      <c r="AIM3" s="24"/>
      <c r="AIN3" s="24"/>
      <c r="AIO3" s="24"/>
      <c r="AIP3" s="24"/>
      <c r="AIQ3" s="24"/>
      <c r="AIR3" s="24"/>
      <c r="AIS3" s="24"/>
      <c r="AIT3" s="24"/>
      <c r="AIU3" s="24"/>
      <c r="AIV3" s="24"/>
      <c r="AIW3" s="24"/>
      <c r="AIX3" s="24"/>
      <c r="AIY3" s="24"/>
      <c r="AIZ3" s="24"/>
      <c r="AJA3" s="24"/>
      <c r="AJB3" s="24"/>
      <c r="AJC3" s="24"/>
      <c r="AJD3" s="24"/>
      <c r="AJE3" s="24"/>
      <c r="AJF3" s="24"/>
      <c r="AJG3" s="24"/>
      <c r="AJH3" s="24"/>
      <c r="AJI3" s="24"/>
      <c r="AJJ3" s="24"/>
      <c r="AJK3" s="24"/>
      <c r="AJL3" s="24"/>
      <c r="AJM3" s="24"/>
      <c r="AJN3" s="24"/>
      <c r="AJO3" s="24"/>
      <c r="AJP3" s="24"/>
      <c r="AJQ3" s="24"/>
      <c r="AJR3" s="24"/>
      <c r="AJS3" s="24"/>
      <c r="AJT3" s="24"/>
      <c r="AJU3" s="24"/>
      <c r="AJV3" s="24"/>
      <c r="AJW3" s="24"/>
      <c r="AJX3" s="24"/>
      <c r="AJY3" s="24"/>
      <c r="AJZ3" s="24"/>
      <c r="AKA3" s="24"/>
      <c r="AKB3" s="24"/>
      <c r="AKC3" s="24"/>
      <c r="AKD3" s="24"/>
      <c r="AKE3" s="24"/>
      <c r="AKF3" s="24"/>
      <c r="AKG3" s="24"/>
      <c r="AKH3" s="24"/>
      <c r="AKI3" s="24"/>
      <c r="AKJ3" s="24"/>
      <c r="AKK3" s="24"/>
      <c r="AKL3" s="24"/>
      <c r="AKM3" s="24"/>
      <c r="AKN3" s="24"/>
      <c r="AKO3" s="24"/>
      <c r="AKP3" s="24"/>
      <c r="AKQ3" s="24"/>
      <c r="AKR3" s="24"/>
      <c r="AKS3" s="24"/>
      <c r="AKT3" s="24"/>
      <c r="AKU3" s="24"/>
      <c r="AKV3" s="24"/>
      <c r="AKW3" s="24"/>
      <c r="AKX3" s="24"/>
      <c r="AKY3" s="24"/>
      <c r="AKZ3" s="24"/>
      <c r="ALA3" s="24"/>
      <c r="ALB3" s="24"/>
      <c r="ALC3" s="24"/>
      <c r="ALD3" s="24"/>
      <c r="ALE3" s="24"/>
      <c r="ALF3" s="24"/>
      <c r="ALG3" s="24"/>
      <c r="ALH3" s="24"/>
      <c r="ALI3" s="24"/>
      <c r="ALJ3" s="24"/>
      <c r="ALK3" s="24"/>
      <c r="ALL3" s="24"/>
      <c r="ALM3" s="24"/>
      <c r="ALN3" s="24"/>
      <c r="ALO3" s="24"/>
      <c r="ALP3" s="24"/>
      <c r="ALQ3" s="24"/>
      <c r="ALR3" s="24"/>
      <c r="ALS3" s="24"/>
      <c r="ALT3" s="24"/>
      <c r="ALU3" s="24"/>
      <c r="ALV3" s="24"/>
      <c r="ALW3" s="24"/>
      <c r="ALX3" s="24"/>
      <c r="ALY3" s="24"/>
      <c r="ALZ3" s="24"/>
      <c r="AMA3" s="24"/>
      <c r="AMB3" s="24"/>
    </row>
    <row r="4" spans="1:1016" s="266" customFormat="1" ht="12.75">
      <c r="A4" s="251" t="str">
        <f>'Contrats S1'!H2</f>
        <v>jules.phalip@gmail.com</v>
      </c>
      <c r="B4" s="252" t="str">
        <f>CONCATENATE('Contrats S1'!A2,"",'Contrats S1'!B2)</f>
        <v>PHALIPJules</v>
      </c>
      <c r="C4" s="255"/>
      <c r="D4" s="255">
        <v>15</v>
      </c>
      <c r="E4" s="255">
        <v>15</v>
      </c>
      <c r="F4" s="254">
        <v>15</v>
      </c>
      <c r="G4" s="268">
        <v>15</v>
      </c>
      <c r="H4" s="265">
        <v>15</v>
      </c>
      <c r="I4" s="265">
        <v>12.5</v>
      </c>
      <c r="J4" s="256">
        <v>15</v>
      </c>
      <c r="K4" s="253">
        <v>0</v>
      </c>
      <c r="L4" s="253">
        <v>15</v>
      </c>
      <c r="M4" s="253">
        <v>15</v>
      </c>
      <c r="N4" s="253">
        <v>0</v>
      </c>
      <c r="O4" s="254">
        <v>2.5</v>
      </c>
      <c r="P4" s="254">
        <v>5</v>
      </c>
      <c r="Q4" s="254">
        <v>0</v>
      </c>
      <c r="R4" s="253">
        <v>0</v>
      </c>
      <c r="S4" s="253">
        <v>0</v>
      </c>
      <c r="T4" s="254"/>
      <c r="U4" s="259"/>
      <c r="V4" s="260"/>
    </row>
    <row r="5" spans="1:1016" s="266" customFormat="1" ht="12.75">
      <c r="A5" s="251" t="str">
        <f>'Contrats S1'!H3</f>
        <v>patriciavigne92@gmail.com</v>
      </c>
      <c r="B5" s="252" t="str">
        <f>CONCATENATE('Contrats S1'!A3," ", 'Contrats S1'!B3)</f>
        <v>VIGNE Patricia</v>
      </c>
      <c r="C5" s="255"/>
      <c r="D5" s="254">
        <v>24</v>
      </c>
      <c r="E5" s="254">
        <v>29</v>
      </c>
      <c r="F5" s="255">
        <v>32</v>
      </c>
      <c r="G5" s="255">
        <v>30</v>
      </c>
      <c r="H5" s="253">
        <v>31</v>
      </c>
      <c r="I5" s="253">
        <v>17</v>
      </c>
      <c r="J5" s="255">
        <v>10</v>
      </c>
      <c r="K5" s="256">
        <v>0</v>
      </c>
      <c r="L5" s="255">
        <v>41</v>
      </c>
      <c r="M5" s="255">
        <v>26</v>
      </c>
      <c r="N5" s="255">
        <v>21</v>
      </c>
      <c r="O5" s="255">
        <v>26</v>
      </c>
      <c r="P5" s="257">
        <v>23</v>
      </c>
      <c r="Q5" s="255">
        <v>15</v>
      </c>
      <c r="R5" s="255">
        <v>22</v>
      </c>
      <c r="S5" s="253">
        <v>0</v>
      </c>
      <c r="T5" s="254"/>
      <c r="U5" s="259"/>
      <c r="V5" s="260"/>
      <c r="W5" s="261"/>
    </row>
    <row r="6" spans="1:1016" s="266" customFormat="1" ht="12.75">
      <c r="A6" s="251" t="str">
        <f>'Contrats S1'!H4</f>
        <v>anais515@sfr.fr</v>
      </c>
      <c r="B6" s="252" t="str">
        <f>CONCATENATE('Contrats S1'!A4," ", 'Contrats S1'!B4)</f>
        <v>MARCHE Anais</v>
      </c>
      <c r="C6" s="254"/>
      <c r="D6" s="254">
        <v>16</v>
      </c>
      <c r="E6" s="254">
        <v>18</v>
      </c>
      <c r="F6" s="255">
        <v>21</v>
      </c>
      <c r="G6" s="255">
        <v>24.5</v>
      </c>
      <c r="H6" s="255">
        <v>24.5</v>
      </c>
      <c r="I6" s="253">
        <v>23.5</v>
      </c>
      <c r="J6" s="255">
        <v>16</v>
      </c>
      <c r="K6" s="256">
        <v>0</v>
      </c>
      <c r="L6" s="269">
        <v>15</v>
      </c>
      <c r="M6" s="269">
        <v>12</v>
      </c>
      <c r="N6" s="255">
        <v>20</v>
      </c>
      <c r="O6" s="255">
        <v>8</v>
      </c>
      <c r="P6" s="254">
        <v>9</v>
      </c>
      <c r="Q6" s="253">
        <v>6</v>
      </c>
      <c r="R6" s="253">
        <v>0</v>
      </c>
      <c r="S6" s="253">
        <v>0</v>
      </c>
      <c r="T6" s="254"/>
      <c r="U6" s="259"/>
      <c r="V6" s="260"/>
      <c r="W6" s="261"/>
    </row>
    <row r="7" spans="1:1016" s="263" customFormat="1">
      <c r="A7" s="251" t="str">
        <f>'Contrats S1'!H5</f>
        <v>marine.martinez@etu.udamail.fr</v>
      </c>
      <c r="B7" s="252" t="str">
        <f>CONCATENATE('Contrats S1'!A5," ", 'Contrats S1'!B5)</f>
        <v>MARTINEZ Marine</v>
      </c>
      <c r="C7" s="253"/>
      <c r="D7" s="254"/>
      <c r="E7" s="254">
        <v>15</v>
      </c>
      <c r="F7" s="255">
        <v>15</v>
      </c>
      <c r="G7" s="255">
        <v>20</v>
      </c>
      <c r="H7" s="255">
        <v>20</v>
      </c>
      <c r="I7" s="255">
        <v>15</v>
      </c>
      <c r="J7" s="255">
        <v>17.5</v>
      </c>
      <c r="K7" s="268"/>
      <c r="L7" s="255">
        <v>20</v>
      </c>
      <c r="M7" s="255">
        <v>15</v>
      </c>
      <c r="N7" s="255">
        <v>17.5</v>
      </c>
      <c r="O7" s="255">
        <v>15</v>
      </c>
      <c r="P7" s="257">
        <v>12.5</v>
      </c>
      <c r="Q7" s="253">
        <v>2.5</v>
      </c>
      <c r="R7" s="253">
        <v>0</v>
      </c>
      <c r="S7" s="253">
        <v>0</v>
      </c>
      <c r="T7" s="254"/>
      <c r="U7" s="259"/>
      <c r="V7" s="260"/>
      <c r="W7" s="266"/>
      <c r="X7" s="262"/>
      <c r="Y7" s="262"/>
      <c r="Z7" s="262"/>
      <c r="AA7" s="262"/>
      <c r="AB7" s="262"/>
      <c r="AC7" s="262"/>
      <c r="AD7" s="262"/>
      <c r="AE7" s="262"/>
      <c r="AF7" s="262"/>
      <c r="AG7" s="262"/>
      <c r="AH7" s="262"/>
      <c r="AI7" s="262"/>
      <c r="AJ7" s="262"/>
      <c r="AK7" s="262"/>
      <c r="AL7" s="262"/>
      <c r="AM7" s="262"/>
      <c r="AN7" s="262"/>
      <c r="AO7" s="262"/>
      <c r="AP7" s="262"/>
      <c r="AQ7" s="262"/>
      <c r="AR7" s="262"/>
      <c r="AS7" s="262"/>
      <c r="AT7" s="262"/>
      <c r="AU7" s="262"/>
      <c r="AV7" s="262"/>
      <c r="AW7" s="262"/>
      <c r="AX7" s="262"/>
      <c r="AY7" s="262"/>
      <c r="AZ7" s="262"/>
      <c r="BA7" s="262"/>
      <c r="BB7" s="262"/>
      <c r="BC7" s="262"/>
      <c r="BD7" s="262"/>
      <c r="BE7" s="262"/>
      <c r="BF7" s="262"/>
      <c r="BG7" s="262"/>
      <c r="BH7" s="262"/>
      <c r="BI7" s="262"/>
      <c r="BJ7" s="262"/>
      <c r="BK7" s="262"/>
      <c r="BL7" s="262"/>
      <c r="BM7" s="262"/>
      <c r="BN7" s="262"/>
      <c r="BO7" s="262"/>
      <c r="BP7" s="262"/>
      <c r="BQ7" s="262"/>
      <c r="BR7" s="262"/>
      <c r="BS7" s="262"/>
      <c r="BT7" s="262"/>
      <c r="BU7" s="262"/>
      <c r="BV7" s="262"/>
      <c r="BW7" s="262"/>
      <c r="BX7" s="262"/>
      <c r="BY7" s="262"/>
      <c r="BZ7" s="262"/>
      <c r="CA7" s="262"/>
      <c r="CB7" s="262"/>
      <c r="CC7" s="262"/>
      <c r="CD7" s="262"/>
      <c r="CE7" s="262"/>
      <c r="CF7" s="262"/>
      <c r="CG7" s="262"/>
      <c r="CH7" s="262"/>
      <c r="CI7" s="262"/>
      <c r="CJ7" s="262"/>
      <c r="CK7" s="262"/>
      <c r="CL7" s="262"/>
      <c r="CM7" s="262"/>
      <c r="CN7" s="262"/>
      <c r="CO7" s="262"/>
      <c r="CP7" s="262"/>
      <c r="CQ7" s="262"/>
      <c r="CR7" s="262"/>
      <c r="CS7" s="262"/>
      <c r="CT7" s="262"/>
      <c r="CU7" s="262"/>
      <c r="CV7" s="262"/>
      <c r="CW7" s="262"/>
      <c r="CX7" s="262"/>
      <c r="CY7" s="262"/>
      <c r="CZ7" s="262"/>
      <c r="DA7" s="262"/>
      <c r="DB7" s="262"/>
      <c r="DC7" s="262"/>
      <c r="DD7" s="262"/>
      <c r="DE7" s="262"/>
      <c r="DF7" s="262"/>
      <c r="DG7" s="262"/>
      <c r="DH7" s="262"/>
      <c r="DI7" s="262"/>
      <c r="DJ7" s="262"/>
      <c r="DK7" s="262"/>
      <c r="DL7" s="262"/>
      <c r="DM7" s="262"/>
      <c r="DN7" s="262"/>
      <c r="DO7" s="262"/>
      <c r="DP7" s="262"/>
      <c r="DQ7" s="262"/>
      <c r="DR7" s="262"/>
      <c r="DS7" s="262"/>
      <c r="DT7" s="262"/>
      <c r="DU7" s="262"/>
      <c r="DV7" s="262"/>
      <c r="DW7" s="262"/>
      <c r="DX7" s="262"/>
      <c r="DY7" s="262"/>
      <c r="DZ7" s="262"/>
      <c r="EA7" s="262"/>
      <c r="EB7" s="262"/>
      <c r="EC7" s="262"/>
      <c r="ED7" s="262"/>
      <c r="EE7" s="262"/>
      <c r="EF7" s="262"/>
      <c r="EG7" s="262"/>
      <c r="EH7" s="262"/>
      <c r="EI7" s="262"/>
      <c r="EJ7" s="262"/>
      <c r="EK7" s="262"/>
      <c r="EL7" s="262"/>
      <c r="EM7" s="262"/>
      <c r="EN7" s="262"/>
      <c r="EO7" s="262"/>
      <c r="EP7" s="262"/>
      <c r="EQ7" s="262"/>
      <c r="ER7" s="262"/>
      <c r="ES7" s="262"/>
      <c r="ET7" s="262"/>
      <c r="EU7" s="262"/>
      <c r="EV7" s="262"/>
      <c r="EW7" s="262"/>
      <c r="EX7" s="262"/>
      <c r="EY7" s="262"/>
      <c r="EZ7" s="262"/>
      <c r="FA7" s="262"/>
      <c r="FB7" s="262"/>
      <c r="FC7" s="262"/>
      <c r="FD7" s="262"/>
      <c r="FE7" s="262"/>
      <c r="FF7" s="262"/>
      <c r="FG7" s="262"/>
      <c r="FH7" s="262"/>
      <c r="FI7" s="262"/>
      <c r="FJ7" s="262"/>
      <c r="FK7" s="262"/>
      <c r="FL7" s="262"/>
      <c r="FM7" s="262"/>
      <c r="FN7" s="262"/>
      <c r="FO7" s="262"/>
      <c r="FP7" s="262"/>
      <c r="FQ7" s="262"/>
      <c r="FR7" s="262"/>
      <c r="FS7" s="262"/>
      <c r="FT7" s="262"/>
      <c r="FU7" s="262"/>
      <c r="FV7" s="262"/>
      <c r="FW7" s="262"/>
      <c r="FX7" s="262"/>
      <c r="FY7" s="262"/>
      <c r="FZ7" s="262"/>
      <c r="GA7" s="262"/>
      <c r="GB7" s="262"/>
      <c r="GC7" s="262"/>
      <c r="GD7" s="262"/>
      <c r="GE7" s="262"/>
      <c r="GF7" s="262"/>
      <c r="GG7" s="262"/>
      <c r="GH7" s="262"/>
      <c r="GI7" s="262"/>
      <c r="GJ7" s="262"/>
      <c r="GK7" s="262"/>
      <c r="GL7" s="262"/>
      <c r="GM7" s="262"/>
      <c r="GN7" s="262"/>
      <c r="GO7" s="262"/>
      <c r="GP7" s="262"/>
      <c r="GQ7" s="262"/>
      <c r="GR7" s="262"/>
      <c r="GS7" s="262"/>
      <c r="GT7" s="262"/>
      <c r="GU7" s="262"/>
      <c r="GV7" s="262"/>
      <c r="GW7" s="262"/>
      <c r="GX7" s="262"/>
      <c r="GY7" s="262"/>
      <c r="GZ7" s="262"/>
      <c r="HA7" s="262"/>
      <c r="HB7" s="262"/>
      <c r="HC7" s="262"/>
      <c r="HD7" s="262"/>
      <c r="HE7" s="262"/>
      <c r="HF7" s="262"/>
      <c r="HG7" s="262"/>
      <c r="HH7" s="262"/>
      <c r="HI7" s="262"/>
      <c r="HJ7" s="262"/>
      <c r="HK7" s="262"/>
      <c r="HL7" s="262"/>
      <c r="HM7" s="262"/>
      <c r="HN7" s="262"/>
      <c r="HO7" s="262"/>
      <c r="HP7" s="262"/>
      <c r="HQ7" s="262"/>
      <c r="HR7" s="262"/>
      <c r="HS7" s="262"/>
      <c r="HT7" s="262"/>
      <c r="HU7" s="262"/>
      <c r="HV7" s="262"/>
      <c r="HW7" s="262"/>
      <c r="HX7" s="262"/>
      <c r="HY7" s="262"/>
      <c r="HZ7" s="262"/>
      <c r="IA7" s="262"/>
      <c r="IB7" s="262"/>
      <c r="IC7" s="262"/>
      <c r="ID7" s="262"/>
      <c r="IE7" s="262"/>
      <c r="IF7" s="262"/>
      <c r="IG7" s="262"/>
      <c r="IH7" s="262"/>
      <c r="II7" s="262"/>
      <c r="IJ7" s="262"/>
      <c r="IK7" s="262"/>
      <c r="IL7" s="262"/>
      <c r="IM7" s="262"/>
      <c r="IN7" s="262"/>
      <c r="IO7" s="262"/>
      <c r="IP7" s="262"/>
      <c r="IQ7" s="262"/>
      <c r="IR7" s="262"/>
      <c r="IS7" s="262"/>
      <c r="IT7" s="262"/>
      <c r="IU7" s="262"/>
      <c r="IV7" s="262"/>
      <c r="IW7" s="262"/>
      <c r="IX7" s="262"/>
      <c r="IY7" s="262"/>
      <c r="IZ7" s="262"/>
      <c r="JA7" s="262"/>
      <c r="JB7" s="262"/>
      <c r="JC7" s="262"/>
      <c r="JD7" s="262"/>
      <c r="JE7" s="262"/>
      <c r="JF7" s="262"/>
      <c r="JG7" s="262"/>
      <c r="JH7" s="262"/>
      <c r="JI7" s="262"/>
      <c r="JJ7" s="262"/>
      <c r="JK7" s="262"/>
      <c r="JL7" s="262"/>
      <c r="JM7" s="262"/>
      <c r="JN7" s="262"/>
      <c r="JO7" s="262"/>
      <c r="JP7" s="262"/>
      <c r="JQ7" s="262"/>
      <c r="JR7" s="262"/>
      <c r="JS7" s="262"/>
      <c r="JT7" s="262"/>
      <c r="JU7" s="262"/>
      <c r="JV7" s="262"/>
      <c r="JW7" s="262"/>
      <c r="JX7" s="262"/>
      <c r="JY7" s="262"/>
      <c r="JZ7" s="262"/>
      <c r="KA7" s="262"/>
      <c r="KB7" s="262"/>
      <c r="KC7" s="262"/>
      <c r="KD7" s="262"/>
      <c r="KE7" s="262"/>
      <c r="KF7" s="262"/>
      <c r="KG7" s="262"/>
      <c r="KH7" s="262"/>
      <c r="KI7" s="262"/>
      <c r="KJ7" s="262"/>
      <c r="KK7" s="262"/>
      <c r="KL7" s="262"/>
      <c r="KM7" s="262"/>
      <c r="KN7" s="262"/>
      <c r="KO7" s="262"/>
      <c r="KP7" s="262"/>
      <c r="KQ7" s="262"/>
      <c r="KR7" s="262"/>
      <c r="KS7" s="262"/>
      <c r="KT7" s="262"/>
      <c r="KU7" s="262"/>
      <c r="KV7" s="262"/>
      <c r="KW7" s="262"/>
      <c r="KX7" s="262"/>
      <c r="KY7" s="262"/>
      <c r="KZ7" s="262"/>
      <c r="LA7" s="262"/>
      <c r="LB7" s="262"/>
      <c r="LC7" s="262"/>
      <c r="LD7" s="262"/>
      <c r="LE7" s="262"/>
      <c r="LF7" s="262"/>
      <c r="LG7" s="262"/>
      <c r="LH7" s="262"/>
      <c r="LI7" s="262"/>
      <c r="LJ7" s="262"/>
      <c r="LK7" s="262"/>
      <c r="LL7" s="262"/>
      <c r="LM7" s="262"/>
      <c r="LN7" s="262"/>
      <c r="LO7" s="262"/>
      <c r="LP7" s="262"/>
      <c r="LQ7" s="262"/>
      <c r="LR7" s="262"/>
      <c r="LS7" s="262"/>
      <c r="LT7" s="262"/>
      <c r="LU7" s="262"/>
      <c r="LV7" s="262"/>
      <c r="LW7" s="262"/>
      <c r="LX7" s="262"/>
      <c r="LY7" s="262"/>
      <c r="LZ7" s="262"/>
      <c r="MA7" s="262"/>
      <c r="MB7" s="262"/>
      <c r="MC7" s="262"/>
      <c r="MD7" s="262"/>
      <c r="ME7" s="262"/>
      <c r="MF7" s="262"/>
      <c r="MG7" s="262"/>
      <c r="MH7" s="262"/>
      <c r="MI7" s="262"/>
      <c r="MJ7" s="262"/>
      <c r="MK7" s="262"/>
      <c r="ML7" s="262"/>
      <c r="MM7" s="262"/>
      <c r="MN7" s="262"/>
      <c r="MO7" s="262"/>
      <c r="MP7" s="262"/>
      <c r="MQ7" s="262"/>
      <c r="MR7" s="262"/>
      <c r="MS7" s="262"/>
      <c r="MT7" s="262"/>
      <c r="MU7" s="262"/>
      <c r="MV7" s="262"/>
      <c r="MW7" s="262"/>
      <c r="MX7" s="262"/>
      <c r="MY7" s="262"/>
      <c r="MZ7" s="262"/>
      <c r="NA7" s="262"/>
      <c r="NB7" s="262"/>
      <c r="NC7" s="262"/>
      <c r="ND7" s="262"/>
      <c r="NE7" s="262"/>
      <c r="NF7" s="262"/>
      <c r="NG7" s="262"/>
      <c r="NH7" s="262"/>
      <c r="NI7" s="262"/>
      <c r="NJ7" s="262"/>
      <c r="NK7" s="262"/>
      <c r="NL7" s="262"/>
      <c r="NM7" s="262"/>
      <c r="NN7" s="262"/>
      <c r="NO7" s="262"/>
      <c r="NP7" s="262"/>
      <c r="NQ7" s="262"/>
      <c r="NR7" s="262"/>
      <c r="NS7" s="262"/>
      <c r="NT7" s="262"/>
      <c r="NU7" s="262"/>
      <c r="NV7" s="262"/>
      <c r="NW7" s="262"/>
      <c r="NX7" s="262"/>
      <c r="NY7" s="262"/>
      <c r="NZ7" s="262"/>
      <c r="OA7" s="262"/>
      <c r="OB7" s="262"/>
      <c r="OC7" s="262"/>
      <c r="OD7" s="262"/>
      <c r="OE7" s="262"/>
      <c r="OF7" s="262"/>
      <c r="OG7" s="262"/>
      <c r="OH7" s="262"/>
      <c r="OI7" s="262"/>
      <c r="OJ7" s="262"/>
      <c r="OK7" s="262"/>
      <c r="OL7" s="262"/>
      <c r="OM7" s="262"/>
      <c r="ON7" s="262"/>
      <c r="OO7" s="262"/>
      <c r="OP7" s="262"/>
      <c r="OQ7" s="262"/>
      <c r="OR7" s="262"/>
      <c r="OS7" s="262"/>
      <c r="OT7" s="262"/>
      <c r="OU7" s="262"/>
      <c r="OV7" s="262"/>
      <c r="OW7" s="262"/>
      <c r="OX7" s="262"/>
      <c r="OY7" s="262"/>
      <c r="OZ7" s="262"/>
      <c r="PA7" s="262"/>
      <c r="PB7" s="262"/>
      <c r="PC7" s="262"/>
      <c r="PD7" s="262"/>
      <c r="PE7" s="262"/>
      <c r="PF7" s="262"/>
      <c r="PG7" s="262"/>
      <c r="PH7" s="262"/>
      <c r="PI7" s="262"/>
      <c r="PJ7" s="262"/>
      <c r="PK7" s="262"/>
      <c r="PL7" s="262"/>
      <c r="PM7" s="262"/>
      <c r="PN7" s="262"/>
      <c r="PO7" s="262"/>
      <c r="PP7" s="262"/>
      <c r="PQ7" s="262"/>
      <c r="PR7" s="262"/>
      <c r="PS7" s="262"/>
      <c r="PT7" s="262"/>
      <c r="PU7" s="262"/>
      <c r="PV7" s="262"/>
      <c r="PW7" s="262"/>
      <c r="PX7" s="262"/>
      <c r="PY7" s="262"/>
      <c r="PZ7" s="262"/>
      <c r="QA7" s="262"/>
      <c r="QB7" s="262"/>
      <c r="QC7" s="262"/>
      <c r="QD7" s="262"/>
      <c r="QE7" s="262"/>
      <c r="QF7" s="262"/>
      <c r="QG7" s="262"/>
      <c r="QH7" s="262"/>
      <c r="QI7" s="262"/>
      <c r="QJ7" s="262"/>
      <c r="QK7" s="262"/>
      <c r="QL7" s="262"/>
      <c r="QM7" s="262"/>
      <c r="QN7" s="262"/>
      <c r="QO7" s="262"/>
      <c r="QP7" s="262"/>
      <c r="QQ7" s="262"/>
      <c r="QR7" s="262"/>
      <c r="QS7" s="262"/>
      <c r="QT7" s="262"/>
      <c r="QU7" s="262"/>
      <c r="QV7" s="262"/>
      <c r="QW7" s="262"/>
      <c r="QX7" s="262"/>
      <c r="QY7" s="262"/>
      <c r="QZ7" s="262"/>
      <c r="RA7" s="262"/>
      <c r="RB7" s="262"/>
      <c r="RC7" s="262"/>
      <c r="RD7" s="262"/>
      <c r="RE7" s="262"/>
      <c r="RF7" s="262"/>
      <c r="RG7" s="262"/>
      <c r="RH7" s="262"/>
      <c r="RI7" s="262"/>
      <c r="RJ7" s="262"/>
      <c r="RK7" s="262"/>
      <c r="RL7" s="262"/>
      <c r="RM7" s="262"/>
      <c r="RN7" s="262"/>
      <c r="RO7" s="262"/>
      <c r="RP7" s="262"/>
      <c r="RQ7" s="262"/>
      <c r="RR7" s="262"/>
      <c r="RS7" s="262"/>
      <c r="RT7" s="262"/>
      <c r="RU7" s="262"/>
      <c r="RV7" s="262"/>
      <c r="RW7" s="262"/>
      <c r="RX7" s="262"/>
      <c r="RY7" s="262"/>
      <c r="RZ7" s="262"/>
      <c r="SA7" s="262"/>
      <c r="SB7" s="262"/>
      <c r="SC7" s="262"/>
      <c r="SD7" s="262"/>
      <c r="SE7" s="262"/>
      <c r="SF7" s="262"/>
      <c r="SG7" s="262"/>
      <c r="SH7" s="262"/>
      <c r="SI7" s="262"/>
      <c r="SJ7" s="262"/>
      <c r="SK7" s="262"/>
      <c r="SL7" s="262"/>
      <c r="SM7" s="262"/>
      <c r="SN7" s="262"/>
      <c r="SO7" s="262"/>
      <c r="SP7" s="262"/>
      <c r="SQ7" s="262"/>
      <c r="SR7" s="262"/>
      <c r="SS7" s="262"/>
      <c r="ST7" s="262"/>
      <c r="SU7" s="262"/>
      <c r="SV7" s="262"/>
      <c r="SW7" s="262"/>
      <c r="SX7" s="262"/>
      <c r="SY7" s="262"/>
      <c r="SZ7" s="262"/>
      <c r="TA7" s="262"/>
      <c r="TB7" s="262"/>
      <c r="TC7" s="262"/>
      <c r="TD7" s="262"/>
      <c r="TE7" s="262"/>
      <c r="TF7" s="262"/>
      <c r="TG7" s="262"/>
      <c r="TH7" s="262"/>
      <c r="TI7" s="262"/>
      <c r="TJ7" s="262"/>
      <c r="TK7" s="262"/>
      <c r="TL7" s="262"/>
      <c r="TM7" s="262"/>
      <c r="TN7" s="262"/>
      <c r="TO7" s="262"/>
      <c r="TP7" s="262"/>
      <c r="TQ7" s="262"/>
      <c r="TR7" s="262"/>
      <c r="TS7" s="262"/>
      <c r="TT7" s="262"/>
      <c r="TU7" s="262"/>
      <c r="TV7" s="262"/>
      <c r="TW7" s="262"/>
      <c r="TX7" s="262"/>
      <c r="TY7" s="262"/>
      <c r="TZ7" s="262"/>
      <c r="UA7" s="262"/>
      <c r="UB7" s="262"/>
      <c r="UC7" s="262"/>
      <c r="UD7" s="262"/>
      <c r="UE7" s="262"/>
      <c r="UF7" s="262"/>
      <c r="UG7" s="262"/>
      <c r="UH7" s="262"/>
      <c r="UI7" s="262"/>
      <c r="UJ7" s="262"/>
      <c r="UK7" s="262"/>
      <c r="UL7" s="262"/>
      <c r="UM7" s="262"/>
      <c r="UN7" s="262"/>
      <c r="UO7" s="262"/>
      <c r="UP7" s="262"/>
      <c r="UQ7" s="262"/>
      <c r="UR7" s="262"/>
      <c r="US7" s="262"/>
      <c r="UT7" s="262"/>
      <c r="UU7" s="262"/>
      <c r="UV7" s="262"/>
      <c r="UW7" s="262"/>
      <c r="UX7" s="262"/>
      <c r="UY7" s="262"/>
      <c r="UZ7" s="262"/>
      <c r="VA7" s="262"/>
      <c r="VB7" s="262"/>
      <c r="VC7" s="262"/>
      <c r="VD7" s="262"/>
      <c r="VE7" s="262"/>
      <c r="VF7" s="262"/>
      <c r="VG7" s="262"/>
      <c r="VH7" s="262"/>
      <c r="VI7" s="262"/>
      <c r="VJ7" s="262"/>
      <c r="VK7" s="262"/>
      <c r="VL7" s="262"/>
      <c r="VM7" s="262"/>
      <c r="VN7" s="262"/>
      <c r="VO7" s="262"/>
      <c r="VP7" s="262"/>
      <c r="VQ7" s="262"/>
      <c r="VR7" s="262"/>
      <c r="VS7" s="262"/>
      <c r="VT7" s="262"/>
      <c r="VU7" s="262"/>
      <c r="VV7" s="262"/>
      <c r="VW7" s="262"/>
      <c r="VX7" s="262"/>
      <c r="VY7" s="262"/>
      <c r="VZ7" s="262"/>
      <c r="WA7" s="262"/>
      <c r="WB7" s="262"/>
      <c r="WC7" s="262"/>
      <c r="WD7" s="262"/>
      <c r="WE7" s="262"/>
      <c r="WF7" s="262"/>
      <c r="WG7" s="262"/>
      <c r="WH7" s="262"/>
      <c r="WI7" s="262"/>
      <c r="WJ7" s="262"/>
      <c r="WK7" s="262"/>
      <c r="WL7" s="262"/>
      <c r="WM7" s="262"/>
      <c r="WN7" s="262"/>
      <c r="WO7" s="262"/>
      <c r="WP7" s="262"/>
      <c r="WQ7" s="262"/>
      <c r="WR7" s="262"/>
      <c r="WS7" s="262"/>
      <c r="WT7" s="262"/>
      <c r="WU7" s="262"/>
      <c r="WV7" s="262"/>
      <c r="WW7" s="262"/>
      <c r="WX7" s="262"/>
      <c r="WY7" s="262"/>
      <c r="WZ7" s="262"/>
      <c r="XA7" s="262"/>
      <c r="XB7" s="262"/>
      <c r="XC7" s="262"/>
      <c r="XD7" s="262"/>
      <c r="XE7" s="262"/>
      <c r="XF7" s="262"/>
      <c r="XG7" s="262"/>
      <c r="XH7" s="262"/>
      <c r="XI7" s="262"/>
      <c r="XJ7" s="262"/>
      <c r="XK7" s="262"/>
      <c r="XL7" s="262"/>
      <c r="XM7" s="262"/>
      <c r="XN7" s="262"/>
      <c r="XO7" s="262"/>
      <c r="XP7" s="262"/>
      <c r="XQ7" s="262"/>
      <c r="XR7" s="262"/>
      <c r="XS7" s="262"/>
      <c r="XT7" s="262"/>
      <c r="XU7" s="262"/>
      <c r="XV7" s="262"/>
      <c r="XW7" s="262"/>
      <c r="XX7" s="262"/>
      <c r="XY7" s="262"/>
      <c r="XZ7" s="262"/>
      <c r="YA7" s="262"/>
      <c r="YB7" s="262"/>
      <c r="YC7" s="262"/>
      <c r="YD7" s="262"/>
      <c r="YE7" s="262"/>
      <c r="YF7" s="262"/>
      <c r="YG7" s="262"/>
      <c r="YH7" s="262"/>
      <c r="YI7" s="262"/>
      <c r="YJ7" s="262"/>
      <c r="YK7" s="262"/>
      <c r="YL7" s="262"/>
      <c r="YM7" s="262"/>
      <c r="YN7" s="262"/>
      <c r="YO7" s="262"/>
      <c r="YP7" s="262"/>
      <c r="YQ7" s="262"/>
      <c r="YR7" s="262"/>
      <c r="YS7" s="262"/>
      <c r="YT7" s="262"/>
      <c r="YU7" s="262"/>
      <c r="YV7" s="262"/>
      <c r="YW7" s="262"/>
      <c r="YX7" s="262"/>
      <c r="YY7" s="262"/>
      <c r="YZ7" s="262"/>
      <c r="ZA7" s="262"/>
      <c r="ZB7" s="262"/>
      <c r="ZC7" s="262"/>
      <c r="ZD7" s="262"/>
      <c r="ZE7" s="262"/>
      <c r="ZF7" s="262"/>
      <c r="ZG7" s="262"/>
      <c r="ZH7" s="262"/>
      <c r="ZI7" s="262"/>
      <c r="ZJ7" s="262"/>
      <c r="ZK7" s="262"/>
      <c r="ZL7" s="262"/>
      <c r="ZM7" s="262"/>
      <c r="ZN7" s="262"/>
      <c r="ZO7" s="262"/>
      <c r="ZP7" s="262"/>
      <c r="ZQ7" s="262"/>
      <c r="ZR7" s="262"/>
      <c r="ZS7" s="262"/>
      <c r="ZT7" s="262"/>
      <c r="ZU7" s="262"/>
      <c r="ZV7" s="262"/>
      <c r="ZW7" s="262"/>
      <c r="ZX7" s="262"/>
      <c r="ZY7" s="262"/>
      <c r="ZZ7" s="262"/>
      <c r="AAA7" s="262"/>
      <c r="AAB7" s="262"/>
      <c r="AAC7" s="262"/>
      <c r="AAD7" s="262"/>
      <c r="AAE7" s="262"/>
      <c r="AAF7" s="262"/>
      <c r="AAG7" s="262"/>
      <c r="AAH7" s="262"/>
      <c r="AAI7" s="262"/>
      <c r="AAJ7" s="262"/>
      <c r="AAK7" s="262"/>
      <c r="AAL7" s="262"/>
      <c r="AAM7" s="262"/>
      <c r="AAN7" s="262"/>
      <c r="AAO7" s="262"/>
      <c r="AAP7" s="262"/>
      <c r="AAQ7" s="262"/>
      <c r="AAR7" s="262"/>
      <c r="AAS7" s="262"/>
      <c r="AAT7" s="262"/>
      <c r="AAU7" s="262"/>
      <c r="AAV7" s="262"/>
      <c r="AAW7" s="262"/>
      <c r="AAX7" s="262"/>
      <c r="AAY7" s="262"/>
      <c r="AAZ7" s="262"/>
      <c r="ABA7" s="262"/>
      <c r="ABB7" s="262"/>
      <c r="ABC7" s="262"/>
      <c r="ABD7" s="262"/>
      <c r="ABE7" s="262"/>
      <c r="ABF7" s="262"/>
      <c r="ABG7" s="262"/>
      <c r="ABH7" s="262"/>
      <c r="ABI7" s="262"/>
      <c r="ABJ7" s="262"/>
      <c r="ABK7" s="262"/>
      <c r="ABL7" s="262"/>
      <c r="ABM7" s="262"/>
      <c r="ABN7" s="262"/>
      <c r="ABO7" s="262"/>
      <c r="ABP7" s="262"/>
      <c r="ABQ7" s="262"/>
      <c r="ABR7" s="262"/>
      <c r="ABS7" s="262"/>
      <c r="ABT7" s="262"/>
      <c r="ABU7" s="262"/>
      <c r="ABV7" s="262"/>
      <c r="ABW7" s="262"/>
      <c r="ABX7" s="262"/>
      <c r="ABY7" s="262"/>
      <c r="ABZ7" s="262"/>
      <c r="ACA7" s="262"/>
      <c r="ACB7" s="262"/>
      <c r="ACC7" s="262"/>
      <c r="ACD7" s="262"/>
      <c r="ACE7" s="262"/>
      <c r="ACF7" s="262"/>
      <c r="ACG7" s="262"/>
      <c r="ACH7" s="262"/>
      <c r="ACI7" s="262"/>
      <c r="ACJ7" s="262"/>
      <c r="ACK7" s="262"/>
      <c r="ACL7" s="262"/>
      <c r="ACM7" s="262"/>
      <c r="ACN7" s="262"/>
      <c r="ACO7" s="262"/>
      <c r="ACP7" s="262"/>
      <c r="ACQ7" s="262"/>
      <c r="ACR7" s="262"/>
      <c r="ACS7" s="262"/>
      <c r="ACT7" s="262"/>
      <c r="ACU7" s="262"/>
      <c r="ACV7" s="262"/>
      <c r="ACW7" s="262"/>
      <c r="ACX7" s="262"/>
      <c r="ACY7" s="262"/>
      <c r="ACZ7" s="262"/>
      <c r="ADA7" s="262"/>
      <c r="ADB7" s="262"/>
      <c r="ADC7" s="262"/>
      <c r="ADD7" s="262"/>
      <c r="ADE7" s="262"/>
      <c r="ADF7" s="262"/>
      <c r="ADG7" s="262"/>
      <c r="ADH7" s="262"/>
      <c r="ADI7" s="262"/>
      <c r="ADJ7" s="262"/>
      <c r="ADK7" s="262"/>
      <c r="ADL7" s="262"/>
      <c r="ADM7" s="262"/>
      <c r="ADN7" s="262"/>
      <c r="ADO7" s="262"/>
      <c r="ADP7" s="262"/>
      <c r="ADQ7" s="262"/>
      <c r="ADR7" s="262"/>
      <c r="ADS7" s="262"/>
      <c r="ADT7" s="262"/>
      <c r="ADU7" s="262"/>
      <c r="ADV7" s="262"/>
      <c r="ADW7" s="262"/>
      <c r="ADX7" s="262"/>
      <c r="ADY7" s="262"/>
      <c r="ADZ7" s="262"/>
      <c r="AEA7" s="262"/>
      <c r="AEB7" s="262"/>
      <c r="AEC7" s="262"/>
      <c r="AED7" s="262"/>
      <c r="AEE7" s="262"/>
      <c r="AEF7" s="262"/>
      <c r="AEG7" s="262"/>
      <c r="AEH7" s="262"/>
      <c r="AEI7" s="262"/>
      <c r="AEJ7" s="262"/>
      <c r="AEK7" s="262"/>
      <c r="AEL7" s="262"/>
      <c r="AEM7" s="262"/>
      <c r="AEN7" s="262"/>
      <c r="AEO7" s="262"/>
      <c r="AEP7" s="262"/>
      <c r="AEQ7" s="262"/>
      <c r="AER7" s="262"/>
      <c r="AES7" s="262"/>
      <c r="AET7" s="262"/>
      <c r="AEU7" s="262"/>
      <c r="AEV7" s="262"/>
      <c r="AEW7" s="262"/>
      <c r="AEX7" s="262"/>
      <c r="AEY7" s="262"/>
      <c r="AEZ7" s="262"/>
      <c r="AFA7" s="262"/>
      <c r="AFB7" s="262"/>
      <c r="AFC7" s="262"/>
      <c r="AFD7" s="262"/>
      <c r="AFE7" s="262"/>
      <c r="AFF7" s="262"/>
      <c r="AFG7" s="262"/>
      <c r="AFH7" s="262"/>
      <c r="AFI7" s="262"/>
      <c r="AFJ7" s="262"/>
      <c r="AFK7" s="262"/>
      <c r="AFL7" s="262"/>
      <c r="AFM7" s="262"/>
      <c r="AFN7" s="262"/>
      <c r="AFO7" s="262"/>
      <c r="AFP7" s="262"/>
      <c r="AFQ7" s="262"/>
      <c r="AFR7" s="262"/>
      <c r="AFS7" s="262"/>
      <c r="AFT7" s="262"/>
      <c r="AFU7" s="262"/>
      <c r="AFV7" s="262"/>
      <c r="AFW7" s="262"/>
      <c r="AFX7" s="262"/>
      <c r="AFY7" s="262"/>
      <c r="AFZ7" s="262"/>
      <c r="AGA7" s="262"/>
      <c r="AGB7" s="262"/>
      <c r="AGC7" s="262"/>
      <c r="AGD7" s="262"/>
      <c r="AGE7" s="262"/>
      <c r="AGF7" s="262"/>
      <c r="AGG7" s="262"/>
      <c r="AGH7" s="262"/>
      <c r="AGI7" s="262"/>
      <c r="AGJ7" s="262"/>
      <c r="AGK7" s="262"/>
      <c r="AGL7" s="262"/>
      <c r="AGM7" s="262"/>
      <c r="AGN7" s="262"/>
      <c r="AGO7" s="262"/>
      <c r="AGP7" s="262"/>
      <c r="AGQ7" s="262"/>
      <c r="AGR7" s="262"/>
      <c r="AGS7" s="262"/>
      <c r="AGT7" s="262"/>
      <c r="AGU7" s="262"/>
      <c r="AGV7" s="262"/>
      <c r="AGW7" s="262"/>
      <c r="AGX7" s="262"/>
      <c r="AGY7" s="262"/>
      <c r="AGZ7" s="262"/>
      <c r="AHA7" s="262"/>
      <c r="AHB7" s="262"/>
      <c r="AHC7" s="262"/>
      <c r="AHD7" s="262"/>
      <c r="AHE7" s="262"/>
      <c r="AHF7" s="262"/>
      <c r="AHG7" s="262"/>
      <c r="AHH7" s="262"/>
      <c r="AHI7" s="262"/>
      <c r="AHJ7" s="262"/>
      <c r="AHK7" s="262"/>
      <c r="AHL7" s="262"/>
      <c r="AHM7" s="262"/>
      <c r="AHN7" s="262"/>
      <c r="AHO7" s="262"/>
      <c r="AHP7" s="262"/>
      <c r="AHQ7" s="262"/>
      <c r="AHR7" s="262"/>
      <c r="AHS7" s="262"/>
      <c r="AHT7" s="262"/>
      <c r="AHU7" s="262"/>
      <c r="AHV7" s="262"/>
      <c r="AHW7" s="262"/>
      <c r="AHX7" s="262"/>
      <c r="AHY7" s="262"/>
      <c r="AHZ7" s="262"/>
      <c r="AIA7" s="262"/>
      <c r="AIB7" s="262"/>
      <c r="AIC7" s="262"/>
      <c r="AID7" s="262"/>
      <c r="AIE7" s="262"/>
      <c r="AIF7" s="262"/>
      <c r="AIG7" s="262"/>
      <c r="AIH7" s="262"/>
      <c r="AII7" s="262"/>
      <c r="AIJ7" s="262"/>
      <c r="AIK7" s="262"/>
      <c r="AIL7" s="262"/>
      <c r="AIM7" s="262"/>
      <c r="AIN7" s="262"/>
      <c r="AIO7" s="262"/>
      <c r="AIP7" s="262"/>
      <c r="AIQ7" s="262"/>
      <c r="AIR7" s="262"/>
      <c r="AIS7" s="262"/>
      <c r="AIT7" s="262"/>
      <c r="AIU7" s="262"/>
      <c r="AIV7" s="262"/>
      <c r="AIW7" s="262"/>
      <c r="AIX7" s="262"/>
      <c r="AIY7" s="262"/>
      <c r="AIZ7" s="262"/>
      <c r="AJA7" s="262"/>
      <c r="AJB7" s="262"/>
      <c r="AJC7" s="262"/>
      <c r="AJD7" s="262"/>
      <c r="AJE7" s="262"/>
      <c r="AJF7" s="262"/>
      <c r="AJG7" s="262"/>
      <c r="AJH7" s="262"/>
      <c r="AJI7" s="262"/>
      <c r="AJJ7" s="262"/>
      <c r="AJK7" s="262"/>
      <c r="AJL7" s="262"/>
      <c r="AJM7" s="262"/>
      <c r="AJN7" s="262"/>
      <c r="AJO7" s="262"/>
      <c r="AJP7" s="262"/>
      <c r="AJQ7" s="262"/>
      <c r="AJR7" s="262"/>
      <c r="AJS7" s="262"/>
      <c r="AJT7" s="262"/>
      <c r="AJU7" s="262"/>
      <c r="AJV7" s="262"/>
      <c r="AJW7" s="262"/>
      <c r="AJX7" s="262"/>
      <c r="AJY7" s="262"/>
      <c r="AJZ7" s="262"/>
      <c r="AKA7" s="262"/>
      <c r="AKB7" s="262"/>
      <c r="AKC7" s="262"/>
      <c r="AKD7" s="262"/>
      <c r="AKE7" s="262"/>
      <c r="AKF7" s="262"/>
      <c r="AKG7" s="262"/>
      <c r="AKH7" s="262"/>
      <c r="AKI7" s="262"/>
      <c r="AKJ7" s="262"/>
      <c r="AKK7" s="262"/>
      <c r="AKL7" s="262"/>
      <c r="AKM7" s="262"/>
      <c r="AKN7" s="262"/>
      <c r="AKO7" s="262"/>
      <c r="AKP7" s="262"/>
      <c r="AKQ7" s="262"/>
      <c r="AKR7" s="262"/>
      <c r="AKS7" s="262"/>
      <c r="AKT7" s="262"/>
      <c r="AKU7" s="262"/>
      <c r="AKV7" s="262"/>
      <c r="AKW7" s="262"/>
      <c r="AKX7" s="262"/>
      <c r="AKY7" s="262"/>
      <c r="AKZ7" s="262"/>
      <c r="ALA7" s="262"/>
      <c r="ALB7" s="262"/>
      <c r="ALC7" s="262"/>
      <c r="ALD7" s="262"/>
      <c r="ALE7" s="262"/>
      <c r="ALF7" s="262"/>
      <c r="ALG7" s="262"/>
      <c r="ALH7" s="262"/>
      <c r="ALI7" s="262"/>
      <c r="ALJ7" s="262"/>
      <c r="ALK7" s="262"/>
      <c r="ALL7" s="262"/>
      <c r="ALM7" s="262"/>
      <c r="ALN7" s="262"/>
      <c r="ALO7" s="262"/>
      <c r="ALP7" s="262"/>
      <c r="ALQ7" s="262"/>
      <c r="ALR7" s="262"/>
      <c r="ALS7" s="262"/>
      <c r="ALT7" s="262"/>
      <c r="ALU7" s="262"/>
      <c r="ALV7" s="262"/>
      <c r="ALW7" s="262"/>
      <c r="ALX7" s="262"/>
      <c r="ALY7" s="262"/>
      <c r="ALZ7" s="262"/>
      <c r="AMA7" s="262"/>
      <c r="AMB7" s="262"/>
    </row>
    <row r="8" spans="1:1016" s="263" customFormat="1">
      <c r="A8" s="251" t="str">
        <f>'Contrats S1'!H6</f>
        <v>marine4991@gmail.com</v>
      </c>
      <c r="B8" s="252" t="str">
        <f>CONCATENATE('Contrats S1'!A6," ", 'Contrats S1'!B6)</f>
        <v xml:space="preserve">FLORET Marine </v>
      </c>
      <c r="C8" s="255"/>
      <c r="D8" s="254"/>
      <c r="E8" s="254">
        <v>10</v>
      </c>
      <c r="F8" s="254">
        <v>9</v>
      </c>
      <c r="G8" s="254">
        <v>11</v>
      </c>
      <c r="H8" s="254">
        <v>10</v>
      </c>
      <c r="I8" s="254">
        <v>10</v>
      </c>
      <c r="J8" s="254">
        <v>0</v>
      </c>
      <c r="K8" s="256">
        <v>0</v>
      </c>
      <c r="L8" s="254">
        <v>0</v>
      </c>
      <c r="M8" s="254">
        <v>0</v>
      </c>
      <c r="N8" s="254">
        <v>0</v>
      </c>
      <c r="O8" s="254">
        <v>0</v>
      </c>
      <c r="P8" s="254">
        <v>0</v>
      </c>
      <c r="Q8" s="254">
        <v>0</v>
      </c>
      <c r="R8" s="254">
        <v>0</v>
      </c>
      <c r="S8" s="254">
        <v>0</v>
      </c>
      <c r="T8" s="254"/>
      <c r="U8" s="259"/>
      <c r="V8" s="260"/>
      <c r="W8" s="266"/>
      <c r="X8" s="262"/>
      <c r="Y8" s="262"/>
      <c r="Z8" s="262"/>
      <c r="AA8" s="262"/>
      <c r="AB8" s="262"/>
      <c r="AC8" s="262"/>
      <c r="AD8" s="262"/>
      <c r="AE8" s="262"/>
      <c r="AF8" s="262"/>
      <c r="AG8" s="262"/>
      <c r="AH8" s="262"/>
      <c r="AI8" s="262"/>
      <c r="AJ8" s="262"/>
      <c r="AK8" s="262"/>
      <c r="AL8" s="262"/>
      <c r="AM8" s="262"/>
      <c r="AN8" s="262"/>
      <c r="AO8" s="262"/>
      <c r="AP8" s="262"/>
      <c r="AQ8" s="262"/>
      <c r="AR8" s="262"/>
      <c r="AS8" s="262"/>
      <c r="AT8" s="262"/>
      <c r="AU8" s="262"/>
      <c r="AV8" s="262"/>
      <c r="AW8" s="262"/>
      <c r="AX8" s="262"/>
      <c r="AY8" s="262"/>
      <c r="AZ8" s="262"/>
      <c r="BA8" s="262"/>
      <c r="BB8" s="262"/>
      <c r="BC8" s="262"/>
      <c r="BD8" s="262"/>
      <c r="BE8" s="262"/>
      <c r="BF8" s="262"/>
      <c r="BG8" s="262"/>
      <c r="BH8" s="262"/>
      <c r="BI8" s="262"/>
      <c r="BJ8" s="262"/>
      <c r="BK8" s="262"/>
      <c r="BL8" s="262"/>
      <c r="BM8" s="262"/>
      <c r="BN8" s="262"/>
      <c r="BO8" s="262"/>
      <c r="BP8" s="262"/>
      <c r="BQ8" s="262"/>
      <c r="BR8" s="262"/>
      <c r="BS8" s="262"/>
      <c r="BT8" s="262"/>
      <c r="BU8" s="262"/>
      <c r="BV8" s="262"/>
      <c r="BW8" s="262"/>
      <c r="BX8" s="262"/>
      <c r="BY8" s="262"/>
      <c r="BZ8" s="262"/>
      <c r="CA8" s="262"/>
      <c r="CB8" s="262"/>
      <c r="CC8" s="262"/>
      <c r="CD8" s="262"/>
      <c r="CE8" s="262"/>
      <c r="CF8" s="262"/>
      <c r="CG8" s="262"/>
      <c r="CH8" s="262"/>
      <c r="CI8" s="262"/>
      <c r="CJ8" s="262"/>
      <c r="CK8" s="262"/>
      <c r="CL8" s="262"/>
      <c r="CM8" s="262"/>
      <c r="CN8" s="262"/>
      <c r="CO8" s="262"/>
      <c r="CP8" s="262"/>
      <c r="CQ8" s="262"/>
      <c r="CR8" s="262"/>
      <c r="CS8" s="262"/>
      <c r="CT8" s="262"/>
      <c r="CU8" s="262"/>
      <c r="CV8" s="262"/>
      <c r="CW8" s="262"/>
      <c r="CX8" s="262"/>
      <c r="CY8" s="262"/>
      <c r="CZ8" s="262"/>
      <c r="DA8" s="262"/>
      <c r="DB8" s="262"/>
      <c r="DC8" s="262"/>
      <c r="DD8" s="262"/>
      <c r="DE8" s="262"/>
      <c r="DF8" s="262"/>
      <c r="DG8" s="262"/>
      <c r="DH8" s="262"/>
      <c r="DI8" s="262"/>
      <c r="DJ8" s="262"/>
      <c r="DK8" s="262"/>
      <c r="DL8" s="262"/>
      <c r="DM8" s="262"/>
      <c r="DN8" s="262"/>
      <c r="DO8" s="262"/>
      <c r="DP8" s="262"/>
      <c r="DQ8" s="262"/>
      <c r="DR8" s="262"/>
      <c r="DS8" s="262"/>
      <c r="DT8" s="262"/>
      <c r="DU8" s="262"/>
      <c r="DV8" s="262"/>
      <c r="DW8" s="262"/>
      <c r="DX8" s="262"/>
      <c r="DY8" s="262"/>
      <c r="DZ8" s="262"/>
      <c r="EA8" s="262"/>
      <c r="EB8" s="262"/>
      <c r="EC8" s="262"/>
      <c r="ED8" s="262"/>
      <c r="EE8" s="262"/>
      <c r="EF8" s="262"/>
      <c r="EG8" s="262"/>
      <c r="EH8" s="262"/>
      <c r="EI8" s="262"/>
      <c r="EJ8" s="262"/>
      <c r="EK8" s="262"/>
      <c r="EL8" s="262"/>
      <c r="EM8" s="262"/>
      <c r="EN8" s="262"/>
      <c r="EO8" s="262"/>
      <c r="EP8" s="262"/>
      <c r="EQ8" s="262"/>
      <c r="ER8" s="262"/>
      <c r="ES8" s="262"/>
      <c r="ET8" s="262"/>
      <c r="EU8" s="262"/>
      <c r="EV8" s="262"/>
      <c r="EW8" s="262"/>
      <c r="EX8" s="262"/>
      <c r="EY8" s="262"/>
      <c r="EZ8" s="262"/>
      <c r="FA8" s="262"/>
      <c r="FB8" s="262"/>
      <c r="FC8" s="262"/>
      <c r="FD8" s="262"/>
      <c r="FE8" s="262"/>
      <c r="FF8" s="262"/>
      <c r="FG8" s="262"/>
      <c r="FH8" s="262"/>
      <c r="FI8" s="262"/>
      <c r="FJ8" s="262"/>
      <c r="FK8" s="262"/>
      <c r="FL8" s="262"/>
      <c r="FM8" s="262"/>
      <c r="FN8" s="262"/>
      <c r="FO8" s="262"/>
      <c r="FP8" s="262"/>
      <c r="FQ8" s="262"/>
      <c r="FR8" s="262"/>
      <c r="FS8" s="262"/>
      <c r="FT8" s="262"/>
      <c r="FU8" s="262"/>
      <c r="FV8" s="262"/>
      <c r="FW8" s="262"/>
      <c r="FX8" s="262"/>
      <c r="FY8" s="262"/>
      <c r="FZ8" s="262"/>
      <c r="GA8" s="262"/>
      <c r="GB8" s="262"/>
      <c r="GC8" s="262"/>
      <c r="GD8" s="262"/>
      <c r="GE8" s="262"/>
      <c r="GF8" s="262"/>
      <c r="GG8" s="262"/>
      <c r="GH8" s="262"/>
      <c r="GI8" s="262"/>
      <c r="GJ8" s="262"/>
      <c r="GK8" s="262"/>
      <c r="GL8" s="262"/>
      <c r="GM8" s="262"/>
      <c r="GN8" s="262"/>
      <c r="GO8" s="262"/>
      <c r="GP8" s="262"/>
      <c r="GQ8" s="262"/>
      <c r="GR8" s="262"/>
      <c r="GS8" s="262"/>
      <c r="GT8" s="262"/>
      <c r="GU8" s="262"/>
      <c r="GV8" s="262"/>
      <c r="GW8" s="262"/>
      <c r="GX8" s="262"/>
      <c r="GY8" s="262"/>
      <c r="GZ8" s="262"/>
      <c r="HA8" s="262"/>
      <c r="HB8" s="262"/>
      <c r="HC8" s="262"/>
      <c r="HD8" s="262"/>
      <c r="HE8" s="262"/>
      <c r="HF8" s="262"/>
      <c r="HG8" s="262"/>
      <c r="HH8" s="262"/>
      <c r="HI8" s="262"/>
      <c r="HJ8" s="262"/>
      <c r="HK8" s="262"/>
      <c r="HL8" s="262"/>
      <c r="HM8" s="262"/>
      <c r="HN8" s="262"/>
      <c r="HO8" s="262"/>
      <c r="HP8" s="262"/>
      <c r="HQ8" s="262"/>
      <c r="HR8" s="262"/>
      <c r="HS8" s="262"/>
      <c r="HT8" s="262"/>
      <c r="HU8" s="262"/>
      <c r="HV8" s="262"/>
      <c r="HW8" s="262"/>
      <c r="HX8" s="262"/>
      <c r="HY8" s="262"/>
      <c r="HZ8" s="262"/>
      <c r="IA8" s="262"/>
      <c r="IB8" s="262"/>
      <c r="IC8" s="262"/>
      <c r="ID8" s="262"/>
      <c r="IE8" s="262"/>
      <c r="IF8" s="262"/>
      <c r="IG8" s="262"/>
      <c r="IH8" s="262"/>
      <c r="II8" s="262"/>
      <c r="IJ8" s="262"/>
      <c r="IK8" s="262"/>
      <c r="IL8" s="262"/>
      <c r="IM8" s="262"/>
      <c r="IN8" s="262"/>
      <c r="IO8" s="262"/>
      <c r="IP8" s="262"/>
      <c r="IQ8" s="262"/>
      <c r="IR8" s="262"/>
      <c r="IS8" s="262"/>
      <c r="IT8" s="262"/>
      <c r="IU8" s="262"/>
      <c r="IV8" s="262"/>
      <c r="IW8" s="262"/>
      <c r="IX8" s="262"/>
      <c r="IY8" s="262"/>
      <c r="IZ8" s="262"/>
      <c r="JA8" s="262"/>
      <c r="JB8" s="262"/>
      <c r="JC8" s="262"/>
      <c r="JD8" s="262"/>
      <c r="JE8" s="262"/>
      <c r="JF8" s="262"/>
      <c r="JG8" s="262"/>
      <c r="JH8" s="262"/>
      <c r="JI8" s="262"/>
      <c r="JJ8" s="262"/>
      <c r="JK8" s="262"/>
      <c r="JL8" s="262"/>
      <c r="JM8" s="262"/>
      <c r="JN8" s="262"/>
      <c r="JO8" s="262"/>
      <c r="JP8" s="262"/>
      <c r="JQ8" s="262"/>
      <c r="JR8" s="262"/>
      <c r="JS8" s="262"/>
      <c r="JT8" s="262"/>
      <c r="JU8" s="262"/>
      <c r="JV8" s="262"/>
      <c r="JW8" s="262"/>
      <c r="JX8" s="262"/>
      <c r="JY8" s="262"/>
      <c r="JZ8" s="262"/>
      <c r="KA8" s="262"/>
      <c r="KB8" s="262"/>
      <c r="KC8" s="262"/>
      <c r="KD8" s="262"/>
      <c r="KE8" s="262"/>
      <c r="KF8" s="262"/>
      <c r="KG8" s="262"/>
      <c r="KH8" s="262"/>
      <c r="KI8" s="262"/>
      <c r="KJ8" s="262"/>
      <c r="KK8" s="262"/>
      <c r="KL8" s="262"/>
      <c r="KM8" s="262"/>
      <c r="KN8" s="262"/>
      <c r="KO8" s="262"/>
      <c r="KP8" s="262"/>
      <c r="KQ8" s="262"/>
      <c r="KR8" s="262"/>
      <c r="KS8" s="262"/>
      <c r="KT8" s="262"/>
      <c r="KU8" s="262"/>
      <c r="KV8" s="262"/>
      <c r="KW8" s="262"/>
      <c r="KX8" s="262"/>
      <c r="KY8" s="262"/>
      <c r="KZ8" s="262"/>
      <c r="LA8" s="262"/>
      <c r="LB8" s="262"/>
      <c r="LC8" s="262"/>
      <c r="LD8" s="262"/>
      <c r="LE8" s="262"/>
      <c r="LF8" s="262"/>
      <c r="LG8" s="262"/>
      <c r="LH8" s="262"/>
      <c r="LI8" s="262"/>
      <c r="LJ8" s="262"/>
      <c r="LK8" s="262"/>
      <c r="LL8" s="262"/>
      <c r="LM8" s="262"/>
      <c r="LN8" s="262"/>
      <c r="LO8" s="262"/>
      <c r="LP8" s="262"/>
      <c r="LQ8" s="262"/>
      <c r="LR8" s="262"/>
      <c r="LS8" s="262"/>
      <c r="LT8" s="262"/>
      <c r="LU8" s="262"/>
      <c r="LV8" s="262"/>
      <c r="LW8" s="262"/>
      <c r="LX8" s="262"/>
      <c r="LY8" s="262"/>
      <c r="LZ8" s="262"/>
      <c r="MA8" s="262"/>
      <c r="MB8" s="262"/>
      <c r="MC8" s="262"/>
      <c r="MD8" s="262"/>
      <c r="ME8" s="262"/>
      <c r="MF8" s="262"/>
      <c r="MG8" s="262"/>
      <c r="MH8" s="262"/>
      <c r="MI8" s="262"/>
      <c r="MJ8" s="262"/>
      <c r="MK8" s="262"/>
      <c r="ML8" s="262"/>
      <c r="MM8" s="262"/>
      <c r="MN8" s="262"/>
      <c r="MO8" s="262"/>
      <c r="MP8" s="262"/>
      <c r="MQ8" s="262"/>
      <c r="MR8" s="262"/>
      <c r="MS8" s="262"/>
      <c r="MT8" s="262"/>
      <c r="MU8" s="262"/>
      <c r="MV8" s="262"/>
      <c r="MW8" s="262"/>
      <c r="MX8" s="262"/>
      <c r="MY8" s="262"/>
      <c r="MZ8" s="262"/>
      <c r="NA8" s="262"/>
      <c r="NB8" s="262"/>
      <c r="NC8" s="262"/>
      <c r="ND8" s="262"/>
      <c r="NE8" s="262"/>
      <c r="NF8" s="262"/>
      <c r="NG8" s="262"/>
      <c r="NH8" s="262"/>
      <c r="NI8" s="262"/>
      <c r="NJ8" s="262"/>
      <c r="NK8" s="262"/>
      <c r="NL8" s="262"/>
      <c r="NM8" s="262"/>
      <c r="NN8" s="262"/>
      <c r="NO8" s="262"/>
      <c r="NP8" s="262"/>
      <c r="NQ8" s="262"/>
      <c r="NR8" s="262"/>
      <c r="NS8" s="262"/>
      <c r="NT8" s="262"/>
      <c r="NU8" s="262"/>
      <c r="NV8" s="262"/>
      <c r="NW8" s="262"/>
      <c r="NX8" s="262"/>
      <c r="NY8" s="262"/>
      <c r="NZ8" s="262"/>
      <c r="OA8" s="262"/>
      <c r="OB8" s="262"/>
      <c r="OC8" s="262"/>
      <c r="OD8" s="262"/>
      <c r="OE8" s="262"/>
      <c r="OF8" s="262"/>
      <c r="OG8" s="262"/>
      <c r="OH8" s="262"/>
      <c r="OI8" s="262"/>
      <c r="OJ8" s="262"/>
      <c r="OK8" s="262"/>
      <c r="OL8" s="262"/>
      <c r="OM8" s="262"/>
      <c r="ON8" s="262"/>
      <c r="OO8" s="262"/>
      <c r="OP8" s="262"/>
      <c r="OQ8" s="262"/>
      <c r="OR8" s="262"/>
      <c r="OS8" s="262"/>
      <c r="OT8" s="262"/>
      <c r="OU8" s="262"/>
      <c r="OV8" s="262"/>
      <c r="OW8" s="262"/>
      <c r="OX8" s="262"/>
      <c r="OY8" s="262"/>
      <c r="OZ8" s="262"/>
      <c r="PA8" s="262"/>
      <c r="PB8" s="262"/>
      <c r="PC8" s="262"/>
      <c r="PD8" s="262"/>
      <c r="PE8" s="262"/>
      <c r="PF8" s="262"/>
      <c r="PG8" s="262"/>
      <c r="PH8" s="262"/>
      <c r="PI8" s="262"/>
      <c r="PJ8" s="262"/>
      <c r="PK8" s="262"/>
      <c r="PL8" s="262"/>
      <c r="PM8" s="262"/>
      <c r="PN8" s="262"/>
      <c r="PO8" s="262"/>
      <c r="PP8" s="262"/>
      <c r="PQ8" s="262"/>
      <c r="PR8" s="262"/>
      <c r="PS8" s="262"/>
      <c r="PT8" s="262"/>
      <c r="PU8" s="262"/>
      <c r="PV8" s="262"/>
      <c r="PW8" s="262"/>
      <c r="PX8" s="262"/>
      <c r="PY8" s="262"/>
      <c r="PZ8" s="262"/>
      <c r="QA8" s="262"/>
      <c r="QB8" s="262"/>
      <c r="QC8" s="262"/>
      <c r="QD8" s="262"/>
      <c r="QE8" s="262"/>
      <c r="QF8" s="262"/>
      <c r="QG8" s="262"/>
      <c r="QH8" s="262"/>
      <c r="QI8" s="262"/>
      <c r="QJ8" s="262"/>
      <c r="QK8" s="262"/>
      <c r="QL8" s="262"/>
      <c r="QM8" s="262"/>
      <c r="QN8" s="262"/>
      <c r="QO8" s="262"/>
      <c r="QP8" s="262"/>
      <c r="QQ8" s="262"/>
      <c r="QR8" s="262"/>
      <c r="QS8" s="262"/>
      <c r="QT8" s="262"/>
      <c r="QU8" s="262"/>
      <c r="QV8" s="262"/>
      <c r="QW8" s="262"/>
      <c r="QX8" s="262"/>
      <c r="QY8" s="262"/>
      <c r="QZ8" s="262"/>
      <c r="RA8" s="262"/>
      <c r="RB8" s="262"/>
      <c r="RC8" s="262"/>
      <c r="RD8" s="262"/>
      <c r="RE8" s="262"/>
      <c r="RF8" s="262"/>
      <c r="RG8" s="262"/>
      <c r="RH8" s="262"/>
      <c r="RI8" s="262"/>
      <c r="RJ8" s="262"/>
      <c r="RK8" s="262"/>
      <c r="RL8" s="262"/>
      <c r="RM8" s="262"/>
      <c r="RN8" s="262"/>
      <c r="RO8" s="262"/>
      <c r="RP8" s="262"/>
      <c r="RQ8" s="262"/>
      <c r="RR8" s="262"/>
      <c r="RS8" s="262"/>
      <c r="RT8" s="262"/>
      <c r="RU8" s="262"/>
      <c r="RV8" s="262"/>
      <c r="RW8" s="262"/>
      <c r="RX8" s="262"/>
      <c r="RY8" s="262"/>
      <c r="RZ8" s="262"/>
      <c r="SA8" s="262"/>
      <c r="SB8" s="262"/>
      <c r="SC8" s="262"/>
      <c r="SD8" s="262"/>
      <c r="SE8" s="262"/>
      <c r="SF8" s="262"/>
      <c r="SG8" s="262"/>
      <c r="SH8" s="262"/>
      <c r="SI8" s="262"/>
      <c r="SJ8" s="262"/>
      <c r="SK8" s="262"/>
      <c r="SL8" s="262"/>
      <c r="SM8" s="262"/>
      <c r="SN8" s="262"/>
      <c r="SO8" s="262"/>
      <c r="SP8" s="262"/>
      <c r="SQ8" s="262"/>
      <c r="SR8" s="262"/>
      <c r="SS8" s="262"/>
      <c r="ST8" s="262"/>
      <c r="SU8" s="262"/>
      <c r="SV8" s="262"/>
      <c r="SW8" s="262"/>
      <c r="SX8" s="262"/>
      <c r="SY8" s="262"/>
      <c r="SZ8" s="262"/>
      <c r="TA8" s="262"/>
      <c r="TB8" s="262"/>
      <c r="TC8" s="262"/>
      <c r="TD8" s="262"/>
      <c r="TE8" s="262"/>
      <c r="TF8" s="262"/>
      <c r="TG8" s="262"/>
      <c r="TH8" s="262"/>
      <c r="TI8" s="262"/>
      <c r="TJ8" s="262"/>
      <c r="TK8" s="262"/>
      <c r="TL8" s="262"/>
      <c r="TM8" s="262"/>
      <c r="TN8" s="262"/>
      <c r="TO8" s="262"/>
      <c r="TP8" s="262"/>
      <c r="TQ8" s="262"/>
      <c r="TR8" s="262"/>
      <c r="TS8" s="262"/>
      <c r="TT8" s="262"/>
      <c r="TU8" s="262"/>
      <c r="TV8" s="262"/>
      <c r="TW8" s="262"/>
      <c r="TX8" s="262"/>
      <c r="TY8" s="262"/>
      <c r="TZ8" s="262"/>
      <c r="UA8" s="262"/>
      <c r="UB8" s="262"/>
      <c r="UC8" s="262"/>
      <c r="UD8" s="262"/>
      <c r="UE8" s="262"/>
      <c r="UF8" s="262"/>
      <c r="UG8" s="262"/>
      <c r="UH8" s="262"/>
      <c r="UI8" s="262"/>
      <c r="UJ8" s="262"/>
      <c r="UK8" s="262"/>
      <c r="UL8" s="262"/>
      <c r="UM8" s="262"/>
      <c r="UN8" s="262"/>
      <c r="UO8" s="262"/>
      <c r="UP8" s="262"/>
      <c r="UQ8" s="262"/>
      <c r="UR8" s="262"/>
      <c r="US8" s="262"/>
      <c r="UT8" s="262"/>
      <c r="UU8" s="262"/>
      <c r="UV8" s="262"/>
      <c r="UW8" s="262"/>
      <c r="UX8" s="262"/>
      <c r="UY8" s="262"/>
      <c r="UZ8" s="262"/>
      <c r="VA8" s="262"/>
      <c r="VB8" s="262"/>
      <c r="VC8" s="262"/>
      <c r="VD8" s="262"/>
      <c r="VE8" s="262"/>
      <c r="VF8" s="262"/>
      <c r="VG8" s="262"/>
      <c r="VH8" s="262"/>
      <c r="VI8" s="262"/>
      <c r="VJ8" s="262"/>
      <c r="VK8" s="262"/>
      <c r="VL8" s="262"/>
      <c r="VM8" s="262"/>
      <c r="VN8" s="262"/>
      <c r="VO8" s="262"/>
      <c r="VP8" s="262"/>
      <c r="VQ8" s="262"/>
      <c r="VR8" s="262"/>
      <c r="VS8" s="262"/>
      <c r="VT8" s="262"/>
      <c r="VU8" s="262"/>
      <c r="VV8" s="262"/>
      <c r="VW8" s="262"/>
      <c r="VX8" s="262"/>
      <c r="VY8" s="262"/>
      <c r="VZ8" s="262"/>
      <c r="WA8" s="262"/>
      <c r="WB8" s="262"/>
      <c r="WC8" s="262"/>
      <c r="WD8" s="262"/>
      <c r="WE8" s="262"/>
      <c r="WF8" s="262"/>
      <c r="WG8" s="262"/>
      <c r="WH8" s="262"/>
      <c r="WI8" s="262"/>
      <c r="WJ8" s="262"/>
      <c r="WK8" s="262"/>
      <c r="WL8" s="262"/>
      <c r="WM8" s="262"/>
      <c r="WN8" s="262"/>
      <c r="WO8" s="262"/>
      <c r="WP8" s="262"/>
      <c r="WQ8" s="262"/>
      <c r="WR8" s="262"/>
      <c r="WS8" s="262"/>
      <c r="WT8" s="262"/>
      <c r="WU8" s="262"/>
      <c r="WV8" s="262"/>
      <c r="WW8" s="262"/>
      <c r="WX8" s="262"/>
      <c r="WY8" s="262"/>
      <c r="WZ8" s="262"/>
      <c r="XA8" s="262"/>
      <c r="XB8" s="262"/>
      <c r="XC8" s="262"/>
      <c r="XD8" s="262"/>
      <c r="XE8" s="262"/>
      <c r="XF8" s="262"/>
      <c r="XG8" s="262"/>
      <c r="XH8" s="262"/>
      <c r="XI8" s="262"/>
      <c r="XJ8" s="262"/>
      <c r="XK8" s="262"/>
      <c r="XL8" s="262"/>
      <c r="XM8" s="262"/>
      <c r="XN8" s="262"/>
      <c r="XO8" s="262"/>
      <c r="XP8" s="262"/>
      <c r="XQ8" s="262"/>
      <c r="XR8" s="262"/>
      <c r="XS8" s="262"/>
      <c r="XT8" s="262"/>
      <c r="XU8" s="262"/>
      <c r="XV8" s="262"/>
      <c r="XW8" s="262"/>
      <c r="XX8" s="262"/>
      <c r="XY8" s="262"/>
      <c r="XZ8" s="262"/>
      <c r="YA8" s="262"/>
      <c r="YB8" s="262"/>
      <c r="YC8" s="262"/>
      <c r="YD8" s="262"/>
      <c r="YE8" s="262"/>
      <c r="YF8" s="262"/>
      <c r="YG8" s="262"/>
      <c r="YH8" s="262"/>
      <c r="YI8" s="262"/>
      <c r="YJ8" s="262"/>
      <c r="YK8" s="262"/>
      <c r="YL8" s="262"/>
      <c r="YM8" s="262"/>
      <c r="YN8" s="262"/>
      <c r="YO8" s="262"/>
      <c r="YP8" s="262"/>
      <c r="YQ8" s="262"/>
      <c r="YR8" s="262"/>
      <c r="YS8" s="262"/>
      <c r="YT8" s="262"/>
      <c r="YU8" s="262"/>
      <c r="YV8" s="262"/>
      <c r="YW8" s="262"/>
      <c r="YX8" s="262"/>
      <c r="YY8" s="262"/>
      <c r="YZ8" s="262"/>
      <c r="ZA8" s="262"/>
      <c r="ZB8" s="262"/>
      <c r="ZC8" s="262"/>
      <c r="ZD8" s="262"/>
      <c r="ZE8" s="262"/>
      <c r="ZF8" s="262"/>
      <c r="ZG8" s="262"/>
      <c r="ZH8" s="262"/>
      <c r="ZI8" s="262"/>
      <c r="ZJ8" s="262"/>
      <c r="ZK8" s="262"/>
      <c r="ZL8" s="262"/>
      <c r="ZM8" s="262"/>
      <c r="ZN8" s="262"/>
      <c r="ZO8" s="262"/>
      <c r="ZP8" s="262"/>
      <c r="ZQ8" s="262"/>
      <c r="ZR8" s="262"/>
      <c r="ZS8" s="262"/>
      <c r="ZT8" s="262"/>
      <c r="ZU8" s="262"/>
      <c r="ZV8" s="262"/>
      <c r="ZW8" s="262"/>
      <c r="ZX8" s="262"/>
      <c r="ZY8" s="262"/>
      <c r="ZZ8" s="262"/>
      <c r="AAA8" s="262"/>
      <c r="AAB8" s="262"/>
      <c r="AAC8" s="262"/>
      <c r="AAD8" s="262"/>
      <c r="AAE8" s="262"/>
      <c r="AAF8" s="262"/>
      <c r="AAG8" s="262"/>
      <c r="AAH8" s="262"/>
      <c r="AAI8" s="262"/>
      <c r="AAJ8" s="262"/>
      <c r="AAK8" s="262"/>
      <c r="AAL8" s="262"/>
      <c r="AAM8" s="262"/>
      <c r="AAN8" s="262"/>
      <c r="AAO8" s="262"/>
      <c r="AAP8" s="262"/>
      <c r="AAQ8" s="262"/>
      <c r="AAR8" s="262"/>
      <c r="AAS8" s="262"/>
      <c r="AAT8" s="262"/>
      <c r="AAU8" s="262"/>
      <c r="AAV8" s="262"/>
      <c r="AAW8" s="262"/>
      <c r="AAX8" s="262"/>
      <c r="AAY8" s="262"/>
      <c r="AAZ8" s="262"/>
      <c r="ABA8" s="262"/>
      <c r="ABB8" s="262"/>
      <c r="ABC8" s="262"/>
      <c r="ABD8" s="262"/>
      <c r="ABE8" s="262"/>
      <c r="ABF8" s="262"/>
      <c r="ABG8" s="262"/>
      <c r="ABH8" s="262"/>
      <c r="ABI8" s="262"/>
      <c r="ABJ8" s="262"/>
      <c r="ABK8" s="262"/>
      <c r="ABL8" s="262"/>
      <c r="ABM8" s="262"/>
      <c r="ABN8" s="262"/>
      <c r="ABO8" s="262"/>
      <c r="ABP8" s="262"/>
      <c r="ABQ8" s="262"/>
      <c r="ABR8" s="262"/>
      <c r="ABS8" s="262"/>
      <c r="ABT8" s="262"/>
      <c r="ABU8" s="262"/>
      <c r="ABV8" s="262"/>
      <c r="ABW8" s="262"/>
      <c r="ABX8" s="262"/>
      <c r="ABY8" s="262"/>
      <c r="ABZ8" s="262"/>
      <c r="ACA8" s="262"/>
      <c r="ACB8" s="262"/>
      <c r="ACC8" s="262"/>
      <c r="ACD8" s="262"/>
      <c r="ACE8" s="262"/>
      <c r="ACF8" s="262"/>
      <c r="ACG8" s="262"/>
      <c r="ACH8" s="262"/>
      <c r="ACI8" s="262"/>
      <c r="ACJ8" s="262"/>
      <c r="ACK8" s="262"/>
      <c r="ACL8" s="262"/>
      <c r="ACM8" s="262"/>
      <c r="ACN8" s="262"/>
      <c r="ACO8" s="262"/>
      <c r="ACP8" s="262"/>
      <c r="ACQ8" s="262"/>
      <c r="ACR8" s="262"/>
      <c r="ACS8" s="262"/>
      <c r="ACT8" s="262"/>
      <c r="ACU8" s="262"/>
      <c r="ACV8" s="262"/>
      <c r="ACW8" s="262"/>
      <c r="ACX8" s="262"/>
      <c r="ACY8" s="262"/>
      <c r="ACZ8" s="262"/>
      <c r="ADA8" s="262"/>
      <c r="ADB8" s="262"/>
      <c r="ADC8" s="262"/>
      <c r="ADD8" s="262"/>
      <c r="ADE8" s="262"/>
      <c r="ADF8" s="262"/>
      <c r="ADG8" s="262"/>
      <c r="ADH8" s="262"/>
      <c r="ADI8" s="262"/>
      <c r="ADJ8" s="262"/>
      <c r="ADK8" s="262"/>
      <c r="ADL8" s="262"/>
      <c r="ADM8" s="262"/>
      <c r="ADN8" s="262"/>
      <c r="ADO8" s="262"/>
      <c r="ADP8" s="262"/>
      <c r="ADQ8" s="262"/>
      <c r="ADR8" s="262"/>
      <c r="ADS8" s="262"/>
      <c r="ADT8" s="262"/>
      <c r="ADU8" s="262"/>
      <c r="ADV8" s="262"/>
      <c r="ADW8" s="262"/>
      <c r="ADX8" s="262"/>
      <c r="ADY8" s="262"/>
      <c r="ADZ8" s="262"/>
      <c r="AEA8" s="262"/>
      <c r="AEB8" s="262"/>
      <c r="AEC8" s="262"/>
      <c r="AED8" s="262"/>
      <c r="AEE8" s="262"/>
      <c r="AEF8" s="262"/>
      <c r="AEG8" s="262"/>
      <c r="AEH8" s="262"/>
      <c r="AEI8" s="262"/>
      <c r="AEJ8" s="262"/>
      <c r="AEK8" s="262"/>
      <c r="AEL8" s="262"/>
      <c r="AEM8" s="262"/>
      <c r="AEN8" s="262"/>
      <c r="AEO8" s="262"/>
      <c r="AEP8" s="262"/>
      <c r="AEQ8" s="262"/>
      <c r="AER8" s="262"/>
      <c r="AES8" s="262"/>
      <c r="AET8" s="262"/>
      <c r="AEU8" s="262"/>
      <c r="AEV8" s="262"/>
      <c r="AEW8" s="262"/>
      <c r="AEX8" s="262"/>
      <c r="AEY8" s="262"/>
      <c r="AEZ8" s="262"/>
      <c r="AFA8" s="262"/>
      <c r="AFB8" s="262"/>
      <c r="AFC8" s="262"/>
      <c r="AFD8" s="262"/>
      <c r="AFE8" s="262"/>
      <c r="AFF8" s="262"/>
      <c r="AFG8" s="262"/>
      <c r="AFH8" s="262"/>
      <c r="AFI8" s="262"/>
      <c r="AFJ8" s="262"/>
      <c r="AFK8" s="262"/>
      <c r="AFL8" s="262"/>
      <c r="AFM8" s="262"/>
      <c r="AFN8" s="262"/>
      <c r="AFO8" s="262"/>
      <c r="AFP8" s="262"/>
      <c r="AFQ8" s="262"/>
      <c r="AFR8" s="262"/>
      <c r="AFS8" s="262"/>
      <c r="AFT8" s="262"/>
      <c r="AFU8" s="262"/>
      <c r="AFV8" s="262"/>
      <c r="AFW8" s="262"/>
      <c r="AFX8" s="262"/>
      <c r="AFY8" s="262"/>
      <c r="AFZ8" s="262"/>
      <c r="AGA8" s="262"/>
      <c r="AGB8" s="262"/>
      <c r="AGC8" s="262"/>
      <c r="AGD8" s="262"/>
      <c r="AGE8" s="262"/>
      <c r="AGF8" s="262"/>
      <c r="AGG8" s="262"/>
      <c r="AGH8" s="262"/>
      <c r="AGI8" s="262"/>
      <c r="AGJ8" s="262"/>
      <c r="AGK8" s="262"/>
      <c r="AGL8" s="262"/>
      <c r="AGM8" s="262"/>
      <c r="AGN8" s="262"/>
      <c r="AGO8" s="262"/>
      <c r="AGP8" s="262"/>
      <c r="AGQ8" s="262"/>
      <c r="AGR8" s="262"/>
      <c r="AGS8" s="262"/>
      <c r="AGT8" s="262"/>
      <c r="AGU8" s="262"/>
      <c r="AGV8" s="262"/>
      <c r="AGW8" s="262"/>
      <c r="AGX8" s="262"/>
      <c r="AGY8" s="262"/>
      <c r="AGZ8" s="262"/>
      <c r="AHA8" s="262"/>
      <c r="AHB8" s="262"/>
      <c r="AHC8" s="262"/>
      <c r="AHD8" s="262"/>
      <c r="AHE8" s="262"/>
      <c r="AHF8" s="262"/>
      <c r="AHG8" s="262"/>
      <c r="AHH8" s="262"/>
      <c r="AHI8" s="262"/>
      <c r="AHJ8" s="262"/>
      <c r="AHK8" s="262"/>
      <c r="AHL8" s="262"/>
      <c r="AHM8" s="262"/>
      <c r="AHN8" s="262"/>
      <c r="AHO8" s="262"/>
      <c r="AHP8" s="262"/>
      <c r="AHQ8" s="262"/>
      <c r="AHR8" s="262"/>
      <c r="AHS8" s="262"/>
      <c r="AHT8" s="262"/>
      <c r="AHU8" s="262"/>
      <c r="AHV8" s="262"/>
      <c r="AHW8" s="262"/>
      <c r="AHX8" s="262"/>
      <c r="AHY8" s="262"/>
      <c r="AHZ8" s="262"/>
      <c r="AIA8" s="262"/>
      <c r="AIB8" s="262"/>
      <c r="AIC8" s="262"/>
      <c r="AID8" s="262"/>
      <c r="AIE8" s="262"/>
      <c r="AIF8" s="262"/>
      <c r="AIG8" s="262"/>
      <c r="AIH8" s="262"/>
      <c r="AII8" s="262"/>
      <c r="AIJ8" s="262"/>
      <c r="AIK8" s="262"/>
      <c r="AIL8" s="262"/>
      <c r="AIM8" s="262"/>
      <c r="AIN8" s="262"/>
      <c r="AIO8" s="262"/>
      <c r="AIP8" s="262"/>
      <c r="AIQ8" s="262"/>
      <c r="AIR8" s="262"/>
      <c r="AIS8" s="262"/>
      <c r="AIT8" s="262"/>
      <c r="AIU8" s="262"/>
      <c r="AIV8" s="262"/>
      <c r="AIW8" s="262"/>
      <c r="AIX8" s="262"/>
      <c r="AIY8" s="262"/>
      <c r="AIZ8" s="262"/>
      <c r="AJA8" s="262"/>
      <c r="AJB8" s="262"/>
      <c r="AJC8" s="262"/>
      <c r="AJD8" s="262"/>
      <c r="AJE8" s="262"/>
      <c r="AJF8" s="262"/>
      <c r="AJG8" s="262"/>
      <c r="AJH8" s="262"/>
      <c r="AJI8" s="262"/>
      <c r="AJJ8" s="262"/>
      <c r="AJK8" s="262"/>
      <c r="AJL8" s="262"/>
      <c r="AJM8" s="262"/>
      <c r="AJN8" s="262"/>
      <c r="AJO8" s="262"/>
      <c r="AJP8" s="262"/>
      <c r="AJQ8" s="262"/>
      <c r="AJR8" s="262"/>
      <c r="AJS8" s="262"/>
      <c r="AJT8" s="262"/>
      <c r="AJU8" s="262"/>
      <c r="AJV8" s="262"/>
      <c r="AJW8" s="262"/>
      <c r="AJX8" s="262"/>
      <c r="AJY8" s="262"/>
      <c r="AJZ8" s="262"/>
      <c r="AKA8" s="262"/>
      <c r="AKB8" s="262"/>
      <c r="AKC8" s="262"/>
      <c r="AKD8" s="262"/>
      <c r="AKE8" s="262"/>
      <c r="AKF8" s="262"/>
      <c r="AKG8" s="262"/>
      <c r="AKH8" s="262"/>
      <c r="AKI8" s="262"/>
      <c r="AKJ8" s="262"/>
      <c r="AKK8" s="262"/>
      <c r="AKL8" s="262"/>
      <c r="AKM8" s="262"/>
      <c r="AKN8" s="262"/>
      <c r="AKO8" s="262"/>
      <c r="AKP8" s="262"/>
      <c r="AKQ8" s="262"/>
      <c r="AKR8" s="262"/>
      <c r="AKS8" s="262"/>
      <c r="AKT8" s="262"/>
      <c r="AKU8" s="262"/>
      <c r="AKV8" s="262"/>
      <c r="AKW8" s="262"/>
      <c r="AKX8" s="262"/>
      <c r="AKY8" s="262"/>
      <c r="AKZ8" s="262"/>
      <c r="ALA8" s="262"/>
      <c r="ALB8" s="262"/>
      <c r="ALC8" s="262"/>
      <c r="ALD8" s="262"/>
      <c r="ALE8" s="262"/>
      <c r="ALF8" s="262"/>
      <c r="ALG8" s="262"/>
      <c r="ALH8" s="262"/>
      <c r="ALI8" s="262"/>
      <c r="ALJ8" s="262"/>
      <c r="ALK8" s="262"/>
      <c r="ALL8" s="262"/>
      <c r="ALM8" s="262"/>
      <c r="ALN8" s="262"/>
      <c r="ALO8" s="262"/>
      <c r="ALP8" s="262"/>
      <c r="ALQ8" s="262"/>
      <c r="ALR8" s="262"/>
      <c r="ALS8" s="262"/>
      <c r="ALT8" s="262"/>
      <c r="ALU8" s="262"/>
      <c r="ALV8" s="262"/>
      <c r="ALW8" s="262"/>
      <c r="ALX8" s="262"/>
      <c r="ALY8" s="262"/>
      <c r="ALZ8" s="262"/>
      <c r="AMA8" s="262"/>
      <c r="AMB8" s="262"/>
    </row>
    <row r="9" spans="1:1016" s="263" customFormat="1">
      <c r="A9" s="251" t="str">
        <f>'Contrats S1'!H7</f>
        <v>solene.fleury@etudiant.univ-bpclermont.fr</v>
      </c>
      <c r="B9" s="252" t="str">
        <f>CONCATENATE('Contrats S1'!A7," ", 'Contrats S1'!B7)</f>
        <v>FLEURY Solène</v>
      </c>
      <c r="C9" s="255"/>
      <c r="D9" s="254">
        <v>8</v>
      </c>
      <c r="E9" s="254">
        <v>18</v>
      </c>
      <c r="F9" s="254">
        <v>24</v>
      </c>
      <c r="G9" s="254">
        <v>18</v>
      </c>
      <c r="H9" s="254">
        <v>24</v>
      </c>
      <c r="I9" s="254">
        <v>14</v>
      </c>
      <c r="J9" s="254">
        <v>26</v>
      </c>
      <c r="K9" s="268">
        <v>0</v>
      </c>
      <c r="L9" s="255">
        <v>12</v>
      </c>
      <c r="M9" s="255">
        <v>12</v>
      </c>
      <c r="N9" s="255">
        <v>4</v>
      </c>
      <c r="O9" s="253">
        <v>10</v>
      </c>
      <c r="P9" s="254">
        <v>8</v>
      </c>
      <c r="Q9" s="253">
        <v>12</v>
      </c>
      <c r="R9" s="253">
        <v>0</v>
      </c>
      <c r="S9" s="253">
        <v>0</v>
      </c>
      <c r="T9" s="254"/>
      <c r="U9" s="259"/>
      <c r="V9" s="260"/>
      <c r="W9" s="261"/>
      <c r="X9" s="262"/>
      <c r="Y9" s="262"/>
      <c r="Z9" s="262"/>
      <c r="AA9" s="262"/>
      <c r="AB9" s="262"/>
      <c r="AC9" s="262"/>
      <c r="AD9" s="262"/>
      <c r="AE9" s="262"/>
      <c r="AF9" s="262"/>
      <c r="AG9" s="262"/>
      <c r="AH9" s="262"/>
      <c r="AI9" s="262"/>
      <c r="AJ9" s="262"/>
      <c r="AK9" s="262"/>
      <c r="AL9" s="262"/>
      <c r="AM9" s="262"/>
      <c r="AN9" s="262"/>
      <c r="AO9" s="262"/>
      <c r="AP9" s="262"/>
      <c r="AQ9" s="262"/>
      <c r="AR9" s="262"/>
      <c r="AS9" s="262"/>
      <c r="AT9" s="262"/>
      <c r="AU9" s="262"/>
      <c r="AV9" s="262"/>
      <c r="AW9" s="262"/>
      <c r="AX9" s="262"/>
      <c r="AY9" s="262"/>
      <c r="AZ9" s="262"/>
      <c r="BA9" s="262"/>
      <c r="BB9" s="262"/>
      <c r="BC9" s="262"/>
      <c r="BD9" s="262"/>
      <c r="BE9" s="262"/>
      <c r="BF9" s="262"/>
      <c r="BG9" s="262"/>
      <c r="BH9" s="262"/>
      <c r="BI9" s="262"/>
      <c r="BJ9" s="262"/>
      <c r="BK9" s="262"/>
      <c r="BL9" s="262"/>
      <c r="BM9" s="262"/>
      <c r="BN9" s="262"/>
      <c r="BO9" s="262"/>
      <c r="BP9" s="262"/>
      <c r="BQ9" s="262"/>
      <c r="BR9" s="262"/>
      <c r="BS9" s="262"/>
      <c r="BT9" s="262"/>
      <c r="BU9" s="262"/>
      <c r="BV9" s="262"/>
      <c r="BW9" s="262"/>
      <c r="BX9" s="262"/>
      <c r="BY9" s="262"/>
      <c r="BZ9" s="262"/>
      <c r="CA9" s="262"/>
      <c r="CB9" s="262"/>
      <c r="CC9" s="262"/>
      <c r="CD9" s="262"/>
      <c r="CE9" s="262"/>
      <c r="CF9" s="262"/>
      <c r="CG9" s="262"/>
      <c r="CH9" s="262"/>
      <c r="CI9" s="262"/>
      <c r="CJ9" s="262"/>
      <c r="CK9" s="262"/>
      <c r="CL9" s="262"/>
      <c r="CM9" s="262"/>
      <c r="CN9" s="262"/>
      <c r="CO9" s="262"/>
      <c r="CP9" s="262"/>
      <c r="CQ9" s="262"/>
      <c r="CR9" s="262"/>
      <c r="CS9" s="262"/>
      <c r="CT9" s="262"/>
      <c r="CU9" s="262"/>
      <c r="CV9" s="262"/>
      <c r="CW9" s="262"/>
      <c r="CX9" s="262"/>
      <c r="CY9" s="262"/>
      <c r="CZ9" s="262"/>
      <c r="DA9" s="262"/>
      <c r="DB9" s="262"/>
      <c r="DC9" s="262"/>
      <c r="DD9" s="262"/>
      <c r="DE9" s="262"/>
      <c r="DF9" s="262"/>
      <c r="DG9" s="262"/>
      <c r="DH9" s="262"/>
      <c r="DI9" s="262"/>
      <c r="DJ9" s="262"/>
      <c r="DK9" s="262"/>
      <c r="DL9" s="262"/>
      <c r="DM9" s="262"/>
      <c r="DN9" s="262"/>
      <c r="DO9" s="262"/>
      <c r="DP9" s="262"/>
      <c r="DQ9" s="262"/>
      <c r="DR9" s="262"/>
      <c r="DS9" s="262"/>
      <c r="DT9" s="262"/>
      <c r="DU9" s="262"/>
      <c r="DV9" s="262"/>
      <c r="DW9" s="262"/>
      <c r="DX9" s="262"/>
      <c r="DY9" s="262"/>
      <c r="DZ9" s="262"/>
      <c r="EA9" s="262"/>
      <c r="EB9" s="262"/>
      <c r="EC9" s="262"/>
      <c r="ED9" s="262"/>
      <c r="EE9" s="262"/>
      <c r="EF9" s="262"/>
      <c r="EG9" s="262"/>
      <c r="EH9" s="262"/>
      <c r="EI9" s="262"/>
      <c r="EJ9" s="262"/>
      <c r="EK9" s="262"/>
      <c r="EL9" s="262"/>
      <c r="EM9" s="262"/>
      <c r="EN9" s="262"/>
      <c r="EO9" s="262"/>
      <c r="EP9" s="262"/>
      <c r="EQ9" s="262"/>
      <c r="ER9" s="262"/>
      <c r="ES9" s="262"/>
      <c r="ET9" s="262"/>
      <c r="EU9" s="262"/>
      <c r="EV9" s="262"/>
      <c r="EW9" s="262"/>
      <c r="EX9" s="262"/>
      <c r="EY9" s="262"/>
      <c r="EZ9" s="262"/>
      <c r="FA9" s="262"/>
      <c r="FB9" s="262"/>
      <c r="FC9" s="262"/>
      <c r="FD9" s="262"/>
      <c r="FE9" s="262"/>
      <c r="FF9" s="262"/>
      <c r="FG9" s="262"/>
      <c r="FH9" s="262"/>
      <c r="FI9" s="262"/>
      <c r="FJ9" s="262"/>
      <c r="FK9" s="262"/>
      <c r="FL9" s="262"/>
      <c r="FM9" s="262"/>
      <c r="FN9" s="262"/>
      <c r="FO9" s="262"/>
      <c r="FP9" s="262"/>
      <c r="FQ9" s="262"/>
      <c r="FR9" s="262"/>
      <c r="FS9" s="262"/>
      <c r="FT9" s="262"/>
      <c r="FU9" s="262"/>
      <c r="FV9" s="262"/>
      <c r="FW9" s="262"/>
      <c r="FX9" s="262"/>
      <c r="FY9" s="262"/>
      <c r="FZ9" s="262"/>
      <c r="GA9" s="262"/>
      <c r="GB9" s="262"/>
      <c r="GC9" s="262"/>
      <c r="GD9" s="262"/>
      <c r="GE9" s="262"/>
      <c r="GF9" s="262"/>
      <c r="GG9" s="262"/>
      <c r="GH9" s="262"/>
      <c r="GI9" s="262"/>
      <c r="GJ9" s="262"/>
      <c r="GK9" s="262"/>
      <c r="GL9" s="262"/>
      <c r="GM9" s="262"/>
      <c r="GN9" s="262"/>
      <c r="GO9" s="262"/>
      <c r="GP9" s="262"/>
      <c r="GQ9" s="262"/>
      <c r="GR9" s="262"/>
      <c r="GS9" s="262"/>
      <c r="GT9" s="262"/>
      <c r="GU9" s="262"/>
      <c r="GV9" s="262"/>
      <c r="GW9" s="262"/>
      <c r="GX9" s="262"/>
      <c r="GY9" s="262"/>
      <c r="GZ9" s="262"/>
      <c r="HA9" s="262"/>
      <c r="HB9" s="262"/>
      <c r="HC9" s="262"/>
      <c r="HD9" s="262"/>
      <c r="HE9" s="262"/>
      <c r="HF9" s="262"/>
      <c r="HG9" s="262"/>
      <c r="HH9" s="262"/>
      <c r="HI9" s="262"/>
      <c r="HJ9" s="262"/>
      <c r="HK9" s="262"/>
      <c r="HL9" s="262"/>
      <c r="HM9" s="262"/>
      <c r="HN9" s="262"/>
      <c r="HO9" s="262"/>
      <c r="HP9" s="262"/>
      <c r="HQ9" s="262"/>
      <c r="HR9" s="262"/>
      <c r="HS9" s="262"/>
      <c r="HT9" s="262"/>
      <c r="HU9" s="262"/>
      <c r="HV9" s="262"/>
      <c r="HW9" s="262"/>
      <c r="HX9" s="262"/>
      <c r="HY9" s="262"/>
      <c r="HZ9" s="262"/>
      <c r="IA9" s="262"/>
      <c r="IB9" s="262"/>
      <c r="IC9" s="262"/>
      <c r="ID9" s="262"/>
      <c r="IE9" s="262"/>
      <c r="IF9" s="262"/>
      <c r="IG9" s="262"/>
      <c r="IH9" s="262"/>
      <c r="II9" s="262"/>
      <c r="IJ9" s="262"/>
      <c r="IK9" s="262"/>
      <c r="IL9" s="262"/>
      <c r="IM9" s="262"/>
      <c r="IN9" s="262"/>
      <c r="IO9" s="262"/>
      <c r="IP9" s="262"/>
      <c r="IQ9" s="262"/>
      <c r="IR9" s="262"/>
      <c r="IS9" s="262"/>
      <c r="IT9" s="262"/>
      <c r="IU9" s="262"/>
      <c r="IV9" s="262"/>
      <c r="IW9" s="262"/>
      <c r="IX9" s="262"/>
      <c r="IY9" s="262"/>
      <c r="IZ9" s="262"/>
      <c r="JA9" s="262"/>
      <c r="JB9" s="262"/>
      <c r="JC9" s="262"/>
      <c r="JD9" s="262"/>
      <c r="JE9" s="262"/>
      <c r="JF9" s="262"/>
      <c r="JG9" s="262"/>
      <c r="JH9" s="262"/>
      <c r="JI9" s="262"/>
      <c r="JJ9" s="262"/>
      <c r="JK9" s="262"/>
      <c r="JL9" s="262"/>
      <c r="JM9" s="262"/>
      <c r="JN9" s="262"/>
      <c r="JO9" s="262"/>
      <c r="JP9" s="262"/>
      <c r="JQ9" s="262"/>
      <c r="JR9" s="262"/>
      <c r="JS9" s="262"/>
      <c r="JT9" s="262"/>
      <c r="JU9" s="262"/>
      <c r="JV9" s="262"/>
      <c r="JW9" s="262"/>
      <c r="JX9" s="262"/>
      <c r="JY9" s="262"/>
      <c r="JZ9" s="262"/>
      <c r="KA9" s="262"/>
      <c r="KB9" s="262"/>
      <c r="KC9" s="262"/>
      <c r="KD9" s="262"/>
      <c r="KE9" s="262"/>
      <c r="KF9" s="262"/>
      <c r="KG9" s="262"/>
      <c r="KH9" s="262"/>
      <c r="KI9" s="262"/>
      <c r="KJ9" s="262"/>
      <c r="KK9" s="262"/>
      <c r="KL9" s="262"/>
      <c r="KM9" s="262"/>
      <c r="KN9" s="262"/>
      <c r="KO9" s="262"/>
      <c r="KP9" s="262"/>
      <c r="KQ9" s="262"/>
      <c r="KR9" s="262"/>
      <c r="KS9" s="262"/>
      <c r="KT9" s="262"/>
      <c r="KU9" s="262"/>
      <c r="KV9" s="262"/>
      <c r="KW9" s="262"/>
      <c r="KX9" s="262"/>
      <c r="KY9" s="262"/>
      <c r="KZ9" s="262"/>
      <c r="LA9" s="262"/>
      <c r="LB9" s="262"/>
      <c r="LC9" s="262"/>
      <c r="LD9" s="262"/>
      <c r="LE9" s="262"/>
      <c r="LF9" s="262"/>
      <c r="LG9" s="262"/>
      <c r="LH9" s="262"/>
      <c r="LI9" s="262"/>
      <c r="LJ9" s="262"/>
      <c r="LK9" s="262"/>
      <c r="LL9" s="262"/>
      <c r="LM9" s="262"/>
      <c r="LN9" s="262"/>
      <c r="LO9" s="262"/>
      <c r="LP9" s="262"/>
      <c r="LQ9" s="262"/>
      <c r="LR9" s="262"/>
      <c r="LS9" s="262"/>
      <c r="LT9" s="262"/>
      <c r="LU9" s="262"/>
      <c r="LV9" s="262"/>
      <c r="LW9" s="262"/>
      <c r="LX9" s="262"/>
      <c r="LY9" s="262"/>
      <c r="LZ9" s="262"/>
      <c r="MA9" s="262"/>
      <c r="MB9" s="262"/>
      <c r="MC9" s="262"/>
      <c r="MD9" s="262"/>
      <c r="ME9" s="262"/>
      <c r="MF9" s="262"/>
      <c r="MG9" s="262"/>
      <c r="MH9" s="262"/>
      <c r="MI9" s="262"/>
      <c r="MJ9" s="262"/>
      <c r="MK9" s="262"/>
      <c r="ML9" s="262"/>
      <c r="MM9" s="262"/>
      <c r="MN9" s="262"/>
      <c r="MO9" s="262"/>
      <c r="MP9" s="262"/>
      <c r="MQ9" s="262"/>
      <c r="MR9" s="262"/>
      <c r="MS9" s="262"/>
      <c r="MT9" s="262"/>
      <c r="MU9" s="262"/>
      <c r="MV9" s="262"/>
      <c r="MW9" s="262"/>
      <c r="MX9" s="262"/>
      <c r="MY9" s="262"/>
      <c r="MZ9" s="262"/>
      <c r="NA9" s="262"/>
      <c r="NB9" s="262"/>
      <c r="NC9" s="262"/>
      <c r="ND9" s="262"/>
      <c r="NE9" s="262"/>
      <c r="NF9" s="262"/>
      <c r="NG9" s="262"/>
      <c r="NH9" s="262"/>
      <c r="NI9" s="262"/>
      <c r="NJ9" s="262"/>
      <c r="NK9" s="262"/>
      <c r="NL9" s="262"/>
      <c r="NM9" s="262"/>
      <c r="NN9" s="262"/>
      <c r="NO9" s="262"/>
      <c r="NP9" s="262"/>
      <c r="NQ9" s="262"/>
      <c r="NR9" s="262"/>
      <c r="NS9" s="262"/>
      <c r="NT9" s="262"/>
      <c r="NU9" s="262"/>
      <c r="NV9" s="262"/>
      <c r="NW9" s="262"/>
      <c r="NX9" s="262"/>
      <c r="NY9" s="262"/>
      <c r="NZ9" s="262"/>
      <c r="OA9" s="262"/>
      <c r="OB9" s="262"/>
      <c r="OC9" s="262"/>
      <c r="OD9" s="262"/>
      <c r="OE9" s="262"/>
      <c r="OF9" s="262"/>
      <c r="OG9" s="262"/>
      <c r="OH9" s="262"/>
      <c r="OI9" s="262"/>
      <c r="OJ9" s="262"/>
      <c r="OK9" s="262"/>
      <c r="OL9" s="262"/>
      <c r="OM9" s="262"/>
      <c r="ON9" s="262"/>
      <c r="OO9" s="262"/>
      <c r="OP9" s="262"/>
      <c r="OQ9" s="262"/>
      <c r="OR9" s="262"/>
      <c r="OS9" s="262"/>
      <c r="OT9" s="262"/>
      <c r="OU9" s="262"/>
      <c r="OV9" s="262"/>
      <c r="OW9" s="262"/>
      <c r="OX9" s="262"/>
      <c r="OY9" s="262"/>
      <c r="OZ9" s="262"/>
      <c r="PA9" s="262"/>
      <c r="PB9" s="262"/>
      <c r="PC9" s="262"/>
      <c r="PD9" s="262"/>
      <c r="PE9" s="262"/>
      <c r="PF9" s="262"/>
      <c r="PG9" s="262"/>
      <c r="PH9" s="262"/>
      <c r="PI9" s="262"/>
      <c r="PJ9" s="262"/>
      <c r="PK9" s="262"/>
      <c r="PL9" s="262"/>
      <c r="PM9" s="262"/>
      <c r="PN9" s="262"/>
      <c r="PO9" s="262"/>
      <c r="PP9" s="262"/>
      <c r="PQ9" s="262"/>
      <c r="PR9" s="262"/>
      <c r="PS9" s="262"/>
      <c r="PT9" s="262"/>
      <c r="PU9" s="262"/>
      <c r="PV9" s="262"/>
      <c r="PW9" s="262"/>
      <c r="PX9" s="262"/>
      <c r="PY9" s="262"/>
      <c r="PZ9" s="262"/>
      <c r="QA9" s="262"/>
      <c r="QB9" s="262"/>
      <c r="QC9" s="262"/>
      <c r="QD9" s="262"/>
      <c r="QE9" s="262"/>
      <c r="QF9" s="262"/>
      <c r="QG9" s="262"/>
      <c r="QH9" s="262"/>
      <c r="QI9" s="262"/>
      <c r="QJ9" s="262"/>
      <c r="QK9" s="262"/>
      <c r="QL9" s="262"/>
      <c r="QM9" s="262"/>
      <c r="QN9" s="262"/>
      <c r="QO9" s="262"/>
      <c r="QP9" s="262"/>
      <c r="QQ9" s="262"/>
      <c r="QR9" s="262"/>
      <c r="QS9" s="262"/>
      <c r="QT9" s="262"/>
      <c r="QU9" s="262"/>
      <c r="QV9" s="262"/>
      <c r="QW9" s="262"/>
      <c r="QX9" s="262"/>
      <c r="QY9" s="262"/>
      <c r="QZ9" s="262"/>
      <c r="RA9" s="262"/>
      <c r="RB9" s="262"/>
      <c r="RC9" s="262"/>
      <c r="RD9" s="262"/>
      <c r="RE9" s="262"/>
      <c r="RF9" s="262"/>
      <c r="RG9" s="262"/>
      <c r="RH9" s="262"/>
      <c r="RI9" s="262"/>
      <c r="RJ9" s="262"/>
      <c r="RK9" s="262"/>
      <c r="RL9" s="262"/>
      <c r="RM9" s="262"/>
      <c r="RN9" s="262"/>
      <c r="RO9" s="262"/>
      <c r="RP9" s="262"/>
      <c r="RQ9" s="262"/>
      <c r="RR9" s="262"/>
      <c r="RS9" s="262"/>
      <c r="RT9" s="262"/>
      <c r="RU9" s="262"/>
      <c r="RV9" s="262"/>
      <c r="RW9" s="262"/>
      <c r="RX9" s="262"/>
      <c r="RY9" s="262"/>
      <c r="RZ9" s="262"/>
      <c r="SA9" s="262"/>
      <c r="SB9" s="262"/>
      <c r="SC9" s="262"/>
      <c r="SD9" s="262"/>
      <c r="SE9" s="262"/>
      <c r="SF9" s="262"/>
      <c r="SG9" s="262"/>
      <c r="SH9" s="262"/>
      <c r="SI9" s="262"/>
      <c r="SJ9" s="262"/>
      <c r="SK9" s="262"/>
      <c r="SL9" s="262"/>
      <c r="SM9" s="262"/>
      <c r="SN9" s="262"/>
      <c r="SO9" s="262"/>
      <c r="SP9" s="262"/>
      <c r="SQ9" s="262"/>
      <c r="SR9" s="262"/>
      <c r="SS9" s="262"/>
      <c r="ST9" s="262"/>
      <c r="SU9" s="262"/>
      <c r="SV9" s="262"/>
      <c r="SW9" s="262"/>
      <c r="SX9" s="262"/>
      <c r="SY9" s="262"/>
      <c r="SZ9" s="262"/>
      <c r="TA9" s="262"/>
      <c r="TB9" s="262"/>
      <c r="TC9" s="262"/>
      <c r="TD9" s="262"/>
      <c r="TE9" s="262"/>
      <c r="TF9" s="262"/>
      <c r="TG9" s="262"/>
      <c r="TH9" s="262"/>
      <c r="TI9" s="262"/>
      <c r="TJ9" s="262"/>
      <c r="TK9" s="262"/>
      <c r="TL9" s="262"/>
      <c r="TM9" s="262"/>
      <c r="TN9" s="262"/>
      <c r="TO9" s="262"/>
      <c r="TP9" s="262"/>
      <c r="TQ9" s="262"/>
      <c r="TR9" s="262"/>
      <c r="TS9" s="262"/>
      <c r="TT9" s="262"/>
      <c r="TU9" s="262"/>
      <c r="TV9" s="262"/>
      <c r="TW9" s="262"/>
      <c r="TX9" s="262"/>
      <c r="TY9" s="262"/>
      <c r="TZ9" s="262"/>
      <c r="UA9" s="262"/>
      <c r="UB9" s="262"/>
      <c r="UC9" s="262"/>
      <c r="UD9" s="262"/>
      <c r="UE9" s="262"/>
      <c r="UF9" s="262"/>
      <c r="UG9" s="262"/>
      <c r="UH9" s="262"/>
      <c r="UI9" s="262"/>
      <c r="UJ9" s="262"/>
      <c r="UK9" s="262"/>
      <c r="UL9" s="262"/>
      <c r="UM9" s="262"/>
      <c r="UN9" s="262"/>
      <c r="UO9" s="262"/>
      <c r="UP9" s="262"/>
      <c r="UQ9" s="262"/>
      <c r="UR9" s="262"/>
      <c r="US9" s="262"/>
      <c r="UT9" s="262"/>
      <c r="UU9" s="262"/>
      <c r="UV9" s="262"/>
      <c r="UW9" s="262"/>
      <c r="UX9" s="262"/>
      <c r="UY9" s="262"/>
      <c r="UZ9" s="262"/>
      <c r="VA9" s="262"/>
      <c r="VB9" s="262"/>
      <c r="VC9" s="262"/>
      <c r="VD9" s="262"/>
      <c r="VE9" s="262"/>
      <c r="VF9" s="262"/>
      <c r="VG9" s="262"/>
      <c r="VH9" s="262"/>
      <c r="VI9" s="262"/>
      <c r="VJ9" s="262"/>
      <c r="VK9" s="262"/>
      <c r="VL9" s="262"/>
      <c r="VM9" s="262"/>
      <c r="VN9" s="262"/>
      <c r="VO9" s="262"/>
      <c r="VP9" s="262"/>
      <c r="VQ9" s="262"/>
      <c r="VR9" s="262"/>
      <c r="VS9" s="262"/>
      <c r="VT9" s="262"/>
      <c r="VU9" s="262"/>
      <c r="VV9" s="262"/>
      <c r="VW9" s="262"/>
      <c r="VX9" s="262"/>
      <c r="VY9" s="262"/>
      <c r="VZ9" s="262"/>
      <c r="WA9" s="262"/>
      <c r="WB9" s="262"/>
      <c r="WC9" s="262"/>
      <c r="WD9" s="262"/>
      <c r="WE9" s="262"/>
      <c r="WF9" s="262"/>
      <c r="WG9" s="262"/>
      <c r="WH9" s="262"/>
      <c r="WI9" s="262"/>
      <c r="WJ9" s="262"/>
      <c r="WK9" s="262"/>
      <c r="WL9" s="262"/>
      <c r="WM9" s="262"/>
      <c r="WN9" s="262"/>
      <c r="WO9" s="262"/>
      <c r="WP9" s="262"/>
      <c r="WQ9" s="262"/>
      <c r="WR9" s="262"/>
      <c r="WS9" s="262"/>
      <c r="WT9" s="262"/>
      <c r="WU9" s="262"/>
      <c r="WV9" s="262"/>
      <c r="WW9" s="262"/>
      <c r="WX9" s="262"/>
      <c r="WY9" s="262"/>
      <c r="WZ9" s="262"/>
      <c r="XA9" s="262"/>
      <c r="XB9" s="262"/>
      <c r="XC9" s="262"/>
      <c r="XD9" s="262"/>
      <c r="XE9" s="262"/>
      <c r="XF9" s="262"/>
      <c r="XG9" s="262"/>
      <c r="XH9" s="262"/>
      <c r="XI9" s="262"/>
      <c r="XJ9" s="262"/>
      <c r="XK9" s="262"/>
      <c r="XL9" s="262"/>
      <c r="XM9" s="262"/>
      <c r="XN9" s="262"/>
      <c r="XO9" s="262"/>
      <c r="XP9" s="262"/>
      <c r="XQ9" s="262"/>
      <c r="XR9" s="262"/>
      <c r="XS9" s="262"/>
      <c r="XT9" s="262"/>
      <c r="XU9" s="262"/>
      <c r="XV9" s="262"/>
      <c r="XW9" s="262"/>
      <c r="XX9" s="262"/>
      <c r="XY9" s="262"/>
      <c r="XZ9" s="262"/>
      <c r="YA9" s="262"/>
      <c r="YB9" s="262"/>
      <c r="YC9" s="262"/>
      <c r="YD9" s="262"/>
      <c r="YE9" s="262"/>
      <c r="YF9" s="262"/>
      <c r="YG9" s="262"/>
      <c r="YH9" s="262"/>
      <c r="YI9" s="262"/>
      <c r="YJ9" s="262"/>
      <c r="YK9" s="262"/>
      <c r="YL9" s="262"/>
      <c r="YM9" s="262"/>
      <c r="YN9" s="262"/>
      <c r="YO9" s="262"/>
      <c r="YP9" s="262"/>
      <c r="YQ9" s="262"/>
      <c r="YR9" s="262"/>
      <c r="YS9" s="262"/>
      <c r="YT9" s="262"/>
      <c r="YU9" s="262"/>
      <c r="YV9" s="262"/>
      <c r="YW9" s="262"/>
      <c r="YX9" s="262"/>
      <c r="YY9" s="262"/>
      <c r="YZ9" s="262"/>
      <c r="ZA9" s="262"/>
      <c r="ZB9" s="262"/>
      <c r="ZC9" s="262"/>
      <c r="ZD9" s="262"/>
      <c r="ZE9" s="262"/>
      <c r="ZF9" s="262"/>
      <c r="ZG9" s="262"/>
      <c r="ZH9" s="262"/>
      <c r="ZI9" s="262"/>
      <c r="ZJ9" s="262"/>
      <c r="ZK9" s="262"/>
      <c r="ZL9" s="262"/>
      <c r="ZM9" s="262"/>
      <c r="ZN9" s="262"/>
      <c r="ZO9" s="262"/>
      <c r="ZP9" s="262"/>
      <c r="ZQ9" s="262"/>
      <c r="ZR9" s="262"/>
      <c r="ZS9" s="262"/>
      <c r="ZT9" s="262"/>
      <c r="ZU9" s="262"/>
      <c r="ZV9" s="262"/>
      <c r="ZW9" s="262"/>
      <c r="ZX9" s="262"/>
      <c r="ZY9" s="262"/>
      <c r="ZZ9" s="262"/>
      <c r="AAA9" s="262"/>
      <c r="AAB9" s="262"/>
      <c r="AAC9" s="262"/>
      <c r="AAD9" s="262"/>
      <c r="AAE9" s="262"/>
      <c r="AAF9" s="262"/>
      <c r="AAG9" s="262"/>
      <c r="AAH9" s="262"/>
      <c r="AAI9" s="262"/>
      <c r="AAJ9" s="262"/>
      <c r="AAK9" s="262"/>
      <c r="AAL9" s="262"/>
      <c r="AAM9" s="262"/>
      <c r="AAN9" s="262"/>
      <c r="AAO9" s="262"/>
      <c r="AAP9" s="262"/>
      <c r="AAQ9" s="262"/>
      <c r="AAR9" s="262"/>
      <c r="AAS9" s="262"/>
      <c r="AAT9" s="262"/>
      <c r="AAU9" s="262"/>
      <c r="AAV9" s="262"/>
      <c r="AAW9" s="262"/>
      <c r="AAX9" s="262"/>
      <c r="AAY9" s="262"/>
      <c r="AAZ9" s="262"/>
      <c r="ABA9" s="262"/>
      <c r="ABB9" s="262"/>
      <c r="ABC9" s="262"/>
      <c r="ABD9" s="262"/>
      <c r="ABE9" s="262"/>
      <c r="ABF9" s="262"/>
      <c r="ABG9" s="262"/>
      <c r="ABH9" s="262"/>
      <c r="ABI9" s="262"/>
      <c r="ABJ9" s="262"/>
      <c r="ABK9" s="262"/>
      <c r="ABL9" s="262"/>
      <c r="ABM9" s="262"/>
      <c r="ABN9" s="262"/>
      <c r="ABO9" s="262"/>
      <c r="ABP9" s="262"/>
      <c r="ABQ9" s="262"/>
      <c r="ABR9" s="262"/>
      <c r="ABS9" s="262"/>
      <c r="ABT9" s="262"/>
      <c r="ABU9" s="262"/>
      <c r="ABV9" s="262"/>
      <c r="ABW9" s="262"/>
      <c r="ABX9" s="262"/>
      <c r="ABY9" s="262"/>
      <c r="ABZ9" s="262"/>
      <c r="ACA9" s="262"/>
      <c r="ACB9" s="262"/>
      <c r="ACC9" s="262"/>
      <c r="ACD9" s="262"/>
      <c r="ACE9" s="262"/>
      <c r="ACF9" s="262"/>
      <c r="ACG9" s="262"/>
      <c r="ACH9" s="262"/>
      <c r="ACI9" s="262"/>
      <c r="ACJ9" s="262"/>
      <c r="ACK9" s="262"/>
      <c r="ACL9" s="262"/>
      <c r="ACM9" s="262"/>
      <c r="ACN9" s="262"/>
      <c r="ACO9" s="262"/>
      <c r="ACP9" s="262"/>
      <c r="ACQ9" s="262"/>
      <c r="ACR9" s="262"/>
      <c r="ACS9" s="262"/>
      <c r="ACT9" s="262"/>
      <c r="ACU9" s="262"/>
      <c r="ACV9" s="262"/>
      <c r="ACW9" s="262"/>
      <c r="ACX9" s="262"/>
      <c r="ACY9" s="262"/>
      <c r="ACZ9" s="262"/>
      <c r="ADA9" s="262"/>
      <c r="ADB9" s="262"/>
      <c r="ADC9" s="262"/>
      <c r="ADD9" s="262"/>
      <c r="ADE9" s="262"/>
      <c r="ADF9" s="262"/>
      <c r="ADG9" s="262"/>
      <c r="ADH9" s="262"/>
      <c r="ADI9" s="262"/>
      <c r="ADJ9" s="262"/>
      <c r="ADK9" s="262"/>
      <c r="ADL9" s="262"/>
      <c r="ADM9" s="262"/>
      <c r="ADN9" s="262"/>
      <c r="ADO9" s="262"/>
      <c r="ADP9" s="262"/>
      <c r="ADQ9" s="262"/>
      <c r="ADR9" s="262"/>
      <c r="ADS9" s="262"/>
      <c r="ADT9" s="262"/>
      <c r="ADU9" s="262"/>
      <c r="ADV9" s="262"/>
      <c r="ADW9" s="262"/>
      <c r="ADX9" s="262"/>
      <c r="ADY9" s="262"/>
      <c r="ADZ9" s="262"/>
      <c r="AEA9" s="262"/>
      <c r="AEB9" s="262"/>
      <c r="AEC9" s="262"/>
      <c r="AED9" s="262"/>
      <c r="AEE9" s="262"/>
      <c r="AEF9" s="262"/>
      <c r="AEG9" s="262"/>
      <c r="AEH9" s="262"/>
      <c r="AEI9" s="262"/>
      <c r="AEJ9" s="262"/>
      <c r="AEK9" s="262"/>
      <c r="AEL9" s="262"/>
      <c r="AEM9" s="262"/>
      <c r="AEN9" s="262"/>
      <c r="AEO9" s="262"/>
      <c r="AEP9" s="262"/>
      <c r="AEQ9" s="262"/>
      <c r="AER9" s="262"/>
      <c r="AES9" s="262"/>
      <c r="AET9" s="262"/>
      <c r="AEU9" s="262"/>
      <c r="AEV9" s="262"/>
      <c r="AEW9" s="262"/>
      <c r="AEX9" s="262"/>
      <c r="AEY9" s="262"/>
      <c r="AEZ9" s="262"/>
      <c r="AFA9" s="262"/>
      <c r="AFB9" s="262"/>
      <c r="AFC9" s="262"/>
      <c r="AFD9" s="262"/>
      <c r="AFE9" s="262"/>
      <c r="AFF9" s="262"/>
      <c r="AFG9" s="262"/>
      <c r="AFH9" s="262"/>
      <c r="AFI9" s="262"/>
      <c r="AFJ9" s="262"/>
      <c r="AFK9" s="262"/>
      <c r="AFL9" s="262"/>
      <c r="AFM9" s="262"/>
      <c r="AFN9" s="262"/>
      <c r="AFO9" s="262"/>
      <c r="AFP9" s="262"/>
      <c r="AFQ9" s="262"/>
      <c r="AFR9" s="262"/>
      <c r="AFS9" s="262"/>
      <c r="AFT9" s="262"/>
      <c r="AFU9" s="262"/>
      <c r="AFV9" s="262"/>
      <c r="AFW9" s="262"/>
      <c r="AFX9" s="262"/>
      <c r="AFY9" s="262"/>
      <c r="AFZ9" s="262"/>
      <c r="AGA9" s="262"/>
      <c r="AGB9" s="262"/>
      <c r="AGC9" s="262"/>
      <c r="AGD9" s="262"/>
      <c r="AGE9" s="262"/>
      <c r="AGF9" s="262"/>
      <c r="AGG9" s="262"/>
      <c r="AGH9" s="262"/>
      <c r="AGI9" s="262"/>
      <c r="AGJ9" s="262"/>
      <c r="AGK9" s="262"/>
      <c r="AGL9" s="262"/>
      <c r="AGM9" s="262"/>
      <c r="AGN9" s="262"/>
      <c r="AGO9" s="262"/>
      <c r="AGP9" s="262"/>
      <c r="AGQ9" s="262"/>
      <c r="AGR9" s="262"/>
      <c r="AGS9" s="262"/>
      <c r="AGT9" s="262"/>
      <c r="AGU9" s="262"/>
      <c r="AGV9" s="262"/>
      <c r="AGW9" s="262"/>
      <c r="AGX9" s="262"/>
      <c r="AGY9" s="262"/>
      <c r="AGZ9" s="262"/>
      <c r="AHA9" s="262"/>
      <c r="AHB9" s="262"/>
      <c r="AHC9" s="262"/>
      <c r="AHD9" s="262"/>
      <c r="AHE9" s="262"/>
      <c r="AHF9" s="262"/>
      <c r="AHG9" s="262"/>
      <c r="AHH9" s="262"/>
      <c r="AHI9" s="262"/>
      <c r="AHJ9" s="262"/>
      <c r="AHK9" s="262"/>
      <c r="AHL9" s="262"/>
      <c r="AHM9" s="262"/>
      <c r="AHN9" s="262"/>
      <c r="AHO9" s="262"/>
      <c r="AHP9" s="262"/>
      <c r="AHQ9" s="262"/>
      <c r="AHR9" s="262"/>
      <c r="AHS9" s="262"/>
      <c r="AHT9" s="262"/>
      <c r="AHU9" s="262"/>
      <c r="AHV9" s="262"/>
      <c r="AHW9" s="262"/>
      <c r="AHX9" s="262"/>
      <c r="AHY9" s="262"/>
      <c r="AHZ9" s="262"/>
      <c r="AIA9" s="262"/>
      <c r="AIB9" s="262"/>
      <c r="AIC9" s="262"/>
      <c r="AID9" s="262"/>
      <c r="AIE9" s="262"/>
      <c r="AIF9" s="262"/>
      <c r="AIG9" s="262"/>
      <c r="AIH9" s="262"/>
      <c r="AII9" s="262"/>
      <c r="AIJ9" s="262"/>
      <c r="AIK9" s="262"/>
      <c r="AIL9" s="262"/>
      <c r="AIM9" s="262"/>
      <c r="AIN9" s="262"/>
      <c r="AIO9" s="262"/>
      <c r="AIP9" s="262"/>
      <c r="AIQ9" s="262"/>
      <c r="AIR9" s="262"/>
      <c r="AIS9" s="262"/>
      <c r="AIT9" s="262"/>
      <c r="AIU9" s="262"/>
      <c r="AIV9" s="262"/>
      <c r="AIW9" s="262"/>
      <c r="AIX9" s="262"/>
      <c r="AIY9" s="262"/>
      <c r="AIZ9" s="262"/>
      <c r="AJA9" s="262"/>
      <c r="AJB9" s="262"/>
      <c r="AJC9" s="262"/>
      <c r="AJD9" s="262"/>
      <c r="AJE9" s="262"/>
      <c r="AJF9" s="262"/>
      <c r="AJG9" s="262"/>
      <c r="AJH9" s="262"/>
      <c r="AJI9" s="262"/>
      <c r="AJJ9" s="262"/>
      <c r="AJK9" s="262"/>
      <c r="AJL9" s="262"/>
      <c r="AJM9" s="262"/>
      <c r="AJN9" s="262"/>
      <c r="AJO9" s="262"/>
      <c r="AJP9" s="262"/>
      <c r="AJQ9" s="262"/>
      <c r="AJR9" s="262"/>
      <c r="AJS9" s="262"/>
      <c r="AJT9" s="262"/>
      <c r="AJU9" s="262"/>
      <c r="AJV9" s="262"/>
      <c r="AJW9" s="262"/>
      <c r="AJX9" s="262"/>
      <c r="AJY9" s="262"/>
      <c r="AJZ9" s="262"/>
      <c r="AKA9" s="262"/>
      <c r="AKB9" s="262"/>
      <c r="AKC9" s="262"/>
      <c r="AKD9" s="262"/>
      <c r="AKE9" s="262"/>
      <c r="AKF9" s="262"/>
      <c r="AKG9" s="262"/>
      <c r="AKH9" s="262"/>
      <c r="AKI9" s="262"/>
      <c r="AKJ9" s="262"/>
      <c r="AKK9" s="262"/>
      <c r="AKL9" s="262"/>
      <c r="AKM9" s="262"/>
      <c r="AKN9" s="262"/>
      <c r="AKO9" s="262"/>
      <c r="AKP9" s="262"/>
      <c r="AKQ9" s="262"/>
      <c r="AKR9" s="262"/>
      <c r="AKS9" s="262"/>
      <c r="AKT9" s="262"/>
      <c r="AKU9" s="262"/>
      <c r="AKV9" s="262"/>
      <c r="AKW9" s="262"/>
      <c r="AKX9" s="262"/>
      <c r="AKY9" s="262"/>
      <c r="AKZ9" s="262"/>
      <c r="ALA9" s="262"/>
      <c r="ALB9" s="262"/>
      <c r="ALC9" s="262"/>
      <c r="ALD9" s="262"/>
      <c r="ALE9" s="262"/>
      <c r="ALF9" s="262"/>
      <c r="ALG9" s="262"/>
      <c r="ALH9" s="262"/>
      <c r="ALI9" s="262"/>
      <c r="ALJ9" s="262"/>
      <c r="ALK9" s="262"/>
      <c r="ALL9" s="262"/>
      <c r="ALM9" s="262"/>
      <c r="ALN9" s="262"/>
      <c r="ALO9" s="262"/>
      <c r="ALP9" s="262"/>
      <c r="ALQ9" s="262"/>
      <c r="ALR9" s="262"/>
      <c r="ALS9" s="262"/>
      <c r="ALT9" s="262"/>
      <c r="ALU9" s="262"/>
      <c r="ALV9" s="262"/>
      <c r="ALW9" s="262"/>
      <c r="ALX9" s="262"/>
      <c r="ALY9" s="262"/>
      <c r="ALZ9" s="262"/>
      <c r="AMA9" s="262"/>
      <c r="AMB9" s="262"/>
    </row>
    <row r="10" spans="1:1016" s="263" customFormat="1">
      <c r="A10" s="251" t="str">
        <f>'Contrats S1'!H8</f>
        <v>huetchloe35@gmail.com</v>
      </c>
      <c r="B10" s="252" t="str">
        <f>CONCATENATE('Contrats S1'!A8," ", 'Contrats S1'!B8)</f>
        <v>HUET Chloé</v>
      </c>
      <c r="C10" s="253"/>
      <c r="D10" s="254"/>
      <c r="E10" s="254"/>
      <c r="F10" s="254">
        <v>14</v>
      </c>
      <c r="G10" s="253">
        <v>12</v>
      </c>
      <c r="H10" s="255">
        <v>16</v>
      </c>
      <c r="I10" s="255">
        <v>12</v>
      </c>
      <c r="J10" s="255">
        <v>10</v>
      </c>
      <c r="K10" s="265">
        <v>0</v>
      </c>
      <c r="L10" s="254">
        <v>6</v>
      </c>
      <c r="M10" s="254">
        <v>4</v>
      </c>
      <c r="N10" s="254">
        <v>6</v>
      </c>
      <c r="O10" s="254">
        <v>6</v>
      </c>
      <c r="P10" s="254">
        <v>0</v>
      </c>
      <c r="Q10" s="254">
        <v>0</v>
      </c>
      <c r="R10" s="253">
        <v>0</v>
      </c>
      <c r="S10" s="253">
        <v>0</v>
      </c>
      <c r="T10" s="254"/>
      <c r="U10" s="259"/>
      <c r="V10" s="260"/>
      <c r="W10" s="266"/>
      <c r="X10" s="262"/>
      <c r="Y10" s="262"/>
      <c r="Z10" s="262"/>
      <c r="AA10" s="262"/>
      <c r="AB10" s="262"/>
      <c r="AC10" s="262"/>
      <c r="AD10" s="262"/>
      <c r="AE10" s="262"/>
      <c r="AF10" s="262"/>
      <c r="AG10" s="262"/>
      <c r="AH10" s="262"/>
      <c r="AI10" s="262"/>
      <c r="AJ10" s="262"/>
      <c r="AK10" s="262"/>
      <c r="AL10" s="262"/>
      <c r="AM10" s="262"/>
      <c r="AN10" s="262"/>
      <c r="AO10" s="262"/>
      <c r="AP10" s="262"/>
      <c r="AQ10" s="262"/>
      <c r="AR10" s="262"/>
      <c r="AS10" s="262"/>
      <c r="AT10" s="262"/>
      <c r="AU10" s="262"/>
      <c r="AV10" s="262"/>
      <c r="AW10" s="262"/>
      <c r="AX10" s="262"/>
      <c r="AY10" s="262"/>
      <c r="AZ10" s="262"/>
      <c r="BA10" s="262"/>
      <c r="BB10" s="262"/>
      <c r="BC10" s="262"/>
      <c r="BD10" s="262"/>
      <c r="BE10" s="262"/>
      <c r="BF10" s="262"/>
      <c r="BG10" s="262"/>
      <c r="BH10" s="262"/>
      <c r="BI10" s="262"/>
      <c r="BJ10" s="262"/>
      <c r="BK10" s="262"/>
      <c r="BL10" s="262"/>
      <c r="BM10" s="262"/>
      <c r="BN10" s="262"/>
      <c r="BO10" s="262"/>
      <c r="BP10" s="262"/>
      <c r="BQ10" s="262"/>
      <c r="BR10" s="262"/>
      <c r="BS10" s="262"/>
      <c r="BT10" s="262"/>
      <c r="BU10" s="262"/>
      <c r="BV10" s="262"/>
      <c r="BW10" s="262"/>
      <c r="BX10" s="262"/>
      <c r="BY10" s="262"/>
      <c r="BZ10" s="262"/>
      <c r="CA10" s="262"/>
      <c r="CB10" s="262"/>
      <c r="CC10" s="262"/>
      <c r="CD10" s="262"/>
      <c r="CE10" s="262"/>
      <c r="CF10" s="262"/>
      <c r="CG10" s="262"/>
      <c r="CH10" s="262"/>
      <c r="CI10" s="262"/>
      <c r="CJ10" s="262"/>
      <c r="CK10" s="262"/>
      <c r="CL10" s="262"/>
      <c r="CM10" s="262"/>
      <c r="CN10" s="262"/>
      <c r="CO10" s="262"/>
      <c r="CP10" s="262"/>
      <c r="CQ10" s="262"/>
      <c r="CR10" s="262"/>
      <c r="CS10" s="262"/>
      <c r="CT10" s="262"/>
      <c r="CU10" s="262"/>
      <c r="CV10" s="262"/>
      <c r="CW10" s="262"/>
      <c r="CX10" s="262"/>
      <c r="CY10" s="262"/>
      <c r="CZ10" s="262"/>
      <c r="DA10" s="262"/>
      <c r="DB10" s="262"/>
      <c r="DC10" s="262"/>
      <c r="DD10" s="262"/>
      <c r="DE10" s="262"/>
      <c r="DF10" s="262"/>
      <c r="DG10" s="262"/>
      <c r="DH10" s="262"/>
      <c r="DI10" s="262"/>
      <c r="DJ10" s="262"/>
      <c r="DK10" s="262"/>
      <c r="DL10" s="262"/>
      <c r="DM10" s="262"/>
      <c r="DN10" s="262"/>
      <c r="DO10" s="262"/>
      <c r="DP10" s="262"/>
      <c r="DQ10" s="262"/>
      <c r="DR10" s="262"/>
      <c r="DS10" s="262"/>
      <c r="DT10" s="262"/>
      <c r="DU10" s="262"/>
      <c r="DV10" s="262"/>
      <c r="DW10" s="262"/>
      <c r="DX10" s="262"/>
      <c r="DY10" s="262"/>
      <c r="DZ10" s="262"/>
      <c r="EA10" s="262"/>
      <c r="EB10" s="262"/>
      <c r="EC10" s="262"/>
      <c r="ED10" s="262"/>
      <c r="EE10" s="262"/>
      <c r="EF10" s="262"/>
      <c r="EG10" s="262"/>
      <c r="EH10" s="262"/>
      <c r="EI10" s="262"/>
      <c r="EJ10" s="262"/>
      <c r="EK10" s="262"/>
      <c r="EL10" s="262"/>
      <c r="EM10" s="262"/>
      <c r="EN10" s="262"/>
      <c r="EO10" s="262"/>
      <c r="EP10" s="262"/>
      <c r="EQ10" s="262"/>
      <c r="ER10" s="262"/>
      <c r="ES10" s="262"/>
      <c r="ET10" s="262"/>
      <c r="EU10" s="262"/>
      <c r="EV10" s="262"/>
      <c r="EW10" s="262"/>
      <c r="EX10" s="262"/>
      <c r="EY10" s="262"/>
      <c r="EZ10" s="262"/>
      <c r="FA10" s="262"/>
      <c r="FB10" s="262"/>
      <c r="FC10" s="262"/>
      <c r="FD10" s="262"/>
      <c r="FE10" s="262"/>
      <c r="FF10" s="262"/>
      <c r="FG10" s="262"/>
      <c r="FH10" s="262"/>
      <c r="FI10" s="262"/>
      <c r="FJ10" s="262"/>
      <c r="FK10" s="262"/>
      <c r="FL10" s="262"/>
      <c r="FM10" s="262"/>
      <c r="FN10" s="262"/>
      <c r="FO10" s="262"/>
      <c r="FP10" s="262"/>
      <c r="FQ10" s="262"/>
      <c r="FR10" s="262"/>
      <c r="FS10" s="262"/>
      <c r="FT10" s="262"/>
      <c r="FU10" s="262"/>
      <c r="FV10" s="262"/>
      <c r="FW10" s="262"/>
      <c r="FX10" s="262"/>
      <c r="FY10" s="262"/>
      <c r="FZ10" s="262"/>
      <c r="GA10" s="262"/>
      <c r="GB10" s="262"/>
      <c r="GC10" s="262"/>
      <c r="GD10" s="262"/>
      <c r="GE10" s="262"/>
      <c r="GF10" s="262"/>
      <c r="GG10" s="262"/>
      <c r="GH10" s="262"/>
      <c r="GI10" s="262"/>
      <c r="GJ10" s="262"/>
      <c r="GK10" s="262"/>
      <c r="GL10" s="262"/>
      <c r="GM10" s="262"/>
      <c r="GN10" s="262"/>
      <c r="GO10" s="262"/>
      <c r="GP10" s="262"/>
      <c r="GQ10" s="262"/>
      <c r="GR10" s="262"/>
      <c r="GS10" s="262"/>
      <c r="GT10" s="262"/>
      <c r="GU10" s="262"/>
      <c r="GV10" s="262"/>
      <c r="GW10" s="262"/>
      <c r="GX10" s="262"/>
      <c r="GY10" s="262"/>
      <c r="GZ10" s="262"/>
      <c r="HA10" s="262"/>
      <c r="HB10" s="262"/>
      <c r="HC10" s="262"/>
      <c r="HD10" s="262"/>
      <c r="HE10" s="262"/>
      <c r="HF10" s="262"/>
      <c r="HG10" s="262"/>
      <c r="HH10" s="262"/>
      <c r="HI10" s="262"/>
      <c r="HJ10" s="262"/>
      <c r="HK10" s="262"/>
      <c r="HL10" s="262"/>
      <c r="HM10" s="262"/>
      <c r="HN10" s="262"/>
      <c r="HO10" s="262"/>
      <c r="HP10" s="262"/>
      <c r="HQ10" s="262"/>
      <c r="HR10" s="262"/>
      <c r="HS10" s="262"/>
      <c r="HT10" s="262"/>
      <c r="HU10" s="262"/>
      <c r="HV10" s="262"/>
      <c r="HW10" s="262"/>
      <c r="HX10" s="262"/>
      <c r="HY10" s="262"/>
      <c r="HZ10" s="262"/>
      <c r="IA10" s="262"/>
      <c r="IB10" s="262"/>
      <c r="IC10" s="262"/>
      <c r="ID10" s="262"/>
      <c r="IE10" s="262"/>
      <c r="IF10" s="262"/>
      <c r="IG10" s="262"/>
      <c r="IH10" s="262"/>
      <c r="II10" s="262"/>
      <c r="IJ10" s="262"/>
      <c r="IK10" s="262"/>
      <c r="IL10" s="262"/>
      <c r="IM10" s="262"/>
      <c r="IN10" s="262"/>
      <c r="IO10" s="262"/>
      <c r="IP10" s="262"/>
      <c r="IQ10" s="262"/>
      <c r="IR10" s="262"/>
      <c r="IS10" s="262"/>
      <c r="IT10" s="262"/>
      <c r="IU10" s="262"/>
      <c r="IV10" s="262"/>
      <c r="IW10" s="262"/>
      <c r="IX10" s="262"/>
      <c r="IY10" s="262"/>
      <c r="IZ10" s="262"/>
      <c r="JA10" s="262"/>
      <c r="JB10" s="262"/>
      <c r="JC10" s="262"/>
      <c r="JD10" s="262"/>
      <c r="JE10" s="262"/>
      <c r="JF10" s="262"/>
      <c r="JG10" s="262"/>
      <c r="JH10" s="262"/>
      <c r="JI10" s="262"/>
      <c r="JJ10" s="262"/>
      <c r="JK10" s="262"/>
      <c r="JL10" s="262"/>
      <c r="JM10" s="262"/>
      <c r="JN10" s="262"/>
      <c r="JO10" s="262"/>
      <c r="JP10" s="262"/>
      <c r="JQ10" s="262"/>
      <c r="JR10" s="262"/>
      <c r="JS10" s="262"/>
      <c r="JT10" s="262"/>
      <c r="JU10" s="262"/>
      <c r="JV10" s="262"/>
      <c r="JW10" s="262"/>
      <c r="JX10" s="262"/>
      <c r="JY10" s="262"/>
      <c r="JZ10" s="262"/>
      <c r="KA10" s="262"/>
      <c r="KB10" s="262"/>
      <c r="KC10" s="262"/>
      <c r="KD10" s="262"/>
      <c r="KE10" s="262"/>
      <c r="KF10" s="262"/>
      <c r="KG10" s="262"/>
      <c r="KH10" s="262"/>
      <c r="KI10" s="262"/>
      <c r="KJ10" s="262"/>
      <c r="KK10" s="262"/>
      <c r="KL10" s="262"/>
      <c r="KM10" s="262"/>
      <c r="KN10" s="262"/>
      <c r="KO10" s="262"/>
      <c r="KP10" s="262"/>
      <c r="KQ10" s="262"/>
      <c r="KR10" s="262"/>
      <c r="KS10" s="262"/>
      <c r="KT10" s="262"/>
      <c r="KU10" s="262"/>
      <c r="KV10" s="262"/>
      <c r="KW10" s="262"/>
      <c r="KX10" s="262"/>
      <c r="KY10" s="262"/>
      <c r="KZ10" s="262"/>
      <c r="LA10" s="262"/>
      <c r="LB10" s="262"/>
      <c r="LC10" s="262"/>
      <c r="LD10" s="262"/>
      <c r="LE10" s="262"/>
      <c r="LF10" s="262"/>
      <c r="LG10" s="262"/>
      <c r="LH10" s="262"/>
      <c r="LI10" s="262"/>
      <c r="LJ10" s="262"/>
      <c r="LK10" s="262"/>
      <c r="LL10" s="262"/>
      <c r="LM10" s="262"/>
      <c r="LN10" s="262"/>
      <c r="LO10" s="262"/>
      <c r="LP10" s="262"/>
      <c r="LQ10" s="262"/>
      <c r="LR10" s="262"/>
      <c r="LS10" s="262"/>
      <c r="LT10" s="262"/>
      <c r="LU10" s="262"/>
      <c r="LV10" s="262"/>
      <c r="LW10" s="262"/>
      <c r="LX10" s="262"/>
      <c r="LY10" s="262"/>
      <c r="LZ10" s="262"/>
      <c r="MA10" s="262"/>
      <c r="MB10" s="262"/>
      <c r="MC10" s="262"/>
      <c r="MD10" s="262"/>
      <c r="ME10" s="262"/>
      <c r="MF10" s="262"/>
      <c r="MG10" s="262"/>
      <c r="MH10" s="262"/>
      <c r="MI10" s="262"/>
      <c r="MJ10" s="262"/>
      <c r="MK10" s="262"/>
      <c r="ML10" s="262"/>
      <c r="MM10" s="262"/>
      <c r="MN10" s="262"/>
      <c r="MO10" s="262"/>
      <c r="MP10" s="262"/>
      <c r="MQ10" s="262"/>
      <c r="MR10" s="262"/>
      <c r="MS10" s="262"/>
      <c r="MT10" s="262"/>
      <c r="MU10" s="262"/>
      <c r="MV10" s="262"/>
      <c r="MW10" s="262"/>
      <c r="MX10" s="262"/>
      <c r="MY10" s="262"/>
      <c r="MZ10" s="262"/>
      <c r="NA10" s="262"/>
      <c r="NB10" s="262"/>
      <c r="NC10" s="262"/>
      <c r="ND10" s="262"/>
      <c r="NE10" s="262"/>
      <c r="NF10" s="262"/>
      <c r="NG10" s="262"/>
      <c r="NH10" s="262"/>
      <c r="NI10" s="262"/>
      <c r="NJ10" s="262"/>
      <c r="NK10" s="262"/>
      <c r="NL10" s="262"/>
      <c r="NM10" s="262"/>
      <c r="NN10" s="262"/>
      <c r="NO10" s="262"/>
      <c r="NP10" s="262"/>
      <c r="NQ10" s="262"/>
      <c r="NR10" s="262"/>
      <c r="NS10" s="262"/>
      <c r="NT10" s="262"/>
      <c r="NU10" s="262"/>
      <c r="NV10" s="262"/>
      <c r="NW10" s="262"/>
      <c r="NX10" s="262"/>
      <c r="NY10" s="262"/>
      <c r="NZ10" s="262"/>
      <c r="OA10" s="262"/>
      <c r="OB10" s="262"/>
      <c r="OC10" s="262"/>
      <c r="OD10" s="262"/>
      <c r="OE10" s="262"/>
      <c r="OF10" s="262"/>
      <c r="OG10" s="262"/>
      <c r="OH10" s="262"/>
      <c r="OI10" s="262"/>
      <c r="OJ10" s="262"/>
      <c r="OK10" s="262"/>
      <c r="OL10" s="262"/>
      <c r="OM10" s="262"/>
      <c r="ON10" s="262"/>
      <c r="OO10" s="262"/>
      <c r="OP10" s="262"/>
      <c r="OQ10" s="262"/>
      <c r="OR10" s="262"/>
      <c r="OS10" s="262"/>
      <c r="OT10" s="262"/>
      <c r="OU10" s="262"/>
      <c r="OV10" s="262"/>
      <c r="OW10" s="262"/>
      <c r="OX10" s="262"/>
      <c r="OY10" s="262"/>
      <c r="OZ10" s="262"/>
      <c r="PA10" s="262"/>
      <c r="PB10" s="262"/>
      <c r="PC10" s="262"/>
      <c r="PD10" s="262"/>
      <c r="PE10" s="262"/>
      <c r="PF10" s="262"/>
      <c r="PG10" s="262"/>
      <c r="PH10" s="262"/>
      <c r="PI10" s="262"/>
      <c r="PJ10" s="262"/>
      <c r="PK10" s="262"/>
      <c r="PL10" s="262"/>
      <c r="PM10" s="262"/>
      <c r="PN10" s="262"/>
      <c r="PO10" s="262"/>
      <c r="PP10" s="262"/>
      <c r="PQ10" s="262"/>
      <c r="PR10" s="262"/>
      <c r="PS10" s="262"/>
      <c r="PT10" s="262"/>
      <c r="PU10" s="262"/>
      <c r="PV10" s="262"/>
      <c r="PW10" s="262"/>
      <c r="PX10" s="262"/>
      <c r="PY10" s="262"/>
      <c r="PZ10" s="262"/>
      <c r="QA10" s="262"/>
      <c r="QB10" s="262"/>
      <c r="QC10" s="262"/>
      <c r="QD10" s="262"/>
      <c r="QE10" s="262"/>
      <c r="QF10" s="262"/>
      <c r="QG10" s="262"/>
      <c r="QH10" s="262"/>
      <c r="QI10" s="262"/>
      <c r="QJ10" s="262"/>
      <c r="QK10" s="262"/>
      <c r="QL10" s="262"/>
      <c r="QM10" s="262"/>
      <c r="QN10" s="262"/>
      <c r="QO10" s="262"/>
      <c r="QP10" s="262"/>
      <c r="QQ10" s="262"/>
      <c r="QR10" s="262"/>
      <c r="QS10" s="262"/>
      <c r="QT10" s="262"/>
      <c r="QU10" s="262"/>
      <c r="QV10" s="262"/>
      <c r="QW10" s="262"/>
      <c r="QX10" s="262"/>
      <c r="QY10" s="262"/>
      <c r="QZ10" s="262"/>
      <c r="RA10" s="262"/>
      <c r="RB10" s="262"/>
      <c r="RC10" s="262"/>
      <c r="RD10" s="262"/>
      <c r="RE10" s="262"/>
      <c r="RF10" s="262"/>
      <c r="RG10" s="262"/>
      <c r="RH10" s="262"/>
      <c r="RI10" s="262"/>
      <c r="RJ10" s="262"/>
      <c r="RK10" s="262"/>
      <c r="RL10" s="262"/>
      <c r="RM10" s="262"/>
      <c r="RN10" s="262"/>
      <c r="RO10" s="262"/>
      <c r="RP10" s="262"/>
      <c r="RQ10" s="262"/>
      <c r="RR10" s="262"/>
      <c r="RS10" s="262"/>
      <c r="RT10" s="262"/>
      <c r="RU10" s="262"/>
      <c r="RV10" s="262"/>
      <c r="RW10" s="262"/>
      <c r="RX10" s="262"/>
      <c r="RY10" s="262"/>
      <c r="RZ10" s="262"/>
      <c r="SA10" s="262"/>
      <c r="SB10" s="262"/>
      <c r="SC10" s="262"/>
      <c r="SD10" s="262"/>
      <c r="SE10" s="262"/>
      <c r="SF10" s="262"/>
      <c r="SG10" s="262"/>
      <c r="SH10" s="262"/>
      <c r="SI10" s="262"/>
      <c r="SJ10" s="262"/>
      <c r="SK10" s="262"/>
      <c r="SL10" s="262"/>
      <c r="SM10" s="262"/>
      <c r="SN10" s="262"/>
      <c r="SO10" s="262"/>
      <c r="SP10" s="262"/>
      <c r="SQ10" s="262"/>
      <c r="SR10" s="262"/>
      <c r="SS10" s="262"/>
      <c r="ST10" s="262"/>
      <c r="SU10" s="262"/>
      <c r="SV10" s="262"/>
      <c r="SW10" s="262"/>
      <c r="SX10" s="262"/>
      <c r="SY10" s="262"/>
      <c r="SZ10" s="262"/>
      <c r="TA10" s="262"/>
      <c r="TB10" s="262"/>
      <c r="TC10" s="262"/>
      <c r="TD10" s="262"/>
      <c r="TE10" s="262"/>
      <c r="TF10" s="262"/>
      <c r="TG10" s="262"/>
      <c r="TH10" s="262"/>
      <c r="TI10" s="262"/>
      <c r="TJ10" s="262"/>
      <c r="TK10" s="262"/>
      <c r="TL10" s="262"/>
      <c r="TM10" s="262"/>
      <c r="TN10" s="262"/>
      <c r="TO10" s="262"/>
      <c r="TP10" s="262"/>
      <c r="TQ10" s="262"/>
      <c r="TR10" s="262"/>
      <c r="TS10" s="262"/>
      <c r="TT10" s="262"/>
      <c r="TU10" s="262"/>
      <c r="TV10" s="262"/>
      <c r="TW10" s="262"/>
      <c r="TX10" s="262"/>
      <c r="TY10" s="262"/>
      <c r="TZ10" s="262"/>
      <c r="UA10" s="262"/>
      <c r="UB10" s="262"/>
      <c r="UC10" s="262"/>
      <c r="UD10" s="262"/>
      <c r="UE10" s="262"/>
      <c r="UF10" s="262"/>
      <c r="UG10" s="262"/>
      <c r="UH10" s="262"/>
      <c r="UI10" s="262"/>
      <c r="UJ10" s="262"/>
      <c r="UK10" s="262"/>
      <c r="UL10" s="262"/>
      <c r="UM10" s="262"/>
      <c r="UN10" s="262"/>
      <c r="UO10" s="262"/>
      <c r="UP10" s="262"/>
      <c r="UQ10" s="262"/>
      <c r="UR10" s="262"/>
      <c r="US10" s="262"/>
      <c r="UT10" s="262"/>
      <c r="UU10" s="262"/>
      <c r="UV10" s="262"/>
      <c r="UW10" s="262"/>
      <c r="UX10" s="262"/>
      <c r="UY10" s="262"/>
      <c r="UZ10" s="262"/>
      <c r="VA10" s="262"/>
      <c r="VB10" s="262"/>
      <c r="VC10" s="262"/>
      <c r="VD10" s="262"/>
      <c r="VE10" s="262"/>
      <c r="VF10" s="262"/>
      <c r="VG10" s="262"/>
      <c r="VH10" s="262"/>
      <c r="VI10" s="262"/>
      <c r="VJ10" s="262"/>
      <c r="VK10" s="262"/>
      <c r="VL10" s="262"/>
      <c r="VM10" s="262"/>
      <c r="VN10" s="262"/>
      <c r="VO10" s="262"/>
      <c r="VP10" s="262"/>
      <c r="VQ10" s="262"/>
      <c r="VR10" s="262"/>
      <c r="VS10" s="262"/>
      <c r="VT10" s="262"/>
      <c r="VU10" s="262"/>
      <c r="VV10" s="262"/>
      <c r="VW10" s="262"/>
      <c r="VX10" s="262"/>
      <c r="VY10" s="262"/>
      <c r="VZ10" s="262"/>
      <c r="WA10" s="262"/>
      <c r="WB10" s="262"/>
      <c r="WC10" s="262"/>
      <c r="WD10" s="262"/>
      <c r="WE10" s="262"/>
      <c r="WF10" s="262"/>
      <c r="WG10" s="262"/>
      <c r="WH10" s="262"/>
      <c r="WI10" s="262"/>
      <c r="WJ10" s="262"/>
      <c r="WK10" s="262"/>
      <c r="WL10" s="262"/>
      <c r="WM10" s="262"/>
      <c r="WN10" s="262"/>
      <c r="WO10" s="262"/>
      <c r="WP10" s="262"/>
      <c r="WQ10" s="262"/>
      <c r="WR10" s="262"/>
      <c r="WS10" s="262"/>
      <c r="WT10" s="262"/>
      <c r="WU10" s="262"/>
      <c r="WV10" s="262"/>
      <c r="WW10" s="262"/>
      <c r="WX10" s="262"/>
      <c r="WY10" s="262"/>
      <c r="WZ10" s="262"/>
      <c r="XA10" s="262"/>
      <c r="XB10" s="262"/>
      <c r="XC10" s="262"/>
      <c r="XD10" s="262"/>
      <c r="XE10" s="262"/>
      <c r="XF10" s="262"/>
      <c r="XG10" s="262"/>
      <c r="XH10" s="262"/>
      <c r="XI10" s="262"/>
      <c r="XJ10" s="262"/>
      <c r="XK10" s="262"/>
      <c r="XL10" s="262"/>
      <c r="XM10" s="262"/>
      <c r="XN10" s="262"/>
      <c r="XO10" s="262"/>
      <c r="XP10" s="262"/>
      <c r="XQ10" s="262"/>
      <c r="XR10" s="262"/>
      <c r="XS10" s="262"/>
      <c r="XT10" s="262"/>
      <c r="XU10" s="262"/>
      <c r="XV10" s="262"/>
      <c r="XW10" s="262"/>
      <c r="XX10" s="262"/>
      <c r="XY10" s="262"/>
      <c r="XZ10" s="262"/>
      <c r="YA10" s="262"/>
      <c r="YB10" s="262"/>
      <c r="YC10" s="262"/>
      <c r="YD10" s="262"/>
      <c r="YE10" s="262"/>
      <c r="YF10" s="262"/>
      <c r="YG10" s="262"/>
      <c r="YH10" s="262"/>
      <c r="YI10" s="262"/>
      <c r="YJ10" s="262"/>
      <c r="YK10" s="262"/>
      <c r="YL10" s="262"/>
      <c r="YM10" s="262"/>
      <c r="YN10" s="262"/>
      <c r="YO10" s="262"/>
      <c r="YP10" s="262"/>
      <c r="YQ10" s="262"/>
      <c r="YR10" s="262"/>
      <c r="YS10" s="262"/>
      <c r="YT10" s="262"/>
      <c r="YU10" s="262"/>
      <c r="YV10" s="262"/>
      <c r="YW10" s="262"/>
      <c r="YX10" s="262"/>
      <c r="YY10" s="262"/>
      <c r="YZ10" s="262"/>
      <c r="ZA10" s="262"/>
      <c r="ZB10" s="262"/>
      <c r="ZC10" s="262"/>
      <c r="ZD10" s="262"/>
      <c r="ZE10" s="262"/>
      <c r="ZF10" s="262"/>
      <c r="ZG10" s="262"/>
      <c r="ZH10" s="262"/>
      <c r="ZI10" s="262"/>
      <c r="ZJ10" s="262"/>
      <c r="ZK10" s="262"/>
      <c r="ZL10" s="262"/>
      <c r="ZM10" s="262"/>
      <c r="ZN10" s="262"/>
      <c r="ZO10" s="262"/>
      <c r="ZP10" s="262"/>
      <c r="ZQ10" s="262"/>
      <c r="ZR10" s="262"/>
      <c r="ZS10" s="262"/>
      <c r="ZT10" s="262"/>
      <c r="ZU10" s="262"/>
      <c r="ZV10" s="262"/>
      <c r="ZW10" s="262"/>
      <c r="ZX10" s="262"/>
      <c r="ZY10" s="262"/>
      <c r="ZZ10" s="262"/>
      <c r="AAA10" s="262"/>
      <c r="AAB10" s="262"/>
      <c r="AAC10" s="262"/>
      <c r="AAD10" s="262"/>
      <c r="AAE10" s="262"/>
      <c r="AAF10" s="262"/>
      <c r="AAG10" s="262"/>
      <c r="AAH10" s="262"/>
      <c r="AAI10" s="262"/>
      <c r="AAJ10" s="262"/>
      <c r="AAK10" s="262"/>
      <c r="AAL10" s="262"/>
      <c r="AAM10" s="262"/>
      <c r="AAN10" s="262"/>
      <c r="AAO10" s="262"/>
      <c r="AAP10" s="262"/>
      <c r="AAQ10" s="262"/>
      <c r="AAR10" s="262"/>
      <c r="AAS10" s="262"/>
      <c r="AAT10" s="262"/>
      <c r="AAU10" s="262"/>
      <c r="AAV10" s="262"/>
      <c r="AAW10" s="262"/>
      <c r="AAX10" s="262"/>
      <c r="AAY10" s="262"/>
      <c r="AAZ10" s="262"/>
      <c r="ABA10" s="262"/>
      <c r="ABB10" s="262"/>
      <c r="ABC10" s="262"/>
      <c r="ABD10" s="262"/>
      <c r="ABE10" s="262"/>
      <c r="ABF10" s="262"/>
      <c r="ABG10" s="262"/>
      <c r="ABH10" s="262"/>
      <c r="ABI10" s="262"/>
      <c r="ABJ10" s="262"/>
      <c r="ABK10" s="262"/>
      <c r="ABL10" s="262"/>
      <c r="ABM10" s="262"/>
      <c r="ABN10" s="262"/>
      <c r="ABO10" s="262"/>
      <c r="ABP10" s="262"/>
      <c r="ABQ10" s="262"/>
      <c r="ABR10" s="262"/>
      <c r="ABS10" s="262"/>
      <c r="ABT10" s="262"/>
      <c r="ABU10" s="262"/>
      <c r="ABV10" s="262"/>
      <c r="ABW10" s="262"/>
      <c r="ABX10" s="262"/>
      <c r="ABY10" s="262"/>
      <c r="ABZ10" s="262"/>
      <c r="ACA10" s="262"/>
      <c r="ACB10" s="262"/>
      <c r="ACC10" s="262"/>
      <c r="ACD10" s="262"/>
      <c r="ACE10" s="262"/>
      <c r="ACF10" s="262"/>
      <c r="ACG10" s="262"/>
      <c r="ACH10" s="262"/>
      <c r="ACI10" s="262"/>
      <c r="ACJ10" s="262"/>
      <c r="ACK10" s="262"/>
      <c r="ACL10" s="262"/>
      <c r="ACM10" s="262"/>
      <c r="ACN10" s="262"/>
      <c r="ACO10" s="262"/>
      <c r="ACP10" s="262"/>
      <c r="ACQ10" s="262"/>
      <c r="ACR10" s="262"/>
      <c r="ACS10" s="262"/>
      <c r="ACT10" s="262"/>
      <c r="ACU10" s="262"/>
      <c r="ACV10" s="262"/>
      <c r="ACW10" s="262"/>
      <c r="ACX10" s="262"/>
      <c r="ACY10" s="262"/>
      <c r="ACZ10" s="262"/>
      <c r="ADA10" s="262"/>
      <c r="ADB10" s="262"/>
      <c r="ADC10" s="262"/>
      <c r="ADD10" s="262"/>
      <c r="ADE10" s="262"/>
      <c r="ADF10" s="262"/>
      <c r="ADG10" s="262"/>
      <c r="ADH10" s="262"/>
      <c r="ADI10" s="262"/>
      <c r="ADJ10" s="262"/>
      <c r="ADK10" s="262"/>
      <c r="ADL10" s="262"/>
      <c r="ADM10" s="262"/>
      <c r="ADN10" s="262"/>
      <c r="ADO10" s="262"/>
      <c r="ADP10" s="262"/>
      <c r="ADQ10" s="262"/>
      <c r="ADR10" s="262"/>
      <c r="ADS10" s="262"/>
      <c r="ADT10" s="262"/>
      <c r="ADU10" s="262"/>
      <c r="ADV10" s="262"/>
      <c r="ADW10" s="262"/>
      <c r="ADX10" s="262"/>
      <c r="ADY10" s="262"/>
      <c r="ADZ10" s="262"/>
      <c r="AEA10" s="262"/>
      <c r="AEB10" s="262"/>
      <c r="AEC10" s="262"/>
      <c r="AED10" s="262"/>
      <c r="AEE10" s="262"/>
      <c r="AEF10" s="262"/>
      <c r="AEG10" s="262"/>
      <c r="AEH10" s="262"/>
      <c r="AEI10" s="262"/>
      <c r="AEJ10" s="262"/>
      <c r="AEK10" s="262"/>
      <c r="AEL10" s="262"/>
      <c r="AEM10" s="262"/>
      <c r="AEN10" s="262"/>
      <c r="AEO10" s="262"/>
      <c r="AEP10" s="262"/>
      <c r="AEQ10" s="262"/>
      <c r="AER10" s="262"/>
      <c r="AES10" s="262"/>
      <c r="AET10" s="262"/>
      <c r="AEU10" s="262"/>
      <c r="AEV10" s="262"/>
      <c r="AEW10" s="262"/>
      <c r="AEX10" s="262"/>
      <c r="AEY10" s="262"/>
      <c r="AEZ10" s="262"/>
      <c r="AFA10" s="262"/>
      <c r="AFB10" s="262"/>
      <c r="AFC10" s="262"/>
      <c r="AFD10" s="262"/>
      <c r="AFE10" s="262"/>
      <c r="AFF10" s="262"/>
      <c r="AFG10" s="262"/>
      <c r="AFH10" s="262"/>
      <c r="AFI10" s="262"/>
      <c r="AFJ10" s="262"/>
      <c r="AFK10" s="262"/>
      <c r="AFL10" s="262"/>
      <c r="AFM10" s="262"/>
      <c r="AFN10" s="262"/>
      <c r="AFO10" s="262"/>
      <c r="AFP10" s="262"/>
      <c r="AFQ10" s="262"/>
      <c r="AFR10" s="262"/>
      <c r="AFS10" s="262"/>
      <c r="AFT10" s="262"/>
      <c r="AFU10" s="262"/>
      <c r="AFV10" s="262"/>
      <c r="AFW10" s="262"/>
      <c r="AFX10" s="262"/>
      <c r="AFY10" s="262"/>
      <c r="AFZ10" s="262"/>
      <c r="AGA10" s="262"/>
      <c r="AGB10" s="262"/>
      <c r="AGC10" s="262"/>
      <c r="AGD10" s="262"/>
      <c r="AGE10" s="262"/>
      <c r="AGF10" s="262"/>
      <c r="AGG10" s="262"/>
      <c r="AGH10" s="262"/>
      <c r="AGI10" s="262"/>
      <c r="AGJ10" s="262"/>
      <c r="AGK10" s="262"/>
      <c r="AGL10" s="262"/>
      <c r="AGM10" s="262"/>
      <c r="AGN10" s="262"/>
      <c r="AGO10" s="262"/>
      <c r="AGP10" s="262"/>
      <c r="AGQ10" s="262"/>
      <c r="AGR10" s="262"/>
      <c r="AGS10" s="262"/>
      <c r="AGT10" s="262"/>
      <c r="AGU10" s="262"/>
      <c r="AGV10" s="262"/>
      <c r="AGW10" s="262"/>
      <c r="AGX10" s="262"/>
      <c r="AGY10" s="262"/>
      <c r="AGZ10" s="262"/>
      <c r="AHA10" s="262"/>
      <c r="AHB10" s="262"/>
      <c r="AHC10" s="262"/>
      <c r="AHD10" s="262"/>
      <c r="AHE10" s="262"/>
      <c r="AHF10" s="262"/>
      <c r="AHG10" s="262"/>
      <c r="AHH10" s="262"/>
      <c r="AHI10" s="262"/>
      <c r="AHJ10" s="262"/>
      <c r="AHK10" s="262"/>
      <c r="AHL10" s="262"/>
      <c r="AHM10" s="262"/>
      <c r="AHN10" s="262"/>
      <c r="AHO10" s="262"/>
      <c r="AHP10" s="262"/>
      <c r="AHQ10" s="262"/>
      <c r="AHR10" s="262"/>
      <c r="AHS10" s="262"/>
      <c r="AHT10" s="262"/>
      <c r="AHU10" s="262"/>
      <c r="AHV10" s="262"/>
      <c r="AHW10" s="262"/>
      <c r="AHX10" s="262"/>
      <c r="AHY10" s="262"/>
      <c r="AHZ10" s="262"/>
      <c r="AIA10" s="262"/>
      <c r="AIB10" s="262"/>
      <c r="AIC10" s="262"/>
      <c r="AID10" s="262"/>
      <c r="AIE10" s="262"/>
      <c r="AIF10" s="262"/>
      <c r="AIG10" s="262"/>
      <c r="AIH10" s="262"/>
      <c r="AII10" s="262"/>
      <c r="AIJ10" s="262"/>
      <c r="AIK10" s="262"/>
      <c r="AIL10" s="262"/>
      <c r="AIM10" s="262"/>
      <c r="AIN10" s="262"/>
      <c r="AIO10" s="262"/>
      <c r="AIP10" s="262"/>
      <c r="AIQ10" s="262"/>
      <c r="AIR10" s="262"/>
      <c r="AIS10" s="262"/>
      <c r="AIT10" s="262"/>
      <c r="AIU10" s="262"/>
      <c r="AIV10" s="262"/>
      <c r="AIW10" s="262"/>
      <c r="AIX10" s="262"/>
      <c r="AIY10" s="262"/>
      <c r="AIZ10" s="262"/>
      <c r="AJA10" s="262"/>
      <c r="AJB10" s="262"/>
      <c r="AJC10" s="262"/>
      <c r="AJD10" s="262"/>
      <c r="AJE10" s="262"/>
      <c r="AJF10" s="262"/>
      <c r="AJG10" s="262"/>
      <c r="AJH10" s="262"/>
      <c r="AJI10" s="262"/>
      <c r="AJJ10" s="262"/>
      <c r="AJK10" s="262"/>
      <c r="AJL10" s="262"/>
      <c r="AJM10" s="262"/>
      <c r="AJN10" s="262"/>
      <c r="AJO10" s="262"/>
      <c r="AJP10" s="262"/>
      <c r="AJQ10" s="262"/>
      <c r="AJR10" s="262"/>
      <c r="AJS10" s="262"/>
      <c r="AJT10" s="262"/>
      <c r="AJU10" s="262"/>
      <c r="AJV10" s="262"/>
      <c r="AJW10" s="262"/>
      <c r="AJX10" s="262"/>
      <c r="AJY10" s="262"/>
      <c r="AJZ10" s="262"/>
      <c r="AKA10" s="262"/>
      <c r="AKB10" s="262"/>
      <c r="AKC10" s="262"/>
      <c r="AKD10" s="262"/>
      <c r="AKE10" s="262"/>
      <c r="AKF10" s="262"/>
      <c r="AKG10" s="262"/>
      <c r="AKH10" s="262"/>
      <c r="AKI10" s="262"/>
      <c r="AKJ10" s="262"/>
      <c r="AKK10" s="262"/>
      <c r="AKL10" s="262"/>
      <c r="AKM10" s="262"/>
      <c r="AKN10" s="262"/>
      <c r="AKO10" s="262"/>
      <c r="AKP10" s="262"/>
      <c r="AKQ10" s="262"/>
      <c r="AKR10" s="262"/>
      <c r="AKS10" s="262"/>
      <c r="AKT10" s="262"/>
      <c r="AKU10" s="262"/>
      <c r="AKV10" s="262"/>
      <c r="AKW10" s="262"/>
      <c r="AKX10" s="262"/>
      <c r="AKY10" s="262"/>
      <c r="AKZ10" s="262"/>
      <c r="ALA10" s="262"/>
      <c r="ALB10" s="262"/>
      <c r="ALC10" s="262"/>
      <c r="ALD10" s="262"/>
      <c r="ALE10" s="262"/>
      <c r="ALF10" s="262"/>
      <c r="ALG10" s="262"/>
      <c r="ALH10" s="262"/>
      <c r="ALI10" s="262"/>
      <c r="ALJ10" s="262"/>
      <c r="ALK10" s="262"/>
      <c r="ALL10" s="262"/>
      <c r="ALM10" s="262"/>
      <c r="ALN10" s="262"/>
      <c r="ALO10" s="262"/>
      <c r="ALP10" s="262"/>
      <c r="ALQ10" s="262"/>
      <c r="ALR10" s="262"/>
      <c r="ALS10" s="262"/>
      <c r="ALT10" s="262"/>
      <c r="ALU10" s="262"/>
      <c r="ALV10" s="262"/>
      <c r="ALW10" s="262"/>
      <c r="ALX10" s="262"/>
      <c r="ALY10" s="262"/>
      <c r="ALZ10" s="262"/>
      <c r="AMA10" s="262"/>
      <c r="AMB10" s="262"/>
    </row>
    <row r="11" spans="1:1016" s="263" customFormat="1">
      <c r="A11" s="251" t="str">
        <f>'Contrats S1'!H9</f>
        <v>marine.stryczek@etu.udamail.fr</v>
      </c>
      <c r="B11" s="252" t="str">
        <f>CONCATENATE('Contrats S1'!A9," ", 'Contrats S1'!B9)</f>
        <v>STRYCZEK Marine</v>
      </c>
      <c r="C11" s="253"/>
      <c r="D11" s="255"/>
      <c r="E11" s="255">
        <v>17.5</v>
      </c>
      <c r="F11" s="255">
        <v>15</v>
      </c>
      <c r="G11" s="254">
        <v>20</v>
      </c>
      <c r="H11" s="254">
        <v>22.5</v>
      </c>
      <c r="I11" s="254">
        <v>17.5</v>
      </c>
      <c r="J11" s="254">
        <v>20</v>
      </c>
      <c r="K11" s="265">
        <v>0</v>
      </c>
      <c r="L11" s="255">
        <v>25</v>
      </c>
      <c r="M11" s="255">
        <v>12.5</v>
      </c>
      <c r="N11" s="255">
        <v>20</v>
      </c>
      <c r="O11" s="255">
        <v>25</v>
      </c>
      <c r="P11" s="257">
        <v>17.5</v>
      </c>
      <c r="Q11" s="255">
        <v>7.5</v>
      </c>
      <c r="R11" s="255">
        <v>0</v>
      </c>
      <c r="S11" s="253">
        <v>0</v>
      </c>
      <c r="T11" s="254"/>
      <c r="U11" s="259"/>
      <c r="V11" s="260"/>
      <c r="W11" s="267"/>
      <c r="X11" s="262"/>
      <c r="Y11" s="262"/>
      <c r="Z11" s="262"/>
      <c r="AA11" s="262"/>
      <c r="AB11" s="262"/>
      <c r="AC11" s="262"/>
      <c r="AD11" s="262"/>
      <c r="AE11" s="262"/>
      <c r="AF11" s="262"/>
      <c r="AG11" s="262"/>
      <c r="AH11" s="262"/>
      <c r="AI11" s="262"/>
      <c r="AJ11" s="262"/>
      <c r="AK11" s="262"/>
      <c r="AL11" s="262"/>
      <c r="AM11" s="262"/>
      <c r="AN11" s="262"/>
      <c r="AO11" s="262"/>
      <c r="AP11" s="262"/>
      <c r="AQ11" s="262"/>
      <c r="AR11" s="262"/>
      <c r="AS11" s="262"/>
      <c r="AT11" s="262"/>
      <c r="AU11" s="262"/>
      <c r="AV11" s="262"/>
      <c r="AW11" s="262"/>
      <c r="AX11" s="262"/>
      <c r="AY11" s="262"/>
      <c r="AZ11" s="262"/>
      <c r="BA11" s="262"/>
      <c r="BB11" s="262"/>
      <c r="BC11" s="262"/>
      <c r="BD11" s="262"/>
      <c r="BE11" s="262"/>
      <c r="BF11" s="262"/>
      <c r="BG11" s="262"/>
      <c r="BH11" s="262"/>
      <c r="BI11" s="262"/>
      <c r="BJ11" s="262"/>
      <c r="BK11" s="262"/>
      <c r="BL11" s="262"/>
      <c r="BM11" s="262"/>
      <c r="BN11" s="262"/>
      <c r="BO11" s="262"/>
      <c r="BP11" s="262"/>
      <c r="BQ11" s="262"/>
      <c r="BR11" s="262"/>
      <c r="BS11" s="262"/>
      <c r="BT11" s="262"/>
      <c r="BU11" s="262"/>
      <c r="BV11" s="262"/>
      <c r="BW11" s="262"/>
      <c r="BX11" s="262"/>
      <c r="BY11" s="262"/>
      <c r="BZ11" s="262"/>
      <c r="CA11" s="262"/>
      <c r="CB11" s="262"/>
      <c r="CC11" s="262"/>
      <c r="CD11" s="262"/>
      <c r="CE11" s="262"/>
      <c r="CF11" s="262"/>
      <c r="CG11" s="262"/>
      <c r="CH11" s="262"/>
      <c r="CI11" s="262"/>
      <c r="CJ11" s="262"/>
      <c r="CK11" s="262"/>
      <c r="CL11" s="262"/>
      <c r="CM11" s="262"/>
      <c r="CN11" s="262"/>
      <c r="CO11" s="262"/>
      <c r="CP11" s="262"/>
      <c r="CQ11" s="262"/>
      <c r="CR11" s="262"/>
      <c r="CS11" s="262"/>
      <c r="CT11" s="262"/>
      <c r="CU11" s="262"/>
      <c r="CV11" s="262"/>
      <c r="CW11" s="262"/>
      <c r="CX11" s="262"/>
      <c r="CY11" s="262"/>
      <c r="CZ11" s="262"/>
      <c r="DA11" s="262"/>
      <c r="DB11" s="262"/>
      <c r="DC11" s="262"/>
      <c r="DD11" s="262"/>
      <c r="DE11" s="262"/>
      <c r="DF11" s="262"/>
      <c r="DG11" s="262"/>
      <c r="DH11" s="262"/>
      <c r="DI11" s="262"/>
      <c r="DJ11" s="262"/>
      <c r="DK11" s="262"/>
      <c r="DL11" s="262"/>
      <c r="DM11" s="262"/>
      <c r="DN11" s="262"/>
      <c r="DO11" s="262"/>
      <c r="DP11" s="262"/>
      <c r="DQ11" s="262"/>
      <c r="DR11" s="262"/>
      <c r="DS11" s="262"/>
      <c r="DT11" s="262"/>
      <c r="DU11" s="262"/>
      <c r="DV11" s="262"/>
      <c r="DW11" s="262"/>
      <c r="DX11" s="262"/>
      <c r="DY11" s="262"/>
      <c r="DZ11" s="262"/>
      <c r="EA11" s="262"/>
      <c r="EB11" s="262"/>
      <c r="EC11" s="262"/>
      <c r="ED11" s="262"/>
      <c r="EE11" s="262"/>
      <c r="EF11" s="262"/>
      <c r="EG11" s="262"/>
      <c r="EH11" s="262"/>
      <c r="EI11" s="262"/>
      <c r="EJ11" s="262"/>
      <c r="EK11" s="262"/>
      <c r="EL11" s="262"/>
      <c r="EM11" s="262"/>
      <c r="EN11" s="262"/>
      <c r="EO11" s="262"/>
      <c r="EP11" s="262"/>
      <c r="EQ11" s="262"/>
      <c r="ER11" s="262"/>
      <c r="ES11" s="262"/>
      <c r="ET11" s="262"/>
      <c r="EU11" s="262"/>
      <c r="EV11" s="262"/>
      <c r="EW11" s="262"/>
      <c r="EX11" s="262"/>
      <c r="EY11" s="262"/>
      <c r="EZ11" s="262"/>
      <c r="FA11" s="262"/>
      <c r="FB11" s="262"/>
      <c r="FC11" s="262"/>
      <c r="FD11" s="262"/>
      <c r="FE11" s="262"/>
      <c r="FF11" s="262"/>
      <c r="FG11" s="262"/>
      <c r="FH11" s="262"/>
      <c r="FI11" s="262"/>
      <c r="FJ11" s="262"/>
      <c r="FK11" s="262"/>
      <c r="FL11" s="262"/>
      <c r="FM11" s="262"/>
      <c r="FN11" s="262"/>
      <c r="FO11" s="262"/>
      <c r="FP11" s="262"/>
      <c r="FQ11" s="262"/>
      <c r="FR11" s="262"/>
      <c r="FS11" s="262"/>
      <c r="FT11" s="262"/>
      <c r="FU11" s="262"/>
      <c r="FV11" s="262"/>
      <c r="FW11" s="262"/>
      <c r="FX11" s="262"/>
      <c r="FY11" s="262"/>
      <c r="FZ11" s="262"/>
      <c r="GA11" s="262"/>
      <c r="GB11" s="262"/>
      <c r="GC11" s="262"/>
      <c r="GD11" s="262"/>
      <c r="GE11" s="262"/>
      <c r="GF11" s="262"/>
      <c r="GG11" s="262"/>
      <c r="GH11" s="262"/>
      <c r="GI11" s="262"/>
      <c r="GJ11" s="262"/>
      <c r="GK11" s="262"/>
      <c r="GL11" s="262"/>
      <c r="GM11" s="262"/>
      <c r="GN11" s="262"/>
      <c r="GO11" s="262"/>
      <c r="GP11" s="262"/>
      <c r="GQ11" s="262"/>
      <c r="GR11" s="262"/>
      <c r="GS11" s="262"/>
      <c r="GT11" s="262"/>
      <c r="GU11" s="262"/>
      <c r="GV11" s="262"/>
      <c r="GW11" s="262"/>
      <c r="GX11" s="262"/>
      <c r="GY11" s="262"/>
      <c r="GZ11" s="262"/>
      <c r="HA11" s="262"/>
      <c r="HB11" s="262"/>
      <c r="HC11" s="262"/>
      <c r="HD11" s="262"/>
      <c r="HE11" s="262"/>
      <c r="HF11" s="262"/>
      <c r="HG11" s="262"/>
      <c r="HH11" s="262"/>
      <c r="HI11" s="262"/>
      <c r="HJ11" s="262"/>
      <c r="HK11" s="262"/>
      <c r="HL11" s="262"/>
      <c r="HM11" s="262"/>
      <c r="HN11" s="262"/>
      <c r="HO11" s="262"/>
      <c r="HP11" s="262"/>
      <c r="HQ11" s="262"/>
      <c r="HR11" s="262"/>
      <c r="HS11" s="262"/>
      <c r="HT11" s="262"/>
      <c r="HU11" s="262"/>
      <c r="HV11" s="262"/>
      <c r="HW11" s="262"/>
      <c r="HX11" s="262"/>
      <c r="HY11" s="262"/>
      <c r="HZ11" s="262"/>
      <c r="IA11" s="262"/>
      <c r="IB11" s="262"/>
      <c r="IC11" s="262"/>
      <c r="ID11" s="262"/>
      <c r="IE11" s="262"/>
      <c r="IF11" s="262"/>
      <c r="IG11" s="262"/>
      <c r="IH11" s="262"/>
      <c r="II11" s="262"/>
      <c r="IJ11" s="262"/>
      <c r="IK11" s="262"/>
      <c r="IL11" s="262"/>
      <c r="IM11" s="262"/>
      <c r="IN11" s="262"/>
      <c r="IO11" s="262"/>
      <c r="IP11" s="262"/>
      <c r="IQ11" s="262"/>
      <c r="IR11" s="262"/>
      <c r="IS11" s="262"/>
      <c r="IT11" s="262"/>
      <c r="IU11" s="262"/>
      <c r="IV11" s="262"/>
      <c r="IW11" s="262"/>
      <c r="IX11" s="262"/>
      <c r="IY11" s="262"/>
      <c r="IZ11" s="262"/>
      <c r="JA11" s="262"/>
      <c r="JB11" s="262"/>
      <c r="JC11" s="262"/>
      <c r="JD11" s="262"/>
      <c r="JE11" s="262"/>
      <c r="JF11" s="262"/>
      <c r="JG11" s="262"/>
      <c r="JH11" s="262"/>
      <c r="JI11" s="262"/>
      <c r="JJ11" s="262"/>
      <c r="JK11" s="262"/>
      <c r="JL11" s="262"/>
      <c r="JM11" s="262"/>
      <c r="JN11" s="262"/>
      <c r="JO11" s="262"/>
      <c r="JP11" s="262"/>
      <c r="JQ11" s="262"/>
      <c r="JR11" s="262"/>
      <c r="JS11" s="262"/>
      <c r="JT11" s="262"/>
      <c r="JU11" s="262"/>
      <c r="JV11" s="262"/>
      <c r="JW11" s="262"/>
      <c r="JX11" s="262"/>
      <c r="JY11" s="262"/>
      <c r="JZ11" s="262"/>
      <c r="KA11" s="262"/>
      <c r="KB11" s="262"/>
      <c r="KC11" s="262"/>
      <c r="KD11" s="262"/>
      <c r="KE11" s="262"/>
      <c r="KF11" s="262"/>
      <c r="KG11" s="262"/>
      <c r="KH11" s="262"/>
      <c r="KI11" s="262"/>
      <c r="KJ11" s="262"/>
      <c r="KK11" s="262"/>
      <c r="KL11" s="262"/>
      <c r="KM11" s="262"/>
      <c r="KN11" s="262"/>
      <c r="KO11" s="262"/>
      <c r="KP11" s="262"/>
      <c r="KQ11" s="262"/>
      <c r="KR11" s="262"/>
      <c r="KS11" s="262"/>
      <c r="KT11" s="262"/>
      <c r="KU11" s="262"/>
      <c r="KV11" s="262"/>
      <c r="KW11" s="262"/>
      <c r="KX11" s="262"/>
      <c r="KY11" s="262"/>
      <c r="KZ11" s="262"/>
      <c r="LA11" s="262"/>
      <c r="LB11" s="262"/>
      <c r="LC11" s="262"/>
      <c r="LD11" s="262"/>
      <c r="LE11" s="262"/>
      <c r="LF11" s="262"/>
      <c r="LG11" s="262"/>
      <c r="LH11" s="262"/>
      <c r="LI11" s="262"/>
      <c r="LJ11" s="262"/>
      <c r="LK11" s="262"/>
      <c r="LL11" s="262"/>
      <c r="LM11" s="262"/>
      <c r="LN11" s="262"/>
      <c r="LO11" s="262"/>
      <c r="LP11" s="262"/>
      <c r="LQ11" s="262"/>
      <c r="LR11" s="262"/>
      <c r="LS11" s="262"/>
      <c r="LT11" s="262"/>
      <c r="LU11" s="262"/>
      <c r="LV11" s="262"/>
      <c r="LW11" s="262"/>
      <c r="LX11" s="262"/>
      <c r="LY11" s="262"/>
      <c r="LZ11" s="262"/>
      <c r="MA11" s="262"/>
      <c r="MB11" s="262"/>
      <c r="MC11" s="262"/>
      <c r="MD11" s="262"/>
      <c r="ME11" s="262"/>
      <c r="MF11" s="262"/>
      <c r="MG11" s="262"/>
      <c r="MH11" s="262"/>
      <c r="MI11" s="262"/>
      <c r="MJ11" s="262"/>
      <c r="MK11" s="262"/>
      <c r="ML11" s="262"/>
      <c r="MM11" s="262"/>
      <c r="MN11" s="262"/>
      <c r="MO11" s="262"/>
      <c r="MP11" s="262"/>
      <c r="MQ11" s="262"/>
      <c r="MR11" s="262"/>
      <c r="MS11" s="262"/>
      <c r="MT11" s="262"/>
      <c r="MU11" s="262"/>
      <c r="MV11" s="262"/>
      <c r="MW11" s="262"/>
      <c r="MX11" s="262"/>
      <c r="MY11" s="262"/>
      <c r="MZ11" s="262"/>
      <c r="NA11" s="262"/>
      <c r="NB11" s="262"/>
      <c r="NC11" s="262"/>
      <c r="ND11" s="262"/>
      <c r="NE11" s="262"/>
      <c r="NF11" s="262"/>
      <c r="NG11" s="262"/>
      <c r="NH11" s="262"/>
      <c r="NI11" s="262"/>
      <c r="NJ11" s="262"/>
      <c r="NK11" s="262"/>
      <c r="NL11" s="262"/>
      <c r="NM11" s="262"/>
      <c r="NN11" s="262"/>
      <c r="NO11" s="262"/>
      <c r="NP11" s="262"/>
      <c r="NQ11" s="262"/>
      <c r="NR11" s="262"/>
      <c r="NS11" s="262"/>
      <c r="NT11" s="262"/>
      <c r="NU11" s="262"/>
      <c r="NV11" s="262"/>
      <c r="NW11" s="262"/>
      <c r="NX11" s="262"/>
      <c r="NY11" s="262"/>
      <c r="NZ11" s="262"/>
      <c r="OA11" s="262"/>
      <c r="OB11" s="262"/>
      <c r="OC11" s="262"/>
      <c r="OD11" s="262"/>
      <c r="OE11" s="262"/>
      <c r="OF11" s="262"/>
      <c r="OG11" s="262"/>
      <c r="OH11" s="262"/>
      <c r="OI11" s="262"/>
      <c r="OJ11" s="262"/>
      <c r="OK11" s="262"/>
      <c r="OL11" s="262"/>
      <c r="OM11" s="262"/>
      <c r="ON11" s="262"/>
      <c r="OO11" s="262"/>
      <c r="OP11" s="262"/>
      <c r="OQ11" s="262"/>
      <c r="OR11" s="262"/>
      <c r="OS11" s="262"/>
      <c r="OT11" s="262"/>
      <c r="OU11" s="262"/>
      <c r="OV11" s="262"/>
      <c r="OW11" s="262"/>
      <c r="OX11" s="262"/>
      <c r="OY11" s="262"/>
      <c r="OZ11" s="262"/>
      <c r="PA11" s="262"/>
      <c r="PB11" s="262"/>
      <c r="PC11" s="262"/>
      <c r="PD11" s="262"/>
      <c r="PE11" s="262"/>
      <c r="PF11" s="262"/>
      <c r="PG11" s="262"/>
      <c r="PH11" s="262"/>
      <c r="PI11" s="262"/>
      <c r="PJ11" s="262"/>
      <c r="PK11" s="262"/>
      <c r="PL11" s="262"/>
      <c r="PM11" s="262"/>
      <c r="PN11" s="262"/>
      <c r="PO11" s="262"/>
      <c r="PP11" s="262"/>
      <c r="PQ11" s="262"/>
      <c r="PR11" s="262"/>
      <c r="PS11" s="262"/>
      <c r="PT11" s="262"/>
      <c r="PU11" s="262"/>
      <c r="PV11" s="262"/>
      <c r="PW11" s="262"/>
      <c r="PX11" s="262"/>
      <c r="PY11" s="262"/>
      <c r="PZ11" s="262"/>
      <c r="QA11" s="262"/>
      <c r="QB11" s="262"/>
      <c r="QC11" s="262"/>
      <c r="QD11" s="262"/>
      <c r="QE11" s="262"/>
      <c r="QF11" s="262"/>
      <c r="QG11" s="262"/>
      <c r="QH11" s="262"/>
      <c r="QI11" s="262"/>
      <c r="QJ11" s="262"/>
      <c r="QK11" s="262"/>
      <c r="QL11" s="262"/>
      <c r="QM11" s="262"/>
      <c r="QN11" s="262"/>
      <c r="QO11" s="262"/>
      <c r="QP11" s="262"/>
      <c r="QQ11" s="262"/>
      <c r="QR11" s="262"/>
      <c r="QS11" s="262"/>
      <c r="QT11" s="262"/>
      <c r="QU11" s="262"/>
      <c r="QV11" s="262"/>
      <c r="QW11" s="262"/>
      <c r="QX11" s="262"/>
      <c r="QY11" s="262"/>
      <c r="QZ11" s="262"/>
      <c r="RA11" s="262"/>
      <c r="RB11" s="262"/>
      <c r="RC11" s="262"/>
      <c r="RD11" s="262"/>
      <c r="RE11" s="262"/>
      <c r="RF11" s="262"/>
      <c r="RG11" s="262"/>
      <c r="RH11" s="262"/>
      <c r="RI11" s="262"/>
      <c r="RJ11" s="262"/>
      <c r="RK11" s="262"/>
      <c r="RL11" s="262"/>
      <c r="RM11" s="262"/>
      <c r="RN11" s="262"/>
      <c r="RO11" s="262"/>
      <c r="RP11" s="262"/>
      <c r="RQ11" s="262"/>
      <c r="RR11" s="262"/>
      <c r="RS11" s="262"/>
      <c r="RT11" s="262"/>
      <c r="RU11" s="262"/>
      <c r="RV11" s="262"/>
      <c r="RW11" s="262"/>
      <c r="RX11" s="262"/>
      <c r="RY11" s="262"/>
      <c r="RZ11" s="262"/>
      <c r="SA11" s="262"/>
      <c r="SB11" s="262"/>
      <c r="SC11" s="262"/>
      <c r="SD11" s="262"/>
      <c r="SE11" s="262"/>
      <c r="SF11" s="262"/>
      <c r="SG11" s="262"/>
      <c r="SH11" s="262"/>
      <c r="SI11" s="262"/>
      <c r="SJ11" s="262"/>
      <c r="SK11" s="262"/>
      <c r="SL11" s="262"/>
      <c r="SM11" s="262"/>
      <c r="SN11" s="262"/>
      <c r="SO11" s="262"/>
      <c r="SP11" s="262"/>
      <c r="SQ11" s="262"/>
      <c r="SR11" s="262"/>
      <c r="SS11" s="262"/>
      <c r="ST11" s="262"/>
      <c r="SU11" s="262"/>
      <c r="SV11" s="262"/>
      <c r="SW11" s="262"/>
      <c r="SX11" s="262"/>
      <c r="SY11" s="262"/>
      <c r="SZ11" s="262"/>
      <c r="TA11" s="262"/>
      <c r="TB11" s="262"/>
      <c r="TC11" s="262"/>
      <c r="TD11" s="262"/>
      <c r="TE11" s="262"/>
      <c r="TF11" s="262"/>
      <c r="TG11" s="262"/>
      <c r="TH11" s="262"/>
      <c r="TI11" s="262"/>
      <c r="TJ11" s="262"/>
      <c r="TK11" s="262"/>
      <c r="TL11" s="262"/>
      <c r="TM11" s="262"/>
      <c r="TN11" s="262"/>
      <c r="TO11" s="262"/>
      <c r="TP11" s="262"/>
      <c r="TQ11" s="262"/>
      <c r="TR11" s="262"/>
      <c r="TS11" s="262"/>
      <c r="TT11" s="262"/>
      <c r="TU11" s="262"/>
      <c r="TV11" s="262"/>
      <c r="TW11" s="262"/>
      <c r="TX11" s="262"/>
      <c r="TY11" s="262"/>
      <c r="TZ11" s="262"/>
      <c r="UA11" s="262"/>
      <c r="UB11" s="262"/>
      <c r="UC11" s="262"/>
      <c r="UD11" s="262"/>
      <c r="UE11" s="262"/>
      <c r="UF11" s="262"/>
      <c r="UG11" s="262"/>
      <c r="UH11" s="262"/>
      <c r="UI11" s="262"/>
      <c r="UJ11" s="262"/>
      <c r="UK11" s="262"/>
      <c r="UL11" s="262"/>
      <c r="UM11" s="262"/>
      <c r="UN11" s="262"/>
      <c r="UO11" s="262"/>
      <c r="UP11" s="262"/>
      <c r="UQ11" s="262"/>
      <c r="UR11" s="262"/>
      <c r="US11" s="262"/>
      <c r="UT11" s="262"/>
      <c r="UU11" s="262"/>
      <c r="UV11" s="262"/>
      <c r="UW11" s="262"/>
      <c r="UX11" s="262"/>
      <c r="UY11" s="262"/>
      <c r="UZ11" s="262"/>
      <c r="VA11" s="262"/>
      <c r="VB11" s="262"/>
      <c r="VC11" s="262"/>
      <c r="VD11" s="262"/>
      <c r="VE11" s="262"/>
      <c r="VF11" s="262"/>
      <c r="VG11" s="262"/>
      <c r="VH11" s="262"/>
      <c r="VI11" s="262"/>
      <c r="VJ11" s="262"/>
      <c r="VK11" s="262"/>
      <c r="VL11" s="262"/>
      <c r="VM11" s="262"/>
      <c r="VN11" s="262"/>
      <c r="VO11" s="262"/>
      <c r="VP11" s="262"/>
      <c r="VQ11" s="262"/>
      <c r="VR11" s="262"/>
      <c r="VS11" s="262"/>
      <c r="VT11" s="262"/>
      <c r="VU11" s="262"/>
      <c r="VV11" s="262"/>
      <c r="VW11" s="262"/>
      <c r="VX11" s="262"/>
      <c r="VY11" s="262"/>
      <c r="VZ11" s="262"/>
      <c r="WA11" s="262"/>
      <c r="WB11" s="262"/>
      <c r="WC11" s="262"/>
      <c r="WD11" s="262"/>
      <c r="WE11" s="262"/>
      <c r="WF11" s="262"/>
      <c r="WG11" s="262"/>
      <c r="WH11" s="262"/>
      <c r="WI11" s="262"/>
      <c r="WJ11" s="262"/>
      <c r="WK11" s="262"/>
      <c r="WL11" s="262"/>
      <c r="WM11" s="262"/>
      <c r="WN11" s="262"/>
      <c r="WO11" s="262"/>
      <c r="WP11" s="262"/>
      <c r="WQ11" s="262"/>
      <c r="WR11" s="262"/>
      <c r="WS11" s="262"/>
      <c r="WT11" s="262"/>
      <c r="WU11" s="262"/>
      <c r="WV11" s="262"/>
      <c r="WW11" s="262"/>
      <c r="WX11" s="262"/>
      <c r="WY11" s="262"/>
      <c r="WZ11" s="262"/>
      <c r="XA11" s="262"/>
      <c r="XB11" s="262"/>
      <c r="XC11" s="262"/>
      <c r="XD11" s="262"/>
      <c r="XE11" s="262"/>
      <c r="XF11" s="262"/>
      <c r="XG11" s="262"/>
      <c r="XH11" s="262"/>
      <c r="XI11" s="262"/>
      <c r="XJ11" s="262"/>
      <c r="XK11" s="262"/>
      <c r="XL11" s="262"/>
      <c r="XM11" s="262"/>
      <c r="XN11" s="262"/>
      <c r="XO11" s="262"/>
      <c r="XP11" s="262"/>
      <c r="XQ11" s="262"/>
      <c r="XR11" s="262"/>
      <c r="XS11" s="262"/>
      <c r="XT11" s="262"/>
      <c r="XU11" s="262"/>
      <c r="XV11" s="262"/>
      <c r="XW11" s="262"/>
      <c r="XX11" s="262"/>
      <c r="XY11" s="262"/>
      <c r="XZ11" s="262"/>
      <c r="YA11" s="262"/>
      <c r="YB11" s="262"/>
      <c r="YC11" s="262"/>
      <c r="YD11" s="262"/>
      <c r="YE11" s="262"/>
      <c r="YF11" s="262"/>
      <c r="YG11" s="262"/>
      <c r="YH11" s="262"/>
      <c r="YI11" s="262"/>
      <c r="YJ11" s="262"/>
      <c r="YK11" s="262"/>
      <c r="YL11" s="262"/>
      <c r="YM11" s="262"/>
      <c r="YN11" s="262"/>
      <c r="YO11" s="262"/>
      <c r="YP11" s="262"/>
      <c r="YQ11" s="262"/>
      <c r="YR11" s="262"/>
      <c r="YS11" s="262"/>
      <c r="YT11" s="262"/>
      <c r="YU11" s="262"/>
      <c r="YV11" s="262"/>
      <c r="YW11" s="262"/>
      <c r="YX11" s="262"/>
      <c r="YY11" s="262"/>
      <c r="YZ11" s="262"/>
      <c r="ZA11" s="262"/>
      <c r="ZB11" s="262"/>
      <c r="ZC11" s="262"/>
      <c r="ZD11" s="262"/>
      <c r="ZE11" s="262"/>
      <c r="ZF11" s="262"/>
      <c r="ZG11" s="262"/>
      <c r="ZH11" s="262"/>
      <c r="ZI11" s="262"/>
      <c r="ZJ11" s="262"/>
      <c r="ZK11" s="262"/>
      <c r="ZL11" s="262"/>
      <c r="ZM11" s="262"/>
      <c r="ZN11" s="262"/>
      <c r="ZO11" s="262"/>
      <c r="ZP11" s="262"/>
      <c r="ZQ11" s="262"/>
      <c r="ZR11" s="262"/>
      <c r="ZS11" s="262"/>
      <c r="ZT11" s="262"/>
      <c r="ZU11" s="262"/>
      <c r="ZV11" s="262"/>
      <c r="ZW11" s="262"/>
      <c r="ZX11" s="262"/>
      <c r="ZY11" s="262"/>
      <c r="ZZ11" s="262"/>
      <c r="AAA11" s="262"/>
      <c r="AAB11" s="262"/>
      <c r="AAC11" s="262"/>
      <c r="AAD11" s="262"/>
      <c r="AAE11" s="262"/>
      <c r="AAF11" s="262"/>
      <c r="AAG11" s="262"/>
      <c r="AAH11" s="262"/>
      <c r="AAI11" s="262"/>
      <c r="AAJ11" s="262"/>
      <c r="AAK11" s="262"/>
      <c r="AAL11" s="262"/>
      <c r="AAM11" s="262"/>
      <c r="AAN11" s="262"/>
      <c r="AAO11" s="262"/>
      <c r="AAP11" s="262"/>
      <c r="AAQ11" s="262"/>
      <c r="AAR11" s="262"/>
      <c r="AAS11" s="262"/>
      <c r="AAT11" s="262"/>
      <c r="AAU11" s="262"/>
      <c r="AAV11" s="262"/>
      <c r="AAW11" s="262"/>
      <c r="AAX11" s="262"/>
      <c r="AAY11" s="262"/>
      <c r="AAZ11" s="262"/>
      <c r="ABA11" s="262"/>
      <c r="ABB11" s="262"/>
      <c r="ABC11" s="262"/>
      <c r="ABD11" s="262"/>
      <c r="ABE11" s="262"/>
      <c r="ABF11" s="262"/>
      <c r="ABG11" s="262"/>
      <c r="ABH11" s="262"/>
      <c r="ABI11" s="262"/>
      <c r="ABJ11" s="262"/>
      <c r="ABK11" s="262"/>
      <c r="ABL11" s="262"/>
      <c r="ABM11" s="262"/>
      <c r="ABN11" s="262"/>
      <c r="ABO11" s="262"/>
      <c r="ABP11" s="262"/>
      <c r="ABQ11" s="262"/>
      <c r="ABR11" s="262"/>
      <c r="ABS11" s="262"/>
      <c r="ABT11" s="262"/>
      <c r="ABU11" s="262"/>
      <c r="ABV11" s="262"/>
      <c r="ABW11" s="262"/>
      <c r="ABX11" s="262"/>
      <c r="ABY11" s="262"/>
      <c r="ABZ11" s="262"/>
      <c r="ACA11" s="262"/>
      <c r="ACB11" s="262"/>
      <c r="ACC11" s="262"/>
      <c r="ACD11" s="262"/>
      <c r="ACE11" s="262"/>
      <c r="ACF11" s="262"/>
      <c r="ACG11" s="262"/>
      <c r="ACH11" s="262"/>
      <c r="ACI11" s="262"/>
      <c r="ACJ11" s="262"/>
      <c r="ACK11" s="262"/>
      <c r="ACL11" s="262"/>
      <c r="ACM11" s="262"/>
      <c r="ACN11" s="262"/>
      <c r="ACO11" s="262"/>
      <c r="ACP11" s="262"/>
      <c r="ACQ11" s="262"/>
      <c r="ACR11" s="262"/>
      <c r="ACS11" s="262"/>
      <c r="ACT11" s="262"/>
      <c r="ACU11" s="262"/>
      <c r="ACV11" s="262"/>
      <c r="ACW11" s="262"/>
      <c r="ACX11" s="262"/>
      <c r="ACY11" s="262"/>
      <c r="ACZ11" s="262"/>
      <c r="ADA11" s="262"/>
      <c r="ADB11" s="262"/>
      <c r="ADC11" s="262"/>
      <c r="ADD11" s="262"/>
      <c r="ADE11" s="262"/>
      <c r="ADF11" s="262"/>
      <c r="ADG11" s="262"/>
      <c r="ADH11" s="262"/>
      <c r="ADI11" s="262"/>
      <c r="ADJ11" s="262"/>
      <c r="ADK11" s="262"/>
      <c r="ADL11" s="262"/>
      <c r="ADM11" s="262"/>
      <c r="ADN11" s="262"/>
      <c r="ADO11" s="262"/>
      <c r="ADP11" s="262"/>
      <c r="ADQ11" s="262"/>
      <c r="ADR11" s="262"/>
      <c r="ADS11" s="262"/>
      <c r="ADT11" s="262"/>
      <c r="ADU11" s="262"/>
      <c r="ADV11" s="262"/>
      <c r="ADW11" s="262"/>
      <c r="ADX11" s="262"/>
      <c r="ADY11" s="262"/>
      <c r="ADZ11" s="262"/>
      <c r="AEA11" s="262"/>
      <c r="AEB11" s="262"/>
      <c r="AEC11" s="262"/>
      <c r="AED11" s="262"/>
      <c r="AEE11" s="262"/>
      <c r="AEF11" s="262"/>
      <c r="AEG11" s="262"/>
      <c r="AEH11" s="262"/>
      <c r="AEI11" s="262"/>
      <c r="AEJ11" s="262"/>
      <c r="AEK11" s="262"/>
      <c r="AEL11" s="262"/>
      <c r="AEM11" s="262"/>
      <c r="AEN11" s="262"/>
      <c r="AEO11" s="262"/>
      <c r="AEP11" s="262"/>
      <c r="AEQ11" s="262"/>
      <c r="AER11" s="262"/>
      <c r="AES11" s="262"/>
      <c r="AET11" s="262"/>
      <c r="AEU11" s="262"/>
      <c r="AEV11" s="262"/>
      <c r="AEW11" s="262"/>
      <c r="AEX11" s="262"/>
      <c r="AEY11" s="262"/>
      <c r="AEZ11" s="262"/>
      <c r="AFA11" s="262"/>
      <c r="AFB11" s="262"/>
      <c r="AFC11" s="262"/>
      <c r="AFD11" s="262"/>
      <c r="AFE11" s="262"/>
      <c r="AFF11" s="262"/>
      <c r="AFG11" s="262"/>
      <c r="AFH11" s="262"/>
      <c r="AFI11" s="262"/>
      <c r="AFJ11" s="262"/>
      <c r="AFK11" s="262"/>
      <c r="AFL11" s="262"/>
      <c r="AFM11" s="262"/>
      <c r="AFN11" s="262"/>
      <c r="AFO11" s="262"/>
      <c r="AFP11" s="262"/>
      <c r="AFQ11" s="262"/>
      <c r="AFR11" s="262"/>
      <c r="AFS11" s="262"/>
      <c r="AFT11" s="262"/>
      <c r="AFU11" s="262"/>
      <c r="AFV11" s="262"/>
      <c r="AFW11" s="262"/>
      <c r="AFX11" s="262"/>
      <c r="AFY11" s="262"/>
      <c r="AFZ11" s="262"/>
      <c r="AGA11" s="262"/>
      <c r="AGB11" s="262"/>
      <c r="AGC11" s="262"/>
      <c r="AGD11" s="262"/>
      <c r="AGE11" s="262"/>
      <c r="AGF11" s="262"/>
      <c r="AGG11" s="262"/>
      <c r="AGH11" s="262"/>
      <c r="AGI11" s="262"/>
      <c r="AGJ11" s="262"/>
      <c r="AGK11" s="262"/>
      <c r="AGL11" s="262"/>
      <c r="AGM11" s="262"/>
      <c r="AGN11" s="262"/>
      <c r="AGO11" s="262"/>
      <c r="AGP11" s="262"/>
      <c r="AGQ11" s="262"/>
      <c r="AGR11" s="262"/>
      <c r="AGS11" s="262"/>
      <c r="AGT11" s="262"/>
      <c r="AGU11" s="262"/>
      <c r="AGV11" s="262"/>
      <c r="AGW11" s="262"/>
      <c r="AGX11" s="262"/>
      <c r="AGY11" s="262"/>
      <c r="AGZ11" s="262"/>
      <c r="AHA11" s="262"/>
      <c r="AHB11" s="262"/>
      <c r="AHC11" s="262"/>
      <c r="AHD11" s="262"/>
      <c r="AHE11" s="262"/>
      <c r="AHF11" s="262"/>
      <c r="AHG11" s="262"/>
      <c r="AHH11" s="262"/>
      <c r="AHI11" s="262"/>
      <c r="AHJ11" s="262"/>
      <c r="AHK11" s="262"/>
      <c r="AHL11" s="262"/>
      <c r="AHM11" s="262"/>
      <c r="AHN11" s="262"/>
      <c r="AHO11" s="262"/>
      <c r="AHP11" s="262"/>
      <c r="AHQ11" s="262"/>
      <c r="AHR11" s="262"/>
      <c r="AHS11" s="262"/>
      <c r="AHT11" s="262"/>
      <c r="AHU11" s="262"/>
      <c r="AHV11" s="262"/>
      <c r="AHW11" s="262"/>
      <c r="AHX11" s="262"/>
      <c r="AHY11" s="262"/>
      <c r="AHZ11" s="262"/>
      <c r="AIA11" s="262"/>
      <c r="AIB11" s="262"/>
      <c r="AIC11" s="262"/>
      <c r="AID11" s="262"/>
      <c r="AIE11" s="262"/>
      <c r="AIF11" s="262"/>
      <c r="AIG11" s="262"/>
      <c r="AIH11" s="262"/>
      <c r="AII11" s="262"/>
      <c r="AIJ11" s="262"/>
      <c r="AIK11" s="262"/>
      <c r="AIL11" s="262"/>
      <c r="AIM11" s="262"/>
      <c r="AIN11" s="262"/>
      <c r="AIO11" s="262"/>
      <c r="AIP11" s="262"/>
      <c r="AIQ11" s="262"/>
      <c r="AIR11" s="262"/>
      <c r="AIS11" s="262"/>
      <c r="AIT11" s="262"/>
      <c r="AIU11" s="262"/>
      <c r="AIV11" s="262"/>
      <c r="AIW11" s="262"/>
      <c r="AIX11" s="262"/>
      <c r="AIY11" s="262"/>
      <c r="AIZ11" s="262"/>
      <c r="AJA11" s="262"/>
      <c r="AJB11" s="262"/>
      <c r="AJC11" s="262"/>
      <c r="AJD11" s="262"/>
      <c r="AJE11" s="262"/>
      <c r="AJF11" s="262"/>
      <c r="AJG11" s="262"/>
      <c r="AJH11" s="262"/>
      <c r="AJI11" s="262"/>
      <c r="AJJ11" s="262"/>
      <c r="AJK11" s="262"/>
      <c r="AJL11" s="262"/>
      <c r="AJM11" s="262"/>
      <c r="AJN11" s="262"/>
      <c r="AJO11" s="262"/>
      <c r="AJP11" s="262"/>
      <c r="AJQ11" s="262"/>
      <c r="AJR11" s="262"/>
      <c r="AJS11" s="262"/>
      <c r="AJT11" s="262"/>
      <c r="AJU11" s="262"/>
      <c r="AJV11" s="262"/>
      <c r="AJW11" s="262"/>
      <c r="AJX11" s="262"/>
      <c r="AJY11" s="262"/>
      <c r="AJZ11" s="262"/>
      <c r="AKA11" s="262"/>
      <c r="AKB11" s="262"/>
      <c r="AKC11" s="262"/>
      <c r="AKD11" s="262"/>
      <c r="AKE11" s="262"/>
      <c r="AKF11" s="262"/>
      <c r="AKG11" s="262"/>
      <c r="AKH11" s="262"/>
      <c r="AKI11" s="262"/>
      <c r="AKJ11" s="262"/>
      <c r="AKK11" s="262"/>
      <c r="AKL11" s="262"/>
      <c r="AKM11" s="262"/>
      <c r="AKN11" s="262"/>
      <c r="AKO11" s="262"/>
      <c r="AKP11" s="262"/>
      <c r="AKQ11" s="262"/>
      <c r="AKR11" s="262"/>
      <c r="AKS11" s="262"/>
      <c r="AKT11" s="262"/>
      <c r="AKU11" s="262"/>
      <c r="AKV11" s="262"/>
      <c r="AKW11" s="262"/>
      <c r="AKX11" s="262"/>
      <c r="AKY11" s="262"/>
      <c r="AKZ11" s="262"/>
      <c r="ALA11" s="262"/>
      <c r="ALB11" s="262"/>
      <c r="ALC11" s="262"/>
      <c r="ALD11" s="262"/>
      <c r="ALE11" s="262"/>
      <c r="ALF11" s="262"/>
      <c r="ALG11" s="262"/>
      <c r="ALH11" s="262"/>
      <c r="ALI11" s="262"/>
      <c r="ALJ11" s="262"/>
      <c r="ALK11" s="262"/>
      <c r="ALL11" s="262"/>
      <c r="ALM11" s="262"/>
      <c r="ALN11" s="262"/>
      <c r="ALO11" s="262"/>
      <c r="ALP11" s="262"/>
      <c r="ALQ11" s="262"/>
      <c r="ALR11" s="262"/>
      <c r="ALS11" s="262"/>
      <c r="ALT11" s="262"/>
      <c r="ALU11" s="262"/>
      <c r="ALV11" s="262"/>
      <c r="ALW11" s="262"/>
      <c r="ALX11" s="262"/>
      <c r="ALY11" s="262"/>
      <c r="ALZ11" s="262"/>
      <c r="AMA11" s="262"/>
      <c r="AMB11" s="262"/>
    </row>
    <row r="12" spans="1:1016" s="263" customFormat="1">
      <c r="A12" s="251" t="str">
        <f>'Contrats S1'!H10</f>
        <v>anne.guichard@outlook.fr</v>
      </c>
      <c r="B12" s="252" t="str">
        <f>CONCATENATE('Contrats S1'!A10," ", 'Contrats S1'!B10)</f>
        <v>GUICHARD Anne</v>
      </c>
      <c r="C12" s="253"/>
      <c r="D12" s="254">
        <v>4.625</v>
      </c>
      <c r="E12" s="257">
        <v>4.625</v>
      </c>
      <c r="F12" s="254">
        <v>4.625</v>
      </c>
      <c r="G12" s="254">
        <v>4.625</v>
      </c>
      <c r="H12" s="254">
        <v>4.625</v>
      </c>
      <c r="I12" s="254">
        <v>4.625</v>
      </c>
      <c r="J12" s="254">
        <v>4.625</v>
      </c>
      <c r="K12" s="265">
        <v>4.625</v>
      </c>
      <c r="L12" s="254">
        <v>3.5</v>
      </c>
      <c r="M12" s="254">
        <v>3.5</v>
      </c>
      <c r="N12" s="254">
        <v>1.5</v>
      </c>
      <c r="O12" s="255">
        <v>1.5</v>
      </c>
      <c r="P12" s="254">
        <v>0</v>
      </c>
      <c r="Q12" s="254">
        <v>0</v>
      </c>
      <c r="R12" s="254">
        <v>0</v>
      </c>
      <c r="S12" s="254">
        <v>0</v>
      </c>
      <c r="T12" s="254"/>
      <c r="U12" s="259"/>
      <c r="V12" s="260"/>
      <c r="W12" s="266"/>
      <c r="X12" s="262"/>
      <c r="Y12" s="262"/>
      <c r="Z12" s="262"/>
      <c r="AA12" s="262"/>
      <c r="AB12" s="262"/>
      <c r="AC12" s="262"/>
      <c r="AD12" s="262"/>
      <c r="AE12" s="262"/>
      <c r="AF12" s="262"/>
      <c r="AG12" s="262"/>
      <c r="AH12" s="262"/>
      <c r="AI12" s="262"/>
      <c r="AJ12" s="262"/>
      <c r="AK12" s="262"/>
      <c r="AL12" s="262"/>
      <c r="AM12" s="262"/>
      <c r="AN12" s="262"/>
      <c r="AO12" s="262"/>
      <c r="AP12" s="262"/>
      <c r="AQ12" s="262"/>
      <c r="AR12" s="262"/>
      <c r="AS12" s="262"/>
      <c r="AT12" s="262"/>
      <c r="AU12" s="262"/>
      <c r="AV12" s="262"/>
      <c r="AW12" s="262"/>
      <c r="AX12" s="262"/>
      <c r="AY12" s="262"/>
      <c r="AZ12" s="262"/>
      <c r="BA12" s="262"/>
      <c r="BB12" s="262"/>
      <c r="BC12" s="262"/>
      <c r="BD12" s="262"/>
      <c r="BE12" s="262"/>
      <c r="BF12" s="262"/>
      <c r="BG12" s="262"/>
      <c r="BH12" s="262"/>
      <c r="BI12" s="262"/>
      <c r="BJ12" s="262"/>
      <c r="BK12" s="262"/>
      <c r="BL12" s="262"/>
      <c r="BM12" s="262"/>
      <c r="BN12" s="262"/>
      <c r="BO12" s="262"/>
      <c r="BP12" s="262"/>
      <c r="BQ12" s="262"/>
      <c r="BR12" s="262"/>
      <c r="BS12" s="262"/>
      <c r="BT12" s="262"/>
      <c r="BU12" s="262"/>
      <c r="BV12" s="262"/>
      <c r="BW12" s="262"/>
      <c r="BX12" s="262"/>
      <c r="BY12" s="262"/>
      <c r="BZ12" s="262"/>
      <c r="CA12" s="262"/>
      <c r="CB12" s="262"/>
      <c r="CC12" s="262"/>
      <c r="CD12" s="262"/>
      <c r="CE12" s="262"/>
      <c r="CF12" s="262"/>
      <c r="CG12" s="262"/>
      <c r="CH12" s="262"/>
      <c r="CI12" s="262"/>
      <c r="CJ12" s="262"/>
      <c r="CK12" s="262"/>
      <c r="CL12" s="262"/>
      <c r="CM12" s="262"/>
      <c r="CN12" s="262"/>
      <c r="CO12" s="262"/>
      <c r="CP12" s="262"/>
      <c r="CQ12" s="262"/>
      <c r="CR12" s="262"/>
      <c r="CS12" s="262"/>
      <c r="CT12" s="262"/>
      <c r="CU12" s="262"/>
      <c r="CV12" s="262"/>
      <c r="CW12" s="262"/>
      <c r="CX12" s="262"/>
      <c r="CY12" s="262"/>
      <c r="CZ12" s="262"/>
      <c r="DA12" s="262"/>
      <c r="DB12" s="262"/>
      <c r="DC12" s="262"/>
      <c r="DD12" s="262"/>
      <c r="DE12" s="262"/>
      <c r="DF12" s="262"/>
      <c r="DG12" s="262"/>
      <c r="DH12" s="262"/>
      <c r="DI12" s="262"/>
      <c r="DJ12" s="262"/>
      <c r="DK12" s="262"/>
      <c r="DL12" s="262"/>
      <c r="DM12" s="262"/>
      <c r="DN12" s="262"/>
      <c r="DO12" s="262"/>
      <c r="DP12" s="262"/>
      <c r="DQ12" s="262"/>
      <c r="DR12" s="262"/>
      <c r="DS12" s="262"/>
      <c r="DT12" s="262"/>
      <c r="DU12" s="262"/>
      <c r="DV12" s="262"/>
      <c r="DW12" s="262"/>
      <c r="DX12" s="262"/>
      <c r="DY12" s="262"/>
      <c r="DZ12" s="262"/>
      <c r="EA12" s="262"/>
      <c r="EB12" s="262"/>
      <c r="EC12" s="262"/>
      <c r="ED12" s="262"/>
      <c r="EE12" s="262"/>
      <c r="EF12" s="262"/>
      <c r="EG12" s="262"/>
      <c r="EH12" s="262"/>
      <c r="EI12" s="262"/>
      <c r="EJ12" s="262"/>
      <c r="EK12" s="262"/>
      <c r="EL12" s="262"/>
      <c r="EM12" s="262"/>
      <c r="EN12" s="262"/>
      <c r="EO12" s="262"/>
      <c r="EP12" s="262"/>
      <c r="EQ12" s="262"/>
      <c r="ER12" s="262"/>
      <c r="ES12" s="262"/>
      <c r="ET12" s="262"/>
      <c r="EU12" s="262"/>
      <c r="EV12" s="262"/>
      <c r="EW12" s="262"/>
      <c r="EX12" s="262"/>
      <c r="EY12" s="262"/>
      <c r="EZ12" s="262"/>
      <c r="FA12" s="262"/>
      <c r="FB12" s="262"/>
      <c r="FC12" s="262"/>
      <c r="FD12" s="262"/>
      <c r="FE12" s="262"/>
      <c r="FF12" s="262"/>
      <c r="FG12" s="262"/>
      <c r="FH12" s="262"/>
      <c r="FI12" s="262"/>
      <c r="FJ12" s="262"/>
      <c r="FK12" s="262"/>
      <c r="FL12" s="262"/>
      <c r="FM12" s="262"/>
      <c r="FN12" s="262"/>
      <c r="FO12" s="262"/>
      <c r="FP12" s="262"/>
      <c r="FQ12" s="262"/>
      <c r="FR12" s="262"/>
      <c r="FS12" s="262"/>
      <c r="FT12" s="262"/>
      <c r="FU12" s="262"/>
      <c r="FV12" s="262"/>
      <c r="FW12" s="262"/>
      <c r="FX12" s="262"/>
      <c r="FY12" s="262"/>
      <c r="FZ12" s="262"/>
      <c r="GA12" s="262"/>
      <c r="GB12" s="262"/>
      <c r="GC12" s="262"/>
      <c r="GD12" s="262"/>
      <c r="GE12" s="262"/>
      <c r="GF12" s="262"/>
      <c r="GG12" s="262"/>
      <c r="GH12" s="262"/>
      <c r="GI12" s="262"/>
      <c r="GJ12" s="262"/>
      <c r="GK12" s="262"/>
      <c r="GL12" s="262"/>
      <c r="GM12" s="262"/>
      <c r="GN12" s="262"/>
      <c r="GO12" s="262"/>
      <c r="GP12" s="262"/>
      <c r="GQ12" s="262"/>
      <c r="GR12" s="262"/>
      <c r="GS12" s="262"/>
      <c r="GT12" s="262"/>
      <c r="GU12" s="262"/>
      <c r="GV12" s="262"/>
      <c r="GW12" s="262"/>
      <c r="GX12" s="262"/>
      <c r="GY12" s="262"/>
      <c r="GZ12" s="262"/>
      <c r="HA12" s="262"/>
      <c r="HB12" s="262"/>
      <c r="HC12" s="262"/>
      <c r="HD12" s="262"/>
      <c r="HE12" s="262"/>
      <c r="HF12" s="262"/>
      <c r="HG12" s="262"/>
      <c r="HH12" s="262"/>
      <c r="HI12" s="262"/>
      <c r="HJ12" s="262"/>
      <c r="HK12" s="262"/>
      <c r="HL12" s="262"/>
      <c r="HM12" s="262"/>
      <c r="HN12" s="262"/>
      <c r="HO12" s="262"/>
      <c r="HP12" s="262"/>
      <c r="HQ12" s="262"/>
      <c r="HR12" s="262"/>
      <c r="HS12" s="262"/>
      <c r="HT12" s="262"/>
      <c r="HU12" s="262"/>
      <c r="HV12" s="262"/>
      <c r="HW12" s="262"/>
      <c r="HX12" s="262"/>
      <c r="HY12" s="262"/>
      <c r="HZ12" s="262"/>
      <c r="IA12" s="262"/>
      <c r="IB12" s="262"/>
      <c r="IC12" s="262"/>
      <c r="ID12" s="262"/>
      <c r="IE12" s="262"/>
      <c r="IF12" s="262"/>
      <c r="IG12" s="262"/>
      <c r="IH12" s="262"/>
      <c r="II12" s="262"/>
      <c r="IJ12" s="262"/>
      <c r="IK12" s="262"/>
      <c r="IL12" s="262"/>
      <c r="IM12" s="262"/>
      <c r="IN12" s="262"/>
      <c r="IO12" s="262"/>
      <c r="IP12" s="262"/>
      <c r="IQ12" s="262"/>
      <c r="IR12" s="262"/>
      <c r="IS12" s="262"/>
      <c r="IT12" s="262"/>
      <c r="IU12" s="262"/>
      <c r="IV12" s="262"/>
      <c r="IW12" s="262"/>
      <c r="IX12" s="262"/>
      <c r="IY12" s="262"/>
      <c r="IZ12" s="262"/>
      <c r="JA12" s="262"/>
      <c r="JB12" s="262"/>
      <c r="JC12" s="262"/>
      <c r="JD12" s="262"/>
      <c r="JE12" s="262"/>
      <c r="JF12" s="262"/>
      <c r="JG12" s="262"/>
      <c r="JH12" s="262"/>
      <c r="JI12" s="262"/>
      <c r="JJ12" s="262"/>
      <c r="JK12" s="262"/>
      <c r="JL12" s="262"/>
      <c r="JM12" s="262"/>
      <c r="JN12" s="262"/>
      <c r="JO12" s="262"/>
      <c r="JP12" s="262"/>
      <c r="JQ12" s="262"/>
      <c r="JR12" s="262"/>
      <c r="JS12" s="262"/>
      <c r="JT12" s="262"/>
      <c r="JU12" s="262"/>
      <c r="JV12" s="262"/>
      <c r="JW12" s="262"/>
      <c r="JX12" s="262"/>
      <c r="JY12" s="262"/>
      <c r="JZ12" s="262"/>
      <c r="KA12" s="262"/>
      <c r="KB12" s="262"/>
      <c r="KC12" s="262"/>
      <c r="KD12" s="262"/>
      <c r="KE12" s="262"/>
      <c r="KF12" s="262"/>
      <c r="KG12" s="262"/>
      <c r="KH12" s="262"/>
      <c r="KI12" s="262"/>
      <c r="KJ12" s="262"/>
      <c r="KK12" s="262"/>
      <c r="KL12" s="262"/>
      <c r="KM12" s="262"/>
      <c r="KN12" s="262"/>
      <c r="KO12" s="262"/>
      <c r="KP12" s="262"/>
      <c r="KQ12" s="262"/>
      <c r="KR12" s="262"/>
      <c r="KS12" s="262"/>
      <c r="KT12" s="262"/>
      <c r="KU12" s="262"/>
      <c r="KV12" s="262"/>
      <c r="KW12" s="262"/>
      <c r="KX12" s="262"/>
      <c r="KY12" s="262"/>
      <c r="KZ12" s="262"/>
      <c r="LA12" s="262"/>
      <c r="LB12" s="262"/>
      <c r="LC12" s="262"/>
      <c r="LD12" s="262"/>
      <c r="LE12" s="262"/>
      <c r="LF12" s="262"/>
      <c r="LG12" s="262"/>
      <c r="LH12" s="262"/>
      <c r="LI12" s="262"/>
      <c r="LJ12" s="262"/>
      <c r="LK12" s="262"/>
      <c r="LL12" s="262"/>
      <c r="LM12" s="262"/>
      <c r="LN12" s="262"/>
      <c r="LO12" s="262"/>
      <c r="LP12" s="262"/>
      <c r="LQ12" s="262"/>
      <c r="LR12" s="262"/>
      <c r="LS12" s="262"/>
      <c r="LT12" s="262"/>
      <c r="LU12" s="262"/>
      <c r="LV12" s="262"/>
      <c r="LW12" s="262"/>
      <c r="LX12" s="262"/>
      <c r="LY12" s="262"/>
      <c r="LZ12" s="262"/>
      <c r="MA12" s="262"/>
      <c r="MB12" s="262"/>
      <c r="MC12" s="262"/>
      <c r="MD12" s="262"/>
      <c r="ME12" s="262"/>
      <c r="MF12" s="262"/>
      <c r="MG12" s="262"/>
      <c r="MH12" s="262"/>
      <c r="MI12" s="262"/>
      <c r="MJ12" s="262"/>
      <c r="MK12" s="262"/>
      <c r="ML12" s="262"/>
      <c r="MM12" s="262"/>
      <c r="MN12" s="262"/>
      <c r="MO12" s="262"/>
      <c r="MP12" s="262"/>
      <c r="MQ12" s="262"/>
      <c r="MR12" s="262"/>
      <c r="MS12" s="262"/>
      <c r="MT12" s="262"/>
      <c r="MU12" s="262"/>
      <c r="MV12" s="262"/>
      <c r="MW12" s="262"/>
      <c r="MX12" s="262"/>
      <c r="MY12" s="262"/>
      <c r="MZ12" s="262"/>
      <c r="NA12" s="262"/>
      <c r="NB12" s="262"/>
      <c r="NC12" s="262"/>
      <c r="ND12" s="262"/>
      <c r="NE12" s="262"/>
      <c r="NF12" s="262"/>
      <c r="NG12" s="262"/>
      <c r="NH12" s="262"/>
      <c r="NI12" s="262"/>
      <c r="NJ12" s="262"/>
      <c r="NK12" s="262"/>
      <c r="NL12" s="262"/>
      <c r="NM12" s="262"/>
      <c r="NN12" s="262"/>
      <c r="NO12" s="262"/>
      <c r="NP12" s="262"/>
      <c r="NQ12" s="262"/>
      <c r="NR12" s="262"/>
      <c r="NS12" s="262"/>
      <c r="NT12" s="262"/>
      <c r="NU12" s="262"/>
      <c r="NV12" s="262"/>
      <c r="NW12" s="262"/>
      <c r="NX12" s="262"/>
      <c r="NY12" s="262"/>
      <c r="NZ12" s="262"/>
      <c r="OA12" s="262"/>
      <c r="OB12" s="262"/>
      <c r="OC12" s="262"/>
      <c r="OD12" s="262"/>
      <c r="OE12" s="262"/>
      <c r="OF12" s="262"/>
      <c r="OG12" s="262"/>
      <c r="OH12" s="262"/>
      <c r="OI12" s="262"/>
      <c r="OJ12" s="262"/>
      <c r="OK12" s="262"/>
      <c r="OL12" s="262"/>
      <c r="OM12" s="262"/>
      <c r="ON12" s="262"/>
      <c r="OO12" s="262"/>
      <c r="OP12" s="262"/>
      <c r="OQ12" s="262"/>
      <c r="OR12" s="262"/>
      <c r="OS12" s="262"/>
      <c r="OT12" s="262"/>
      <c r="OU12" s="262"/>
      <c r="OV12" s="262"/>
      <c r="OW12" s="262"/>
      <c r="OX12" s="262"/>
      <c r="OY12" s="262"/>
      <c r="OZ12" s="262"/>
      <c r="PA12" s="262"/>
      <c r="PB12" s="262"/>
      <c r="PC12" s="262"/>
      <c r="PD12" s="262"/>
      <c r="PE12" s="262"/>
      <c r="PF12" s="262"/>
      <c r="PG12" s="262"/>
      <c r="PH12" s="262"/>
      <c r="PI12" s="262"/>
      <c r="PJ12" s="262"/>
      <c r="PK12" s="262"/>
      <c r="PL12" s="262"/>
      <c r="PM12" s="262"/>
      <c r="PN12" s="262"/>
      <c r="PO12" s="262"/>
      <c r="PP12" s="262"/>
      <c r="PQ12" s="262"/>
      <c r="PR12" s="262"/>
      <c r="PS12" s="262"/>
      <c r="PT12" s="262"/>
      <c r="PU12" s="262"/>
      <c r="PV12" s="262"/>
      <c r="PW12" s="262"/>
      <c r="PX12" s="262"/>
      <c r="PY12" s="262"/>
      <c r="PZ12" s="262"/>
      <c r="QA12" s="262"/>
      <c r="QB12" s="262"/>
      <c r="QC12" s="262"/>
      <c r="QD12" s="262"/>
      <c r="QE12" s="262"/>
      <c r="QF12" s="262"/>
      <c r="QG12" s="262"/>
      <c r="QH12" s="262"/>
      <c r="QI12" s="262"/>
      <c r="QJ12" s="262"/>
      <c r="QK12" s="262"/>
      <c r="QL12" s="262"/>
      <c r="QM12" s="262"/>
      <c r="QN12" s="262"/>
      <c r="QO12" s="262"/>
      <c r="QP12" s="262"/>
      <c r="QQ12" s="262"/>
      <c r="QR12" s="262"/>
      <c r="QS12" s="262"/>
      <c r="QT12" s="262"/>
      <c r="QU12" s="262"/>
      <c r="QV12" s="262"/>
      <c r="QW12" s="262"/>
      <c r="QX12" s="262"/>
      <c r="QY12" s="262"/>
      <c r="QZ12" s="262"/>
      <c r="RA12" s="262"/>
      <c r="RB12" s="262"/>
      <c r="RC12" s="262"/>
      <c r="RD12" s="262"/>
      <c r="RE12" s="262"/>
      <c r="RF12" s="262"/>
      <c r="RG12" s="262"/>
      <c r="RH12" s="262"/>
      <c r="RI12" s="262"/>
      <c r="RJ12" s="262"/>
      <c r="RK12" s="262"/>
      <c r="RL12" s="262"/>
      <c r="RM12" s="262"/>
      <c r="RN12" s="262"/>
      <c r="RO12" s="262"/>
      <c r="RP12" s="262"/>
      <c r="RQ12" s="262"/>
      <c r="RR12" s="262"/>
      <c r="RS12" s="262"/>
      <c r="RT12" s="262"/>
      <c r="RU12" s="262"/>
      <c r="RV12" s="262"/>
      <c r="RW12" s="262"/>
      <c r="RX12" s="262"/>
      <c r="RY12" s="262"/>
      <c r="RZ12" s="262"/>
      <c r="SA12" s="262"/>
      <c r="SB12" s="262"/>
      <c r="SC12" s="262"/>
      <c r="SD12" s="262"/>
      <c r="SE12" s="262"/>
      <c r="SF12" s="262"/>
      <c r="SG12" s="262"/>
      <c r="SH12" s="262"/>
      <c r="SI12" s="262"/>
      <c r="SJ12" s="262"/>
      <c r="SK12" s="262"/>
      <c r="SL12" s="262"/>
      <c r="SM12" s="262"/>
      <c r="SN12" s="262"/>
      <c r="SO12" s="262"/>
      <c r="SP12" s="262"/>
      <c r="SQ12" s="262"/>
      <c r="SR12" s="262"/>
      <c r="SS12" s="262"/>
      <c r="ST12" s="262"/>
      <c r="SU12" s="262"/>
      <c r="SV12" s="262"/>
      <c r="SW12" s="262"/>
      <c r="SX12" s="262"/>
      <c r="SY12" s="262"/>
      <c r="SZ12" s="262"/>
      <c r="TA12" s="262"/>
      <c r="TB12" s="262"/>
      <c r="TC12" s="262"/>
      <c r="TD12" s="262"/>
      <c r="TE12" s="262"/>
      <c r="TF12" s="262"/>
      <c r="TG12" s="262"/>
      <c r="TH12" s="262"/>
      <c r="TI12" s="262"/>
      <c r="TJ12" s="262"/>
      <c r="TK12" s="262"/>
      <c r="TL12" s="262"/>
      <c r="TM12" s="262"/>
      <c r="TN12" s="262"/>
      <c r="TO12" s="262"/>
      <c r="TP12" s="262"/>
      <c r="TQ12" s="262"/>
      <c r="TR12" s="262"/>
      <c r="TS12" s="262"/>
      <c r="TT12" s="262"/>
      <c r="TU12" s="262"/>
      <c r="TV12" s="262"/>
      <c r="TW12" s="262"/>
      <c r="TX12" s="262"/>
      <c r="TY12" s="262"/>
      <c r="TZ12" s="262"/>
      <c r="UA12" s="262"/>
      <c r="UB12" s="262"/>
      <c r="UC12" s="262"/>
      <c r="UD12" s="262"/>
      <c r="UE12" s="262"/>
      <c r="UF12" s="262"/>
      <c r="UG12" s="262"/>
      <c r="UH12" s="262"/>
      <c r="UI12" s="262"/>
      <c r="UJ12" s="262"/>
      <c r="UK12" s="262"/>
      <c r="UL12" s="262"/>
      <c r="UM12" s="262"/>
      <c r="UN12" s="262"/>
      <c r="UO12" s="262"/>
      <c r="UP12" s="262"/>
      <c r="UQ12" s="262"/>
      <c r="UR12" s="262"/>
      <c r="US12" s="262"/>
      <c r="UT12" s="262"/>
      <c r="UU12" s="262"/>
      <c r="UV12" s="262"/>
      <c r="UW12" s="262"/>
      <c r="UX12" s="262"/>
      <c r="UY12" s="262"/>
      <c r="UZ12" s="262"/>
      <c r="VA12" s="262"/>
      <c r="VB12" s="262"/>
      <c r="VC12" s="262"/>
      <c r="VD12" s="262"/>
      <c r="VE12" s="262"/>
      <c r="VF12" s="262"/>
      <c r="VG12" s="262"/>
      <c r="VH12" s="262"/>
      <c r="VI12" s="262"/>
      <c r="VJ12" s="262"/>
      <c r="VK12" s="262"/>
      <c r="VL12" s="262"/>
      <c r="VM12" s="262"/>
      <c r="VN12" s="262"/>
      <c r="VO12" s="262"/>
      <c r="VP12" s="262"/>
      <c r="VQ12" s="262"/>
      <c r="VR12" s="262"/>
      <c r="VS12" s="262"/>
      <c r="VT12" s="262"/>
      <c r="VU12" s="262"/>
      <c r="VV12" s="262"/>
      <c r="VW12" s="262"/>
      <c r="VX12" s="262"/>
      <c r="VY12" s="262"/>
      <c r="VZ12" s="262"/>
      <c r="WA12" s="262"/>
      <c r="WB12" s="262"/>
      <c r="WC12" s="262"/>
      <c r="WD12" s="262"/>
      <c r="WE12" s="262"/>
      <c r="WF12" s="262"/>
      <c r="WG12" s="262"/>
      <c r="WH12" s="262"/>
      <c r="WI12" s="262"/>
      <c r="WJ12" s="262"/>
      <c r="WK12" s="262"/>
      <c r="WL12" s="262"/>
      <c r="WM12" s="262"/>
      <c r="WN12" s="262"/>
      <c r="WO12" s="262"/>
      <c r="WP12" s="262"/>
      <c r="WQ12" s="262"/>
      <c r="WR12" s="262"/>
      <c r="WS12" s="262"/>
      <c r="WT12" s="262"/>
      <c r="WU12" s="262"/>
      <c r="WV12" s="262"/>
      <c r="WW12" s="262"/>
      <c r="WX12" s="262"/>
      <c r="WY12" s="262"/>
      <c r="WZ12" s="262"/>
      <c r="XA12" s="262"/>
      <c r="XB12" s="262"/>
      <c r="XC12" s="262"/>
      <c r="XD12" s="262"/>
      <c r="XE12" s="262"/>
      <c r="XF12" s="262"/>
      <c r="XG12" s="262"/>
      <c r="XH12" s="262"/>
      <c r="XI12" s="262"/>
      <c r="XJ12" s="262"/>
      <c r="XK12" s="262"/>
      <c r="XL12" s="262"/>
      <c r="XM12" s="262"/>
      <c r="XN12" s="262"/>
      <c r="XO12" s="262"/>
      <c r="XP12" s="262"/>
      <c r="XQ12" s="262"/>
      <c r="XR12" s="262"/>
      <c r="XS12" s="262"/>
      <c r="XT12" s="262"/>
      <c r="XU12" s="262"/>
      <c r="XV12" s="262"/>
      <c r="XW12" s="262"/>
      <c r="XX12" s="262"/>
      <c r="XY12" s="262"/>
      <c r="XZ12" s="262"/>
      <c r="YA12" s="262"/>
      <c r="YB12" s="262"/>
      <c r="YC12" s="262"/>
      <c r="YD12" s="262"/>
      <c r="YE12" s="262"/>
      <c r="YF12" s="262"/>
      <c r="YG12" s="262"/>
      <c r="YH12" s="262"/>
      <c r="YI12" s="262"/>
      <c r="YJ12" s="262"/>
      <c r="YK12" s="262"/>
      <c r="YL12" s="262"/>
      <c r="YM12" s="262"/>
      <c r="YN12" s="262"/>
      <c r="YO12" s="262"/>
      <c r="YP12" s="262"/>
      <c r="YQ12" s="262"/>
      <c r="YR12" s="262"/>
      <c r="YS12" s="262"/>
      <c r="YT12" s="262"/>
      <c r="YU12" s="262"/>
      <c r="YV12" s="262"/>
      <c r="YW12" s="262"/>
      <c r="YX12" s="262"/>
      <c r="YY12" s="262"/>
      <c r="YZ12" s="262"/>
      <c r="ZA12" s="262"/>
      <c r="ZB12" s="262"/>
      <c r="ZC12" s="262"/>
      <c r="ZD12" s="262"/>
      <c r="ZE12" s="262"/>
      <c r="ZF12" s="262"/>
      <c r="ZG12" s="262"/>
      <c r="ZH12" s="262"/>
      <c r="ZI12" s="262"/>
      <c r="ZJ12" s="262"/>
      <c r="ZK12" s="262"/>
      <c r="ZL12" s="262"/>
      <c r="ZM12" s="262"/>
      <c r="ZN12" s="262"/>
      <c r="ZO12" s="262"/>
      <c r="ZP12" s="262"/>
      <c r="ZQ12" s="262"/>
      <c r="ZR12" s="262"/>
      <c r="ZS12" s="262"/>
      <c r="ZT12" s="262"/>
      <c r="ZU12" s="262"/>
      <c r="ZV12" s="262"/>
      <c r="ZW12" s="262"/>
      <c r="ZX12" s="262"/>
      <c r="ZY12" s="262"/>
      <c r="ZZ12" s="262"/>
      <c r="AAA12" s="262"/>
      <c r="AAB12" s="262"/>
      <c r="AAC12" s="262"/>
      <c r="AAD12" s="262"/>
      <c r="AAE12" s="262"/>
      <c r="AAF12" s="262"/>
      <c r="AAG12" s="262"/>
      <c r="AAH12" s="262"/>
      <c r="AAI12" s="262"/>
      <c r="AAJ12" s="262"/>
      <c r="AAK12" s="262"/>
      <c r="AAL12" s="262"/>
      <c r="AAM12" s="262"/>
      <c r="AAN12" s="262"/>
      <c r="AAO12" s="262"/>
      <c r="AAP12" s="262"/>
      <c r="AAQ12" s="262"/>
      <c r="AAR12" s="262"/>
      <c r="AAS12" s="262"/>
      <c r="AAT12" s="262"/>
      <c r="AAU12" s="262"/>
      <c r="AAV12" s="262"/>
      <c r="AAW12" s="262"/>
      <c r="AAX12" s="262"/>
      <c r="AAY12" s="262"/>
      <c r="AAZ12" s="262"/>
      <c r="ABA12" s="262"/>
      <c r="ABB12" s="262"/>
      <c r="ABC12" s="262"/>
      <c r="ABD12" s="262"/>
      <c r="ABE12" s="262"/>
      <c r="ABF12" s="262"/>
      <c r="ABG12" s="262"/>
      <c r="ABH12" s="262"/>
      <c r="ABI12" s="262"/>
      <c r="ABJ12" s="262"/>
      <c r="ABK12" s="262"/>
      <c r="ABL12" s="262"/>
      <c r="ABM12" s="262"/>
      <c r="ABN12" s="262"/>
      <c r="ABO12" s="262"/>
      <c r="ABP12" s="262"/>
      <c r="ABQ12" s="262"/>
      <c r="ABR12" s="262"/>
      <c r="ABS12" s="262"/>
      <c r="ABT12" s="262"/>
      <c r="ABU12" s="262"/>
      <c r="ABV12" s="262"/>
      <c r="ABW12" s="262"/>
      <c r="ABX12" s="262"/>
      <c r="ABY12" s="262"/>
      <c r="ABZ12" s="262"/>
      <c r="ACA12" s="262"/>
      <c r="ACB12" s="262"/>
      <c r="ACC12" s="262"/>
      <c r="ACD12" s="262"/>
      <c r="ACE12" s="262"/>
      <c r="ACF12" s="262"/>
      <c r="ACG12" s="262"/>
      <c r="ACH12" s="262"/>
      <c r="ACI12" s="262"/>
      <c r="ACJ12" s="262"/>
      <c r="ACK12" s="262"/>
      <c r="ACL12" s="262"/>
      <c r="ACM12" s="262"/>
      <c r="ACN12" s="262"/>
      <c r="ACO12" s="262"/>
      <c r="ACP12" s="262"/>
      <c r="ACQ12" s="262"/>
      <c r="ACR12" s="262"/>
      <c r="ACS12" s="262"/>
      <c r="ACT12" s="262"/>
      <c r="ACU12" s="262"/>
      <c r="ACV12" s="262"/>
      <c r="ACW12" s="262"/>
      <c r="ACX12" s="262"/>
      <c r="ACY12" s="262"/>
      <c r="ACZ12" s="262"/>
      <c r="ADA12" s="262"/>
      <c r="ADB12" s="262"/>
      <c r="ADC12" s="262"/>
      <c r="ADD12" s="262"/>
      <c r="ADE12" s="262"/>
      <c r="ADF12" s="262"/>
      <c r="ADG12" s="262"/>
      <c r="ADH12" s="262"/>
      <c r="ADI12" s="262"/>
      <c r="ADJ12" s="262"/>
      <c r="ADK12" s="262"/>
      <c r="ADL12" s="262"/>
      <c r="ADM12" s="262"/>
      <c r="ADN12" s="262"/>
      <c r="ADO12" s="262"/>
      <c r="ADP12" s="262"/>
      <c r="ADQ12" s="262"/>
      <c r="ADR12" s="262"/>
      <c r="ADS12" s="262"/>
      <c r="ADT12" s="262"/>
      <c r="ADU12" s="262"/>
      <c r="ADV12" s="262"/>
      <c r="ADW12" s="262"/>
      <c r="ADX12" s="262"/>
      <c r="ADY12" s="262"/>
      <c r="ADZ12" s="262"/>
      <c r="AEA12" s="262"/>
      <c r="AEB12" s="262"/>
      <c r="AEC12" s="262"/>
      <c r="AED12" s="262"/>
      <c r="AEE12" s="262"/>
      <c r="AEF12" s="262"/>
      <c r="AEG12" s="262"/>
      <c r="AEH12" s="262"/>
      <c r="AEI12" s="262"/>
      <c r="AEJ12" s="262"/>
      <c r="AEK12" s="262"/>
      <c r="AEL12" s="262"/>
      <c r="AEM12" s="262"/>
      <c r="AEN12" s="262"/>
      <c r="AEO12" s="262"/>
      <c r="AEP12" s="262"/>
      <c r="AEQ12" s="262"/>
      <c r="AER12" s="262"/>
      <c r="AES12" s="262"/>
      <c r="AET12" s="262"/>
      <c r="AEU12" s="262"/>
      <c r="AEV12" s="262"/>
      <c r="AEW12" s="262"/>
      <c r="AEX12" s="262"/>
      <c r="AEY12" s="262"/>
      <c r="AEZ12" s="262"/>
      <c r="AFA12" s="262"/>
      <c r="AFB12" s="262"/>
      <c r="AFC12" s="262"/>
      <c r="AFD12" s="262"/>
      <c r="AFE12" s="262"/>
      <c r="AFF12" s="262"/>
      <c r="AFG12" s="262"/>
      <c r="AFH12" s="262"/>
      <c r="AFI12" s="262"/>
      <c r="AFJ12" s="262"/>
      <c r="AFK12" s="262"/>
      <c r="AFL12" s="262"/>
      <c r="AFM12" s="262"/>
      <c r="AFN12" s="262"/>
      <c r="AFO12" s="262"/>
      <c r="AFP12" s="262"/>
      <c r="AFQ12" s="262"/>
      <c r="AFR12" s="262"/>
      <c r="AFS12" s="262"/>
      <c r="AFT12" s="262"/>
      <c r="AFU12" s="262"/>
      <c r="AFV12" s="262"/>
      <c r="AFW12" s="262"/>
      <c r="AFX12" s="262"/>
      <c r="AFY12" s="262"/>
      <c r="AFZ12" s="262"/>
      <c r="AGA12" s="262"/>
      <c r="AGB12" s="262"/>
      <c r="AGC12" s="262"/>
      <c r="AGD12" s="262"/>
      <c r="AGE12" s="262"/>
      <c r="AGF12" s="262"/>
      <c r="AGG12" s="262"/>
      <c r="AGH12" s="262"/>
      <c r="AGI12" s="262"/>
      <c r="AGJ12" s="262"/>
      <c r="AGK12" s="262"/>
      <c r="AGL12" s="262"/>
      <c r="AGM12" s="262"/>
      <c r="AGN12" s="262"/>
      <c r="AGO12" s="262"/>
      <c r="AGP12" s="262"/>
      <c r="AGQ12" s="262"/>
      <c r="AGR12" s="262"/>
      <c r="AGS12" s="262"/>
      <c r="AGT12" s="262"/>
      <c r="AGU12" s="262"/>
      <c r="AGV12" s="262"/>
      <c r="AGW12" s="262"/>
      <c r="AGX12" s="262"/>
      <c r="AGY12" s="262"/>
      <c r="AGZ12" s="262"/>
      <c r="AHA12" s="262"/>
      <c r="AHB12" s="262"/>
      <c r="AHC12" s="262"/>
      <c r="AHD12" s="262"/>
      <c r="AHE12" s="262"/>
      <c r="AHF12" s="262"/>
      <c r="AHG12" s="262"/>
      <c r="AHH12" s="262"/>
      <c r="AHI12" s="262"/>
      <c r="AHJ12" s="262"/>
      <c r="AHK12" s="262"/>
      <c r="AHL12" s="262"/>
      <c r="AHM12" s="262"/>
      <c r="AHN12" s="262"/>
      <c r="AHO12" s="262"/>
      <c r="AHP12" s="262"/>
      <c r="AHQ12" s="262"/>
      <c r="AHR12" s="262"/>
      <c r="AHS12" s="262"/>
      <c r="AHT12" s="262"/>
      <c r="AHU12" s="262"/>
      <c r="AHV12" s="262"/>
      <c r="AHW12" s="262"/>
      <c r="AHX12" s="262"/>
      <c r="AHY12" s="262"/>
      <c r="AHZ12" s="262"/>
      <c r="AIA12" s="262"/>
      <c r="AIB12" s="262"/>
      <c r="AIC12" s="262"/>
      <c r="AID12" s="262"/>
      <c r="AIE12" s="262"/>
      <c r="AIF12" s="262"/>
      <c r="AIG12" s="262"/>
      <c r="AIH12" s="262"/>
      <c r="AII12" s="262"/>
      <c r="AIJ12" s="262"/>
      <c r="AIK12" s="262"/>
      <c r="AIL12" s="262"/>
      <c r="AIM12" s="262"/>
      <c r="AIN12" s="262"/>
      <c r="AIO12" s="262"/>
      <c r="AIP12" s="262"/>
      <c r="AIQ12" s="262"/>
      <c r="AIR12" s="262"/>
      <c r="AIS12" s="262"/>
      <c r="AIT12" s="262"/>
      <c r="AIU12" s="262"/>
      <c r="AIV12" s="262"/>
      <c r="AIW12" s="262"/>
      <c r="AIX12" s="262"/>
      <c r="AIY12" s="262"/>
      <c r="AIZ12" s="262"/>
      <c r="AJA12" s="262"/>
      <c r="AJB12" s="262"/>
      <c r="AJC12" s="262"/>
      <c r="AJD12" s="262"/>
      <c r="AJE12" s="262"/>
      <c r="AJF12" s="262"/>
      <c r="AJG12" s="262"/>
      <c r="AJH12" s="262"/>
      <c r="AJI12" s="262"/>
      <c r="AJJ12" s="262"/>
      <c r="AJK12" s="262"/>
      <c r="AJL12" s="262"/>
      <c r="AJM12" s="262"/>
      <c r="AJN12" s="262"/>
      <c r="AJO12" s="262"/>
      <c r="AJP12" s="262"/>
      <c r="AJQ12" s="262"/>
      <c r="AJR12" s="262"/>
      <c r="AJS12" s="262"/>
      <c r="AJT12" s="262"/>
      <c r="AJU12" s="262"/>
      <c r="AJV12" s="262"/>
      <c r="AJW12" s="262"/>
      <c r="AJX12" s="262"/>
      <c r="AJY12" s="262"/>
      <c r="AJZ12" s="262"/>
      <c r="AKA12" s="262"/>
      <c r="AKB12" s="262"/>
      <c r="AKC12" s="262"/>
      <c r="AKD12" s="262"/>
      <c r="AKE12" s="262"/>
      <c r="AKF12" s="262"/>
      <c r="AKG12" s="262"/>
      <c r="AKH12" s="262"/>
      <c r="AKI12" s="262"/>
      <c r="AKJ12" s="262"/>
      <c r="AKK12" s="262"/>
      <c r="AKL12" s="262"/>
      <c r="AKM12" s="262"/>
      <c r="AKN12" s="262"/>
      <c r="AKO12" s="262"/>
      <c r="AKP12" s="262"/>
      <c r="AKQ12" s="262"/>
      <c r="AKR12" s="262"/>
      <c r="AKS12" s="262"/>
      <c r="AKT12" s="262"/>
      <c r="AKU12" s="262"/>
      <c r="AKV12" s="262"/>
      <c r="AKW12" s="262"/>
      <c r="AKX12" s="262"/>
      <c r="AKY12" s="262"/>
      <c r="AKZ12" s="262"/>
      <c r="ALA12" s="262"/>
      <c r="ALB12" s="262"/>
      <c r="ALC12" s="262"/>
      <c r="ALD12" s="262"/>
      <c r="ALE12" s="262"/>
      <c r="ALF12" s="262"/>
      <c r="ALG12" s="262"/>
      <c r="ALH12" s="262"/>
      <c r="ALI12" s="262"/>
      <c r="ALJ12" s="262"/>
      <c r="ALK12" s="262"/>
      <c r="ALL12" s="262"/>
      <c r="ALM12" s="262"/>
      <c r="ALN12" s="262"/>
      <c r="ALO12" s="262"/>
      <c r="ALP12" s="262"/>
      <c r="ALQ12" s="262"/>
      <c r="ALR12" s="262"/>
      <c r="ALS12" s="262"/>
      <c r="ALT12" s="262"/>
      <c r="ALU12" s="262"/>
      <c r="ALV12" s="262"/>
      <c r="ALW12" s="262"/>
      <c r="ALX12" s="262"/>
      <c r="ALY12" s="262"/>
      <c r="ALZ12" s="262"/>
      <c r="AMA12" s="262"/>
      <c r="AMB12" s="262"/>
    </row>
    <row r="13" spans="1:1016" s="263" customFormat="1">
      <c r="A13" s="251" t="str">
        <f>'Contrats S1'!H11</f>
        <v>fm.mv@orange.fr</v>
      </c>
      <c r="B13" s="252" t="str">
        <f>CONCATENATE('Contrats S1'!A11," ", 'Contrats S1'!B11)</f>
        <v>MOSQUET Fanny</v>
      </c>
      <c r="C13" s="253"/>
      <c r="D13" s="255"/>
      <c r="E13" s="254">
        <v>10</v>
      </c>
      <c r="F13" s="255">
        <v>10</v>
      </c>
      <c r="G13" s="255">
        <v>6</v>
      </c>
      <c r="H13" s="254">
        <v>10</v>
      </c>
      <c r="I13" s="254">
        <v>10</v>
      </c>
      <c r="J13" s="254">
        <v>10</v>
      </c>
      <c r="K13" s="284">
        <v>0</v>
      </c>
      <c r="L13" s="254">
        <v>10</v>
      </c>
      <c r="M13" s="254">
        <v>10</v>
      </c>
      <c r="N13" s="268">
        <v>14</v>
      </c>
      <c r="O13" s="254">
        <v>10</v>
      </c>
      <c r="P13" s="254">
        <v>14</v>
      </c>
      <c r="Q13" s="254">
        <v>10</v>
      </c>
      <c r="R13" s="254">
        <v>0</v>
      </c>
      <c r="S13" s="254">
        <v>0</v>
      </c>
      <c r="T13" s="254"/>
      <c r="U13" s="259"/>
      <c r="V13" s="260"/>
      <c r="W13" s="270"/>
      <c r="X13" s="262"/>
      <c r="Y13" s="262"/>
      <c r="Z13" s="262"/>
      <c r="AA13" s="262"/>
      <c r="AB13" s="262"/>
      <c r="AC13" s="262"/>
      <c r="AD13" s="262"/>
      <c r="AE13" s="262"/>
      <c r="AF13" s="262"/>
      <c r="AG13" s="262"/>
      <c r="AH13" s="262"/>
      <c r="AI13" s="262"/>
      <c r="AJ13" s="262"/>
      <c r="AK13" s="262"/>
      <c r="AL13" s="262"/>
      <c r="AM13" s="262"/>
      <c r="AN13" s="262"/>
      <c r="AO13" s="262"/>
      <c r="AP13" s="262"/>
      <c r="AQ13" s="262"/>
      <c r="AR13" s="262"/>
      <c r="AS13" s="262"/>
      <c r="AT13" s="262"/>
      <c r="AU13" s="262"/>
      <c r="AV13" s="262"/>
      <c r="AW13" s="262"/>
      <c r="AX13" s="262"/>
      <c r="AY13" s="262"/>
      <c r="AZ13" s="262"/>
      <c r="BA13" s="262"/>
      <c r="BB13" s="262"/>
      <c r="BC13" s="262"/>
      <c r="BD13" s="262"/>
      <c r="BE13" s="262"/>
      <c r="BF13" s="262"/>
      <c r="BG13" s="262"/>
      <c r="BH13" s="262"/>
      <c r="BI13" s="262"/>
      <c r="BJ13" s="262"/>
      <c r="BK13" s="262"/>
      <c r="BL13" s="262"/>
      <c r="BM13" s="262"/>
      <c r="BN13" s="262"/>
      <c r="BO13" s="262"/>
      <c r="BP13" s="262"/>
      <c r="BQ13" s="262"/>
      <c r="BR13" s="262"/>
      <c r="BS13" s="262"/>
      <c r="BT13" s="262"/>
      <c r="BU13" s="262"/>
      <c r="BV13" s="262"/>
      <c r="BW13" s="262"/>
      <c r="BX13" s="262"/>
      <c r="BY13" s="262"/>
      <c r="BZ13" s="262"/>
      <c r="CA13" s="262"/>
      <c r="CB13" s="262"/>
      <c r="CC13" s="262"/>
      <c r="CD13" s="262"/>
      <c r="CE13" s="262"/>
      <c r="CF13" s="262"/>
      <c r="CG13" s="262"/>
      <c r="CH13" s="262"/>
      <c r="CI13" s="262"/>
      <c r="CJ13" s="262"/>
      <c r="CK13" s="262"/>
      <c r="CL13" s="262"/>
      <c r="CM13" s="262"/>
      <c r="CN13" s="262"/>
      <c r="CO13" s="262"/>
      <c r="CP13" s="262"/>
      <c r="CQ13" s="262"/>
      <c r="CR13" s="262"/>
      <c r="CS13" s="262"/>
      <c r="CT13" s="262"/>
      <c r="CU13" s="262"/>
      <c r="CV13" s="262"/>
      <c r="CW13" s="262"/>
      <c r="CX13" s="262"/>
      <c r="CY13" s="262"/>
      <c r="CZ13" s="262"/>
      <c r="DA13" s="262"/>
      <c r="DB13" s="262"/>
      <c r="DC13" s="262"/>
      <c r="DD13" s="262"/>
      <c r="DE13" s="262"/>
      <c r="DF13" s="262"/>
      <c r="DG13" s="262"/>
      <c r="DH13" s="262"/>
      <c r="DI13" s="262"/>
      <c r="DJ13" s="262"/>
      <c r="DK13" s="262"/>
      <c r="DL13" s="262"/>
      <c r="DM13" s="262"/>
      <c r="DN13" s="262"/>
      <c r="DO13" s="262"/>
      <c r="DP13" s="262"/>
      <c r="DQ13" s="262"/>
      <c r="DR13" s="262"/>
      <c r="DS13" s="262"/>
      <c r="DT13" s="262"/>
      <c r="DU13" s="262"/>
      <c r="DV13" s="262"/>
      <c r="DW13" s="262"/>
      <c r="DX13" s="262"/>
      <c r="DY13" s="262"/>
      <c r="DZ13" s="262"/>
      <c r="EA13" s="262"/>
      <c r="EB13" s="262"/>
      <c r="EC13" s="262"/>
      <c r="ED13" s="262"/>
      <c r="EE13" s="262"/>
      <c r="EF13" s="262"/>
      <c r="EG13" s="262"/>
      <c r="EH13" s="262"/>
      <c r="EI13" s="262"/>
      <c r="EJ13" s="262"/>
      <c r="EK13" s="262"/>
      <c r="EL13" s="262"/>
      <c r="EM13" s="262"/>
      <c r="EN13" s="262"/>
      <c r="EO13" s="262"/>
      <c r="EP13" s="262"/>
      <c r="EQ13" s="262"/>
      <c r="ER13" s="262"/>
      <c r="ES13" s="262"/>
      <c r="ET13" s="262"/>
      <c r="EU13" s="262"/>
      <c r="EV13" s="262"/>
      <c r="EW13" s="262"/>
      <c r="EX13" s="262"/>
      <c r="EY13" s="262"/>
      <c r="EZ13" s="262"/>
      <c r="FA13" s="262"/>
      <c r="FB13" s="262"/>
      <c r="FC13" s="262"/>
      <c r="FD13" s="262"/>
      <c r="FE13" s="262"/>
      <c r="FF13" s="262"/>
      <c r="FG13" s="262"/>
      <c r="FH13" s="262"/>
      <c r="FI13" s="262"/>
      <c r="FJ13" s="262"/>
      <c r="FK13" s="262"/>
      <c r="FL13" s="262"/>
      <c r="FM13" s="262"/>
      <c r="FN13" s="262"/>
      <c r="FO13" s="262"/>
      <c r="FP13" s="262"/>
      <c r="FQ13" s="262"/>
      <c r="FR13" s="262"/>
      <c r="FS13" s="262"/>
      <c r="FT13" s="262"/>
      <c r="FU13" s="262"/>
      <c r="FV13" s="262"/>
      <c r="FW13" s="262"/>
      <c r="FX13" s="262"/>
      <c r="FY13" s="262"/>
      <c r="FZ13" s="262"/>
      <c r="GA13" s="262"/>
      <c r="GB13" s="262"/>
      <c r="GC13" s="262"/>
      <c r="GD13" s="262"/>
      <c r="GE13" s="262"/>
      <c r="GF13" s="262"/>
      <c r="GG13" s="262"/>
      <c r="GH13" s="262"/>
      <c r="GI13" s="262"/>
      <c r="GJ13" s="262"/>
      <c r="GK13" s="262"/>
      <c r="GL13" s="262"/>
      <c r="GM13" s="262"/>
      <c r="GN13" s="262"/>
      <c r="GO13" s="262"/>
      <c r="GP13" s="262"/>
      <c r="GQ13" s="262"/>
      <c r="GR13" s="262"/>
      <c r="GS13" s="262"/>
      <c r="GT13" s="262"/>
      <c r="GU13" s="262"/>
      <c r="GV13" s="262"/>
      <c r="GW13" s="262"/>
      <c r="GX13" s="262"/>
      <c r="GY13" s="262"/>
      <c r="GZ13" s="262"/>
      <c r="HA13" s="262"/>
      <c r="HB13" s="262"/>
      <c r="HC13" s="262"/>
      <c r="HD13" s="262"/>
      <c r="HE13" s="262"/>
      <c r="HF13" s="262"/>
      <c r="HG13" s="262"/>
      <c r="HH13" s="262"/>
      <c r="HI13" s="262"/>
      <c r="HJ13" s="262"/>
      <c r="HK13" s="262"/>
      <c r="HL13" s="262"/>
      <c r="HM13" s="262"/>
      <c r="HN13" s="262"/>
      <c r="HO13" s="262"/>
      <c r="HP13" s="262"/>
      <c r="HQ13" s="262"/>
      <c r="HR13" s="262"/>
      <c r="HS13" s="262"/>
      <c r="HT13" s="262"/>
      <c r="HU13" s="262"/>
      <c r="HV13" s="262"/>
      <c r="HW13" s="262"/>
      <c r="HX13" s="262"/>
      <c r="HY13" s="262"/>
      <c r="HZ13" s="262"/>
      <c r="IA13" s="262"/>
      <c r="IB13" s="262"/>
      <c r="IC13" s="262"/>
      <c r="ID13" s="262"/>
      <c r="IE13" s="262"/>
      <c r="IF13" s="262"/>
      <c r="IG13" s="262"/>
      <c r="IH13" s="262"/>
      <c r="II13" s="262"/>
      <c r="IJ13" s="262"/>
      <c r="IK13" s="262"/>
      <c r="IL13" s="262"/>
      <c r="IM13" s="262"/>
      <c r="IN13" s="262"/>
      <c r="IO13" s="262"/>
      <c r="IP13" s="262"/>
      <c r="IQ13" s="262"/>
      <c r="IR13" s="262"/>
      <c r="IS13" s="262"/>
      <c r="IT13" s="262"/>
      <c r="IU13" s="262"/>
      <c r="IV13" s="262"/>
      <c r="IW13" s="262"/>
      <c r="IX13" s="262"/>
      <c r="IY13" s="262"/>
      <c r="IZ13" s="262"/>
      <c r="JA13" s="262"/>
      <c r="JB13" s="262"/>
      <c r="JC13" s="262"/>
      <c r="JD13" s="262"/>
      <c r="JE13" s="262"/>
      <c r="JF13" s="262"/>
      <c r="JG13" s="262"/>
      <c r="JH13" s="262"/>
      <c r="JI13" s="262"/>
      <c r="JJ13" s="262"/>
      <c r="JK13" s="262"/>
      <c r="JL13" s="262"/>
      <c r="JM13" s="262"/>
      <c r="JN13" s="262"/>
      <c r="JO13" s="262"/>
      <c r="JP13" s="262"/>
      <c r="JQ13" s="262"/>
      <c r="JR13" s="262"/>
      <c r="JS13" s="262"/>
      <c r="JT13" s="262"/>
      <c r="JU13" s="262"/>
      <c r="JV13" s="262"/>
      <c r="JW13" s="262"/>
      <c r="JX13" s="262"/>
      <c r="JY13" s="262"/>
      <c r="JZ13" s="262"/>
      <c r="KA13" s="262"/>
      <c r="KB13" s="262"/>
      <c r="KC13" s="262"/>
      <c r="KD13" s="262"/>
      <c r="KE13" s="262"/>
      <c r="KF13" s="262"/>
      <c r="KG13" s="262"/>
      <c r="KH13" s="262"/>
      <c r="KI13" s="262"/>
      <c r="KJ13" s="262"/>
      <c r="KK13" s="262"/>
      <c r="KL13" s="262"/>
      <c r="KM13" s="262"/>
      <c r="KN13" s="262"/>
      <c r="KO13" s="262"/>
      <c r="KP13" s="262"/>
      <c r="KQ13" s="262"/>
      <c r="KR13" s="262"/>
      <c r="KS13" s="262"/>
      <c r="KT13" s="262"/>
      <c r="KU13" s="262"/>
      <c r="KV13" s="262"/>
      <c r="KW13" s="262"/>
      <c r="KX13" s="262"/>
      <c r="KY13" s="262"/>
      <c r="KZ13" s="262"/>
      <c r="LA13" s="262"/>
      <c r="LB13" s="262"/>
      <c r="LC13" s="262"/>
      <c r="LD13" s="262"/>
      <c r="LE13" s="262"/>
      <c r="LF13" s="262"/>
      <c r="LG13" s="262"/>
      <c r="LH13" s="262"/>
      <c r="LI13" s="262"/>
      <c r="LJ13" s="262"/>
      <c r="LK13" s="262"/>
      <c r="LL13" s="262"/>
      <c r="LM13" s="262"/>
      <c r="LN13" s="262"/>
      <c r="LO13" s="262"/>
      <c r="LP13" s="262"/>
      <c r="LQ13" s="262"/>
      <c r="LR13" s="262"/>
      <c r="LS13" s="262"/>
      <c r="LT13" s="262"/>
      <c r="LU13" s="262"/>
      <c r="LV13" s="262"/>
      <c r="LW13" s="262"/>
      <c r="LX13" s="262"/>
      <c r="LY13" s="262"/>
      <c r="LZ13" s="262"/>
      <c r="MA13" s="262"/>
      <c r="MB13" s="262"/>
      <c r="MC13" s="262"/>
      <c r="MD13" s="262"/>
      <c r="ME13" s="262"/>
      <c r="MF13" s="262"/>
      <c r="MG13" s="262"/>
      <c r="MH13" s="262"/>
      <c r="MI13" s="262"/>
      <c r="MJ13" s="262"/>
      <c r="MK13" s="262"/>
      <c r="ML13" s="262"/>
      <c r="MM13" s="262"/>
      <c r="MN13" s="262"/>
      <c r="MO13" s="262"/>
      <c r="MP13" s="262"/>
      <c r="MQ13" s="262"/>
      <c r="MR13" s="262"/>
      <c r="MS13" s="262"/>
      <c r="MT13" s="262"/>
      <c r="MU13" s="262"/>
      <c r="MV13" s="262"/>
      <c r="MW13" s="262"/>
      <c r="MX13" s="262"/>
      <c r="MY13" s="262"/>
      <c r="MZ13" s="262"/>
      <c r="NA13" s="262"/>
      <c r="NB13" s="262"/>
      <c r="NC13" s="262"/>
      <c r="ND13" s="262"/>
      <c r="NE13" s="262"/>
      <c r="NF13" s="262"/>
      <c r="NG13" s="262"/>
      <c r="NH13" s="262"/>
      <c r="NI13" s="262"/>
      <c r="NJ13" s="262"/>
      <c r="NK13" s="262"/>
      <c r="NL13" s="262"/>
      <c r="NM13" s="262"/>
      <c r="NN13" s="262"/>
      <c r="NO13" s="262"/>
      <c r="NP13" s="262"/>
      <c r="NQ13" s="262"/>
      <c r="NR13" s="262"/>
      <c r="NS13" s="262"/>
      <c r="NT13" s="262"/>
      <c r="NU13" s="262"/>
      <c r="NV13" s="262"/>
      <c r="NW13" s="262"/>
      <c r="NX13" s="262"/>
      <c r="NY13" s="262"/>
      <c r="NZ13" s="262"/>
      <c r="OA13" s="262"/>
      <c r="OB13" s="262"/>
      <c r="OC13" s="262"/>
      <c r="OD13" s="262"/>
      <c r="OE13" s="262"/>
      <c r="OF13" s="262"/>
      <c r="OG13" s="262"/>
      <c r="OH13" s="262"/>
      <c r="OI13" s="262"/>
      <c r="OJ13" s="262"/>
      <c r="OK13" s="262"/>
      <c r="OL13" s="262"/>
      <c r="OM13" s="262"/>
      <c r="ON13" s="262"/>
      <c r="OO13" s="262"/>
      <c r="OP13" s="262"/>
      <c r="OQ13" s="262"/>
      <c r="OR13" s="262"/>
      <c r="OS13" s="262"/>
      <c r="OT13" s="262"/>
      <c r="OU13" s="262"/>
      <c r="OV13" s="262"/>
      <c r="OW13" s="262"/>
      <c r="OX13" s="262"/>
      <c r="OY13" s="262"/>
      <c r="OZ13" s="262"/>
      <c r="PA13" s="262"/>
      <c r="PB13" s="262"/>
      <c r="PC13" s="262"/>
      <c r="PD13" s="262"/>
      <c r="PE13" s="262"/>
      <c r="PF13" s="262"/>
      <c r="PG13" s="262"/>
      <c r="PH13" s="262"/>
      <c r="PI13" s="262"/>
      <c r="PJ13" s="262"/>
      <c r="PK13" s="262"/>
      <c r="PL13" s="262"/>
      <c r="PM13" s="262"/>
      <c r="PN13" s="262"/>
      <c r="PO13" s="262"/>
      <c r="PP13" s="262"/>
      <c r="PQ13" s="262"/>
      <c r="PR13" s="262"/>
      <c r="PS13" s="262"/>
      <c r="PT13" s="262"/>
      <c r="PU13" s="262"/>
      <c r="PV13" s="262"/>
      <c r="PW13" s="262"/>
      <c r="PX13" s="262"/>
      <c r="PY13" s="262"/>
      <c r="PZ13" s="262"/>
      <c r="QA13" s="262"/>
      <c r="QB13" s="262"/>
      <c r="QC13" s="262"/>
      <c r="QD13" s="262"/>
      <c r="QE13" s="262"/>
      <c r="QF13" s="262"/>
      <c r="QG13" s="262"/>
      <c r="QH13" s="262"/>
      <c r="QI13" s="262"/>
      <c r="QJ13" s="262"/>
      <c r="QK13" s="262"/>
      <c r="QL13" s="262"/>
      <c r="QM13" s="262"/>
      <c r="QN13" s="262"/>
      <c r="QO13" s="262"/>
      <c r="QP13" s="262"/>
      <c r="QQ13" s="262"/>
      <c r="QR13" s="262"/>
      <c r="QS13" s="262"/>
      <c r="QT13" s="262"/>
      <c r="QU13" s="262"/>
      <c r="QV13" s="262"/>
      <c r="QW13" s="262"/>
      <c r="QX13" s="262"/>
      <c r="QY13" s="262"/>
      <c r="QZ13" s="262"/>
      <c r="RA13" s="262"/>
      <c r="RB13" s="262"/>
      <c r="RC13" s="262"/>
      <c r="RD13" s="262"/>
      <c r="RE13" s="262"/>
      <c r="RF13" s="262"/>
      <c r="RG13" s="262"/>
      <c r="RH13" s="262"/>
      <c r="RI13" s="262"/>
      <c r="RJ13" s="262"/>
      <c r="RK13" s="262"/>
      <c r="RL13" s="262"/>
      <c r="RM13" s="262"/>
      <c r="RN13" s="262"/>
      <c r="RO13" s="262"/>
      <c r="RP13" s="262"/>
      <c r="RQ13" s="262"/>
      <c r="RR13" s="262"/>
      <c r="RS13" s="262"/>
      <c r="RT13" s="262"/>
      <c r="RU13" s="262"/>
      <c r="RV13" s="262"/>
      <c r="RW13" s="262"/>
      <c r="RX13" s="262"/>
      <c r="RY13" s="262"/>
      <c r="RZ13" s="262"/>
      <c r="SA13" s="262"/>
      <c r="SB13" s="262"/>
      <c r="SC13" s="262"/>
      <c r="SD13" s="262"/>
      <c r="SE13" s="262"/>
      <c r="SF13" s="262"/>
      <c r="SG13" s="262"/>
      <c r="SH13" s="262"/>
      <c r="SI13" s="262"/>
      <c r="SJ13" s="262"/>
      <c r="SK13" s="262"/>
      <c r="SL13" s="262"/>
      <c r="SM13" s="262"/>
      <c r="SN13" s="262"/>
      <c r="SO13" s="262"/>
      <c r="SP13" s="262"/>
      <c r="SQ13" s="262"/>
      <c r="SR13" s="262"/>
      <c r="SS13" s="262"/>
      <c r="ST13" s="262"/>
      <c r="SU13" s="262"/>
      <c r="SV13" s="262"/>
      <c r="SW13" s="262"/>
      <c r="SX13" s="262"/>
      <c r="SY13" s="262"/>
      <c r="SZ13" s="262"/>
      <c r="TA13" s="262"/>
      <c r="TB13" s="262"/>
      <c r="TC13" s="262"/>
      <c r="TD13" s="262"/>
      <c r="TE13" s="262"/>
      <c r="TF13" s="262"/>
      <c r="TG13" s="262"/>
      <c r="TH13" s="262"/>
      <c r="TI13" s="262"/>
      <c r="TJ13" s="262"/>
      <c r="TK13" s="262"/>
      <c r="TL13" s="262"/>
      <c r="TM13" s="262"/>
      <c r="TN13" s="262"/>
      <c r="TO13" s="262"/>
      <c r="TP13" s="262"/>
      <c r="TQ13" s="262"/>
      <c r="TR13" s="262"/>
      <c r="TS13" s="262"/>
      <c r="TT13" s="262"/>
      <c r="TU13" s="262"/>
      <c r="TV13" s="262"/>
      <c r="TW13" s="262"/>
      <c r="TX13" s="262"/>
      <c r="TY13" s="262"/>
      <c r="TZ13" s="262"/>
      <c r="UA13" s="262"/>
      <c r="UB13" s="262"/>
      <c r="UC13" s="262"/>
      <c r="UD13" s="262"/>
      <c r="UE13" s="262"/>
      <c r="UF13" s="262"/>
      <c r="UG13" s="262"/>
      <c r="UH13" s="262"/>
      <c r="UI13" s="262"/>
      <c r="UJ13" s="262"/>
      <c r="UK13" s="262"/>
      <c r="UL13" s="262"/>
      <c r="UM13" s="262"/>
      <c r="UN13" s="262"/>
      <c r="UO13" s="262"/>
      <c r="UP13" s="262"/>
      <c r="UQ13" s="262"/>
      <c r="UR13" s="262"/>
      <c r="US13" s="262"/>
      <c r="UT13" s="262"/>
      <c r="UU13" s="262"/>
      <c r="UV13" s="262"/>
      <c r="UW13" s="262"/>
      <c r="UX13" s="262"/>
      <c r="UY13" s="262"/>
      <c r="UZ13" s="262"/>
      <c r="VA13" s="262"/>
      <c r="VB13" s="262"/>
      <c r="VC13" s="262"/>
      <c r="VD13" s="262"/>
      <c r="VE13" s="262"/>
      <c r="VF13" s="262"/>
      <c r="VG13" s="262"/>
      <c r="VH13" s="262"/>
      <c r="VI13" s="262"/>
      <c r="VJ13" s="262"/>
      <c r="VK13" s="262"/>
      <c r="VL13" s="262"/>
      <c r="VM13" s="262"/>
      <c r="VN13" s="262"/>
      <c r="VO13" s="262"/>
      <c r="VP13" s="262"/>
      <c r="VQ13" s="262"/>
      <c r="VR13" s="262"/>
      <c r="VS13" s="262"/>
      <c r="VT13" s="262"/>
      <c r="VU13" s="262"/>
      <c r="VV13" s="262"/>
      <c r="VW13" s="262"/>
      <c r="VX13" s="262"/>
      <c r="VY13" s="262"/>
      <c r="VZ13" s="262"/>
      <c r="WA13" s="262"/>
      <c r="WB13" s="262"/>
      <c r="WC13" s="262"/>
      <c r="WD13" s="262"/>
      <c r="WE13" s="262"/>
      <c r="WF13" s="262"/>
      <c r="WG13" s="262"/>
      <c r="WH13" s="262"/>
      <c r="WI13" s="262"/>
      <c r="WJ13" s="262"/>
      <c r="WK13" s="262"/>
      <c r="WL13" s="262"/>
      <c r="WM13" s="262"/>
      <c r="WN13" s="262"/>
      <c r="WO13" s="262"/>
      <c r="WP13" s="262"/>
      <c r="WQ13" s="262"/>
      <c r="WR13" s="262"/>
      <c r="WS13" s="262"/>
      <c r="WT13" s="262"/>
      <c r="WU13" s="262"/>
      <c r="WV13" s="262"/>
      <c r="WW13" s="262"/>
      <c r="WX13" s="262"/>
      <c r="WY13" s="262"/>
      <c r="WZ13" s="262"/>
      <c r="XA13" s="262"/>
      <c r="XB13" s="262"/>
      <c r="XC13" s="262"/>
      <c r="XD13" s="262"/>
      <c r="XE13" s="262"/>
      <c r="XF13" s="262"/>
      <c r="XG13" s="262"/>
      <c r="XH13" s="262"/>
      <c r="XI13" s="262"/>
      <c r="XJ13" s="262"/>
      <c r="XK13" s="262"/>
      <c r="XL13" s="262"/>
      <c r="XM13" s="262"/>
      <c r="XN13" s="262"/>
      <c r="XO13" s="262"/>
      <c r="XP13" s="262"/>
      <c r="XQ13" s="262"/>
      <c r="XR13" s="262"/>
      <c r="XS13" s="262"/>
      <c r="XT13" s="262"/>
      <c r="XU13" s="262"/>
      <c r="XV13" s="262"/>
      <c r="XW13" s="262"/>
      <c r="XX13" s="262"/>
      <c r="XY13" s="262"/>
      <c r="XZ13" s="262"/>
      <c r="YA13" s="262"/>
      <c r="YB13" s="262"/>
      <c r="YC13" s="262"/>
      <c r="YD13" s="262"/>
      <c r="YE13" s="262"/>
      <c r="YF13" s="262"/>
      <c r="YG13" s="262"/>
      <c r="YH13" s="262"/>
      <c r="YI13" s="262"/>
      <c r="YJ13" s="262"/>
      <c r="YK13" s="262"/>
      <c r="YL13" s="262"/>
      <c r="YM13" s="262"/>
      <c r="YN13" s="262"/>
      <c r="YO13" s="262"/>
      <c r="YP13" s="262"/>
      <c r="YQ13" s="262"/>
      <c r="YR13" s="262"/>
      <c r="YS13" s="262"/>
      <c r="YT13" s="262"/>
      <c r="YU13" s="262"/>
      <c r="YV13" s="262"/>
      <c r="YW13" s="262"/>
      <c r="YX13" s="262"/>
      <c r="YY13" s="262"/>
      <c r="YZ13" s="262"/>
      <c r="ZA13" s="262"/>
      <c r="ZB13" s="262"/>
      <c r="ZC13" s="262"/>
      <c r="ZD13" s="262"/>
      <c r="ZE13" s="262"/>
      <c r="ZF13" s="262"/>
      <c r="ZG13" s="262"/>
      <c r="ZH13" s="262"/>
      <c r="ZI13" s="262"/>
      <c r="ZJ13" s="262"/>
      <c r="ZK13" s="262"/>
      <c r="ZL13" s="262"/>
      <c r="ZM13" s="262"/>
      <c r="ZN13" s="262"/>
      <c r="ZO13" s="262"/>
      <c r="ZP13" s="262"/>
      <c r="ZQ13" s="262"/>
      <c r="ZR13" s="262"/>
      <c r="ZS13" s="262"/>
      <c r="ZT13" s="262"/>
      <c r="ZU13" s="262"/>
      <c r="ZV13" s="262"/>
      <c r="ZW13" s="262"/>
      <c r="ZX13" s="262"/>
      <c r="ZY13" s="262"/>
      <c r="ZZ13" s="262"/>
      <c r="AAA13" s="262"/>
      <c r="AAB13" s="262"/>
      <c r="AAC13" s="262"/>
      <c r="AAD13" s="262"/>
      <c r="AAE13" s="262"/>
      <c r="AAF13" s="262"/>
      <c r="AAG13" s="262"/>
      <c r="AAH13" s="262"/>
      <c r="AAI13" s="262"/>
      <c r="AAJ13" s="262"/>
      <c r="AAK13" s="262"/>
      <c r="AAL13" s="262"/>
      <c r="AAM13" s="262"/>
      <c r="AAN13" s="262"/>
      <c r="AAO13" s="262"/>
      <c r="AAP13" s="262"/>
      <c r="AAQ13" s="262"/>
      <c r="AAR13" s="262"/>
      <c r="AAS13" s="262"/>
      <c r="AAT13" s="262"/>
      <c r="AAU13" s="262"/>
      <c r="AAV13" s="262"/>
      <c r="AAW13" s="262"/>
      <c r="AAX13" s="262"/>
      <c r="AAY13" s="262"/>
      <c r="AAZ13" s="262"/>
      <c r="ABA13" s="262"/>
      <c r="ABB13" s="262"/>
      <c r="ABC13" s="262"/>
      <c r="ABD13" s="262"/>
      <c r="ABE13" s="262"/>
      <c r="ABF13" s="262"/>
      <c r="ABG13" s="262"/>
      <c r="ABH13" s="262"/>
      <c r="ABI13" s="262"/>
      <c r="ABJ13" s="262"/>
      <c r="ABK13" s="262"/>
      <c r="ABL13" s="262"/>
      <c r="ABM13" s="262"/>
      <c r="ABN13" s="262"/>
      <c r="ABO13" s="262"/>
      <c r="ABP13" s="262"/>
      <c r="ABQ13" s="262"/>
      <c r="ABR13" s="262"/>
      <c r="ABS13" s="262"/>
      <c r="ABT13" s="262"/>
      <c r="ABU13" s="262"/>
      <c r="ABV13" s="262"/>
      <c r="ABW13" s="262"/>
      <c r="ABX13" s="262"/>
      <c r="ABY13" s="262"/>
      <c r="ABZ13" s="262"/>
      <c r="ACA13" s="262"/>
      <c r="ACB13" s="262"/>
      <c r="ACC13" s="262"/>
      <c r="ACD13" s="262"/>
      <c r="ACE13" s="262"/>
      <c r="ACF13" s="262"/>
      <c r="ACG13" s="262"/>
      <c r="ACH13" s="262"/>
      <c r="ACI13" s="262"/>
      <c r="ACJ13" s="262"/>
      <c r="ACK13" s="262"/>
      <c r="ACL13" s="262"/>
      <c r="ACM13" s="262"/>
      <c r="ACN13" s="262"/>
      <c r="ACO13" s="262"/>
      <c r="ACP13" s="262"/>
      <c r="ACQ13" s="262"/>
      <c r="ACR13" s="262"/>
      <c r="ACS13" s="262"/>
      <c r="ACT13" s="262"/>
      <c r="ACU13" s="262"/>
      <c r="ACV13" s="262"/>
      <c r="ACW13" s="262"/>
      <c r="ACX13" s="262"/>
      <c r="ACY13" s="262"/>
      <c r="ACZ13" s="262"/>
      <c r="ADA13" s="262"/>
      <c r="ADB13" s="262"/>
      <c r="ADC13" s="262"/>
      <c r="ADD13" s="262"/>
      <c r="ADE13" s="262"/>
      <c r="ADF13" s="262"/>
      <c r="ADG13" s="262"/>
      <c r="ADH13" s="262"/>
      <c r="ADI13" s="262"/>
      <c r="ADJ13" s="262"/>
      <c r="ADK13" s="262"/>
      <c r="ADL13" s="262"/>
      <c r="ADM13" s="262"/>
      <c r="ADN13" s="262"/>
      <c r="ADO13" s="262"/>
      <c r="ADP13" s="262"/>
      <c r="ADQ13" s="262"/>
      <c r="ADR13" s="262"/>
      <c r="ADS13" s="262"/>
      <c r="ADT13" s="262"/>
      <c r="ADU13" s="262"/>
      <c r="ADV13" s="262"/>
      <c r="ADW13" s="262"/>
      <c r="ADX13" s="262"/>
      <c r="ADY13" s="262"/>
      <c r="ADZ13" s="262"/>
      <c r="AEA13" s="262"/>
      <c r="AEB13" s="262"/>
      <c r="AEC13" s="262"/>
      <c r="AED13" s="262"/>
      <c r="AEE13" s="262"/>
      <c r="AEF13" s="262"/>
      <c r="AEG13" s="262"/>
      <c r="AEH13" s="262"/>
      <c r="AEI13" s="262"/>
      <c r="AEJ13" s="262"/>
      <c r="AEK13" s="262"/>
      <c r="AEL13" s="262"/>
      <c r="AEM13" s="262"/>
      <c r="AEN13" s="262"/>
      <c r="AEO13" s="262"/>
      <c r="AEP13" s="262"/>
      <c r="AEQ13" s="262"/>
      <c r="AER13" s="262"/>
      <c r="AES13" s="262"/>
      <c r="AET13" s="262"/>
      <c r="AEU13" s="262"/>
      <c r="AEV13" s="262"/>
      <c r="AEW13" s="262"/>
      <c r="AEX13" s="262"/>
      <c r="AEY13" s="262"/>
      <c r="AEZ13" s="262"/>
      <c r="AFA13" s="262"/>
      <c r="AFB13" s="262"/>
      <c r="AFC13" s="262"/>
      <c r="AFD13" s="262"/>
      <c r="AFE13" s="262"/>
      <c r="AFF13" s="262"/>
      <c r="AFG13" s="262"/>
      <c r="AFH13" s="262"/>
      <c r="AFI13" s="262"/>
      <c r="AFJ13" s="262"/>
      <c r="AFK13" s="262"/>
      <c r="AFL13" s="262"/>
      <c r="AFM13" s="262"/>
      <c r="AFN13" s="262"/>
      <c r="AFO13" s="262"/>
      <c r="AFP13" s="262"/>
      <c r="AFQ13" s="262"/>
      <c r="AFR13" s="262"/>
      <c r="AFS13" s="262"/>
      <c r="AFT13" s="262"/>
      <c r="AFU13" s="262"/>
      <c r="AFV13" s="262"/>
      <c r="AFW13" s="262"/>
      <c r="AFX13" s="262"/>
      <c r="AFY13" s="262"/>
      <c r="AFZ13" s="262"/>
      <c r="AGA13" s="262"/>
      <c r="AGB13" s="262"/>
      <c r="AGC13" s="262"/>
      <c r="AGD13" s="262"/>
      <c r="AGE13" s="262"/>
      <c r="AGF13" s="262"/>
      <c r="AGG13" s="262"/>
      <c r="AGH13" s="262"/>
      <c r="AGI13" s="262"/>
      <c r="AGJ13" s="262"/>
      <c r="AGK13" s="262"/>
      <c r="AGL13" s="262"/>
      <c r="AGM13" s="262"/>
      <c r="AGN13" s="262"/>
      <c r="AGO13" s="262"/>
      <c r="AGP13" s="262"/>
      <c r="AGQ13" s="262"/>
      <c r="AGR13" s="262"/>
      <c r="AGS13" s="262"/>
      <c r="AGT13" s="262"/>
      <c r="AGU13" s="262"/>
      <c r="AGV13" s="262"/>
      <c r="AGW13" s="262"/>
      <c r="AGX13" s="262"/>
      <c r="AGY13" s="262"/>
      <c r="AGZ13" s="262"/>
      <c r="AHA13" s="262"/>
      <c r="AHB13" s="262"/>
      <c r="AHC13" s="262"/>
      <c r="AHD13" s="262"/>
      <c r="AHE13" s="262"/>
      <c r="AHF13" s="262"/>
      <c r="AHG13" s="262"/>
      <c r="AHH13" s="262"/>
      <c r="AHI13" s="262"/>
      <c r="AHJ13" s="262"/>
      <c r="AHK13" s="262"/>
      <c r="AHL13" s="262"/>
      <c r="AHM13" s="262"/>
      <c r="AHN13" s="262"/>
      <c r="AHO13" s="262"/>
      <c r="AHP13" s="262"/>
      <c r="AHQ13" s="262"/>
      <c r="AHR13" s="262"/>
      <c r="AHS13" s="262"/>
      <c r="AHT13" s="262"/>
      <c r="AHU13" s="262"/>
      <c r="AHV13" s="262"/>
      <c r="AHW13" s="262"/>
      <c r="AHX13" s="262"/>
      <c r="AHY13" s="262"/>
      <c r="AHZ13" s="262"/>
      <c r="AIA13" s="262"/>
      <c r="AIB13" s="262"/>
      <c r="AIC13" s="262"/>
      <c r="AID13" s="262"/>
      <c r="AIE13" s="262"/>
      <c r="AIF13" s="262"/>
      <c r="AIG13" s="262"/>
      <c r="AIH13" s="262"/>
      <c r="AII13" s="262"/>
      <c r="AIJ13" s="262"/>
      <c r="AIK13" s="262"/>
      <c r="AIL13" s="262"/>
      <c r="AIM13" s="262"/>
      <c r="AIN13" s="262"/>
      <c r="AIO13" s="262"/>
      <c r="AIP13" s="262"/>
      <c r="AIQ13" s="262"/>
      <c r="AIR13" s="262"/>
      <c r="AIS13" s="262"/>
      <c r="AIT13" s="262"/>
      <c r="AIU13" s="262"/>
      <c r="AIV13" s="262"/>
      <c r="AIW13" s="262"/>
      <c r="AIX13" s="262"/>
      <c r="AIY13" s="262"/>
      <c r="AIZ13" s="262"/>
      <c r="AJA13" s="262"/>
      <c r="AJB13" s="262"/>
      <c r="AJC13" s="262"/>
      <c r="AJD13" s="262"/>
      <c r="AJE13" s="262"/>
      <c r="AJF13" s="262"/>
      <c r="AJG13" s="262"/>
      <c r="AJH13" s="262"/>
      <c r="AJI13" s="262"/>
      <c r="AJJ13" s="262"/>
      <c r="AJK13" s="262"/>
      <c r="AJL13" s="262"/>
      <c r="AJM13" s="262"/>
      <c r="AJN13" s="262"/>
      <c r="AJO13" s="262"/>
      <c r="AJP13" s="262"/>
      <c r="AJQ13" s="262"/>
      <c r="AJR13" s="262"/>
      <c r="AJS13" s="262"/>
      <c r="AJT13" s="262"/>
      <c r="AJU13" s="262"/>
      <c r="AJV13" s="262"/>
      <c r="AJW13" s="262"/>
      <c r="AJX13" s="262"/>
      <c r="AJY13" s="262"/>
      <c r="AJZ13" s="262"/>
      <c r="AKA13" s="262"/>
      <c r="AKB13" s="262"/>
      <c r="AKC13" s="262"/>
      <c r="AKD13" s="262"/>
      <c r="AKE13" s="262"/>
      <c r="AKF13" s="262"/>
      <c r="AKG13" s="262"/>
      <c r="AKH13" s="262"/>
      <c r="AKI13" s="262"/>
      <c r="AKJ13" s="262"/>
      <c r="AKK13" s="262"/>
      <c r="AKL13" s="262"/>
      <c r="AKM13" s="262"/>
      <c r="AKN13" s="262"/>
      <c r="AKO13" s="262"/>
      <c r="AKP13" s="262"/>
      <c r="AKQ13" s="262"/>
      <c r="AKR13" s="262"/>
      <c r="AKS13" s="262"/>
      <c r="AKT13" s="262"/>
      <c r="AKU13" s="262"/>
      <c r="AKV13" s="262"/>
      <c r="AKW13" s="262"/>
      <c r="AKX13" s="262"/>
      <c r="AKY13" s="262"/>
      <c r="AKZ13" s="262"/>
      <c r="ALA13" s="262"/>
      <c r="ALB13" s="262"/>
      <c r="ALC13" s="262"/>
      <c r="ALD13" s="262"/>
      <c r="ALE13" s="262"/>
      <c r="ALF13" s="262"/>
      <c r="ALG13" s="262"/>
      <c r="ALH13" s="262"/>
      <c r="ALI13" s="262"/>
      <c r="ALJ13" s="262"/>
      <c r="ALK13" s="262"/>
      <c r="ALL13" s="262"/>
      <c r="ALM13" s="262"/>
      <c r="ALN13" s="262"/>
      <c r="ALO13" s="262"/>
      <c r="ALP13" s="262"/>
      <c r="ALQ13" s="262"/>
      <c r="ALR13" s="262"/>
      <c r="ALS13" s="262"/>
      <c r="ALT13" s="262"/>
      <c r="ALU13" s="262"/>
      <c r="ALV13" s="262"/>
      <c r="ALW13" s="262"/>
      <c r="ALX13" s="262"/>
      <c r="ALY13" s="262"/>
      <c r="ALZ13" s="262"/>
      <c r="AMA13" s="262"/>
      <c r="AMB13" s="262"/>
    </row>
    <row r="14" spans="1:1016" s="263" customFormat="1">
      <c r="A14" s="251" t="str">
        <f>'Contrats S1'!H12</f>
        <v>laura.martin63000@gmail.com</v>
      </c>
      <c r="B14" s="252" t="str">
        <f>CONCATENATE('Contrats S1'!A12," ", 'Contrats S1'!B12)</f>
        <v>MARTIN Laura</v>
      </c>
      <c r="C14" s="253">
        <v>20</v>
      </c>
      <c r="D14" s="254">
        <v>20</v>
      </c>
      <c r="E14" s="255">
        <v>20</v>
      </c>
      <c r="F14" s="255">
        <v>20</v>
      </c>
      <c r="G14" s="254">
        <v>20</v>
      </c>
      <c r="H14" s="254">
        <v>20</v>
      </c>
      <c r="I14" s="255">
        <v>20</v>
      </c>
      <c r="J14" s="254">
        <v>20</v>
      </c>
      <c r="K14" s="265">
        <v>0</v>
      </c>
      <c r="L14" s="254">
        <v>19</v>
      </c>
      <c r="M14" s="255">
        <v>19</v>
      </c>
      <c r="N14" s="255">
        <v>19</v>
      </c>
      <c r="O14" s="254">
        <v>19</v>
      </c>
      <c r="P14" s="254">
        <v>19</v>
      </c>
      <c r="Q14" s="254">
        <v>19</v>
      </c>
      <c r="R14" s="254">
        <v>19</v>
      </c>
      <c r="S14" s="253">
        <v>0</v>
      </c>
      <c r="T14" s="254"/>
      <c r="U14" s="259"/>
      <c r="V14" s="260"/>
      <c r="W14" s="266"/>
      <c r="X14" s="262"/>
      <c r="Y14" s="262"/>
      <c r="Z14" s="262"/>
      <c r="AA14" s="262"/>
      <c r="AB14" s="262"/>
      <c r="AC14" s="262"/>
      <c r="AD14" s="262"/>
      <c r="AE14" s="262"/>
      <c r="AF14" s="262"/>
      <c r="AG14" s="262"/>
      <c r="AH14" s="262"/>
      <c r="AI14" s="262"/>
      <c r="AJ14" s="262"/>
      <c r="AK14" s="262"/>
      <c r="AL14" s="262"/>
      <c r="AM14" s="262"/>
      <c r="AN14" s="262"/>
      <c r="AO14" s="262"/>
      <c r="AP14" s="262"/>
      <c r="AQ14" s="262"/>
      <c r="AR14" s="262"/>
      <c r="AS14" s="262"/>
      <c r="AT14" s="262"/>
      <c r="AU14" s="262"/>
      <c r="AV14" s="262"/>
      <c r="AW14" s="262"/>
      <c r="AX14" s="262"/>
      <c r="AY14" s="262"/>
      <c r="AZ14" s="262"/>
      <c r="BA14" s="262"/>
      <c r="BB14" s="262"/>
      <c r="BC14" s="262"/>
      <c r="BD14" s="262"/>
      <c r="BE14" s="262"/>
      <c r="BF14" s="262"/>
      <c r="BG14" s="262"/>
      <c r="BH14" s="262"/>
      <c r="BI14" s="262"/>
      <c r="BJ14" s="262"/>
      <c r="BK14" s="262"/>
      <c r="BL14" s="262"/>
      <c r="BM14" s="262"/>
      <c r="BN14" s="262"/>
      <c r="BO14" s="262"/>
      <c r="BP14" s="262"/>
      <c r="BQ14" s="262"/>
      <c r="BR14" s="262"/>
      <c r="BS14" s="262"/>
      <c r="BT14" s="262"/>
      <c r="BU14" s="262"/>
      <c r="BV14" s="262"/>
      <c r="BW14" s="262"/>
      <c r="BX14" s="262"/>
      <c r="BY14" s="262"/>
      <c r="BZ14" s="262"/>
      <c r="CA14" s="262"/>
      <c r="CB14" s="262"/>
      <c r="CC14" s="262"/>
      <c r="CD14" s="262"/>
      <c r="CE14" s="262"/>
      <c r="CF14" s="262"/>
      <c r="CG14" s="262"/>
      <c r="CH14" s="262"/>
      <c r="CI14" s="262"/>
      <c r="CJ14" s="262"/>
      <c r="CK14" s="262"/>
      <c r="CL14" s="262"/>
      <c r="CM14" s="262"/>
      <c r="CN14" s="262"/>
      <c r="CO14" s="262"/>
      <c r="CP14" s="262"/>
      <c r="CQ14" s="262"/>
      <c r="CR14" s="262"/>
      <c r="CS14" s="262"/>
      <c r="CT14" s="262"/>
      <c r="CU14" s="262"/>
      <c r="CV14" s="262"/>
      <c r="CW14" s="262"/>
      <c r="CX14" s="262"/>
      <c r="CY14" s="262"/>
      <c r="CZ14" s="262"/>
      <c r="DA14" s="262"/>
      <c r="DB14" s="262"/>
      <c r="DC14" s="262"/>
      <c r="DD14" s="262"/>
      <c r="DE14" s="262"/>
      <c r="DF14" s="262"/>
      <c r="DG14" s="262"/>
      <c r="DH14" s="262"/>
      <c r="DI14" s="262"/>
      <c r="DJ14" s="262"/>
      <c r="DK14" s="262"/>
      <c r="DL14" s="262"/>
      <c r="DM14" s="262"/>
      <c r="DN14" s="262"/>
      <c r="DO14" s="262"/>
      <c r="DP14" s="262"/>
      <c r="DQ14" s="262"/>
      <c r="DR14" s="262"/>
      <c r="DS14" s="262"/>
      <c r="DT14" s="262"/>
      <c r="DU14" s="262"/>
      <c r="DV14" s="262"/>
      <c r="DW14" s="262"/>
      <c r="DX14" s="262"/>
      <c r="DY14" s="262"/>
      <c r="DZ14" s="262"/>
      <c r="EA14" s="262"/>
      <c r="EB14" s="262"/>
      <c r="EC14" s="262"/>
      <c r="ED14" s="262"/>
      <c r="EE14" s="262"/>
      <c r="EF14" s="262"/>
      <c r="EG14" s="262"/>
      <c r="EH14" s="262"/>
      <c r="EI14" s="262"/>
      <c r="EJ14" s="262"/>
      <c r="EK14" s="262"/>
      <c r="EL14" s="262"/>
      <c r="EM14" s="262"/>
      <c r="EN14" s="262"/>
      <c r="EO14" s="262"/>
      <c r="EP14" s="262"/>
      <c r="EQ14" s="262"/>
      <c r="ER14" s="262"/>
      <c r="ES14" s="262"/>
      <c r="ET14" s="262"/>
      <c r="EU14" s="262"/>
      <c r="EV14" s="262"/>
      <c r="EW14" s="262"/>
      <c r="EX14" s="262"/>
      <c r="EY14" s="262"/>
      <c r="EZ14" s="262"/>
      <c r="FA14" s="262"/>
      <c r="FB14" s="262"/>
      <c r="FC14" s="262"/>
      <c r="FD14" s="262"/>
      <c r="FE14" s="262"/>
      <c r="FF14" s="262"/>
      <c r="FG14" s="262"/>
      <c r="FH14" s="262"/>
      <c r="FI14" s="262"/>
      <c r="FJ14" s="262"/>
      <c r="FK14" s="262"/>
      <c r="FL14" s="262"/>
      <c r="FM14" s="262"/>
      <c r="FN14" s="262"/>
      <c r="FO14" s="262"/>
      <c r="FP14" s="262"/>
      <c r="FQ14" s="262"/>
      <c r="FR14" s="262"/>
      <c r="FS14" s="262"/>
      <c r="FT14" s="262"/>
      <c r="FU14" s="262"/>
      <c r="FV14" s="262"/>
      <c r="FW14" s="262"/>
      <c r="FX14" s="262"/>
      <c r="FY14" s="262"/>
      <c r="FZ14" s="262"/>
      <c r="GA14" s="262"/>
      <c r="GB14" s="262"/>
      <c r="GC14" s="262"/>
      <c r="GD14" s="262"/>
      <c r="GE14" s="262"/>
      <c r="GF14" s="262"/>
      <c r="GG14" s="262"/>
      <c r="GH14" s="262"/>
      <c r="GI14" s="262"/>
      <c r="GJ14" s="262"/>
      <c r="GK14" s="262"/>
      <c r="GL14" s="262"/>
      <c r="GM14" s="262"/>
      <c r="GN14" s="262"/>
      <c r="GO14" s="262"/>
      <c r="GP14" s="262"/>
      <c r="GQ14" s="262"/>
      <c r="GR14" s="262"/>
      <c r="GS14" s="262"/>
      <c r="GT14" s="262"/>
      <c r="GU14" s="262"/>
      <c r="GV14" s="262"/>
      <c r="GW14" s="262"/>
      <c r="GX14" s="262"/>
      <c r="GY14" s="262"/>
      <c r="GZ14" s="262"/>
      <c r="HA14" s="262"/>
      <c r="HB14" s="262"/>
      <c r="HC14" s="262"/>
      <c r="HD14" s="262"/>
      <c r="HE14" s="262"/>
      <c r="HF14" s="262"/>
      <c r="HG14" s="262"/>
      <c r="HH14" s="262"/>
      <c r="HI14" s="262"/>
      <c r="HJ14" s="262"/>
      <c r="HK14" s="262"/>
      <c r="HL14" s="262"/>
      <c r="HM14" s="262"/>
      <c r="HN14" s="262"/>
      <c r="HO14" s="262"/>
      <c r="HP14" s="262"/>
      <c r="HQ14" s="262"/>
      <c r="HR14" s="262"/>
      <c r="HS14" s="262"/>
      <c r="HT14" s="262"/>
      <c r="HU14" s="262"/>
      <c r="HV14" s="262"/>
      <c r="HW14" s="262"/>
      <c r="HX14" s="262"/>
      <c r="HY14" s="262"/>
      <c r="HZ14" s="262"/>
      <c r="IA14" s="262"/>
      <c r="IB14" s="262"/>
      <c r="IC14" s="262"/>
      <c r="ID14" s="262"/>
      <c r="IE14" s="262"/>
      <c r="IF14" s="262"/>
      <c r="IG14" s="262"/>
      <c r="IH14" s="262"/>
      <c r="II14" s="262"/>
      <c r="IJ14" s="262"/>
      <c r="IK14" s="262"/>
      <c r="IL14" s="262"/>
      <c r="IM14" s="262"/>
      <c r="IN14" s="262"/>
      <c r="IO14" s="262"/>
      <c r="IP14" s="262"/>
      <c r="IQ14" s="262"/>
      <c r="IR14" s="262"/>
      <c r="IS14" s="262"/>
      <c r="IT14" s="262"/>
      <c r="IU14" s="262"/>
      <c r="IV14" s="262"/>
      <c r="IW14" s="262"/>
      <c r="IX14" s="262"/>
      <c r="IY14" s="262"/>
      <c r="IZ14" s="262"/>
      <c r="JA14" s="262"/>
      <c r="JB14" s="262"/>
      <c r="JC14" s="262"/>
      <c r="JD14" s="262"/>
      <c r="JE14" s="262"/>
      <c r="JF14" s="262"/>
      <c r="JG14" s="262"/>
      <c r="JH14" s="262"/>
      <c r="JI14" s="262"/>
      <c r="JJ14" s="262"/>
      <c r="JK14" s="262"/>
      <c r="JL14" s="262"/>
      <c r="JM14" s="262"/>
      <c r="JN14" s="262"/>
      <c r="JO14" s="262"/>
      <c r="JP14" s="262"/>
      <c r="JQ14" s="262"/>
      <c r="JR14" s="262"/>
      <c r="JS14" s="262"/>
      <c r="JT14" s="262"/>
      <c r="JU14" s="262"/>
      <c r="JV14" s="262"/>
      <c r="JW14" s="262"/>
      <c r="JX14" s="262"/>
      <c r="JY14" s="262"/>
      <c r="JZ14" s="262"/>
      <c r="KA14" s="262"/>
      <c r="KB14" s="262"/>
      <c r="KC14" s="262"/>
      <c r="KD14" s="262"/>
      <c r="KE14" s="262"/>
      <c r="KF14" s="262"/>
      <c r="KG14" s="262"/>
      <c r="KH14" s="262"/>
      <c r="KI14" s="262"/>
      <c r="KJ14" s="262"/>
      <c r="KK14" s="262"/>
      <c r="KL14" s="262"/>
      <c r="KM14" s="262"/>
      <c r="KN14" s="262"/>
      <c r="KO14" s="262"/>
      <c r="KP14" s="262"/>
      <c r="KQ14" s="262"/>
      <c r="KR14" s="262"/>
      <c r="KS14" s="262"/>
      <c r="KT14" s="262"/>
      <c r="KU14" s="262"/>
      <c r="KV14" s="262"/>
      <c r="KW14" s="262"/>
      <c r="KX14" s="262"/>
      <c r="KY14" s="262"/>
      <c r="KZ14" s="262"/>
      <c r="LA14" s="262"/>
      <c r="LB14" s="262"/>
      <c r="LC14" s="262"/>
      <c r="LD14" s="262"/>
      <c r="LE14" s="262"/>
      <c r="LF14" s="262"/>
      <c r="LG14" s="262"/>
      <c r="LH14" s="262"/>
      <c r="LI14" s="262"/>
      <c r="LJ14" s="262"/>
      <c r="LK14" s="262"/>
      <c r="LL14" s="262"/>
      <c r="LM14" s="262"/>
      <c r="LN14" s="262"/>
      <c r="LO14" s="262"/>
      <c r="LP14" s="262"/>
      <c r="LQ14" s="262"/>
      <c r="LR14" s="262"/>
      <c r="LS14" s="262"/>
      <c r="LT14" s="262"/>
      <c r="LU14" s="262"/>
      <c r="LV14" s="262"/>
      <c r="LW14" s="262"/>
      <c r="LX14" s="262"/>
      <c r="LY14" s="262"/>
      <c r="LZ14" s="262"/>
      <c r="MA14" s="262"/>
      <c r="MB14" s="262"/>
      <c r="MC14" s="262"/>
      <c r="MD14" s="262"/>
      <c r="ME14" s="262"/>
      <c r="MF14" s="262"/>
      <c r="MG14" s="262"/>
      <c r="MH14" s="262"/>
      <c r="MI14" s="262"/>
      <c r="MJ14" s="262"/>
      <c r="MK14" s="262"/>
      <c r="ML14" s="262"/>
      <c r="MM14" s="262"/>
      <c r="MN14" s="262"/>
      <c r="MO14" s="262"/>
      <c r="MP14" s="262"/>
      <c r="MQ14" s="262"/>
      <c r="MR14" s="262"/>
      <c r="MS14" s="262"/>
      <c r="MT14" s="262"/>
      <c r="MU14" s="262"/>
      <c r="MV14" s="262"/>
      <c r="MW14" s="262"/>
      <c r="MX14" s="262"/>
      <c r="MY14" s="262"/>
      <c r="MZ14" s="262"/>
      <c r="NA14" s="262"/>
      <c r="NB14" s="262"/>
      <c r="NC14" s="262"/>
      <c r="ND14" s="262"/>
      <c r="NE14" s="262"/>
      <c r="NF14" s="262"/>
      <c r="NG14" s="262"/>
      <c r="NH14" s="262"/>
      <c r="NI14" s="262"/>
      <c r="NJ14" s="262"/>
      <c r="NK14" s="262"/>
      <c r="NL14" s="262"/>
      <c r="NM14" s="262"/>
      <c r="NN14" s="262"/>
      <c r="NO14" s="262"/>
      <c r="NP14" s="262"/>
      <c r="NQ14" s="262"/>
      <c r="NR14" s="262"/>
      <c r="NS14" s="262"/>
      <c r="NT14" s="262"/>
      <c r="NU14" s="262"/>
      <c r="NV14" s="262"/>
      <c r="NW14" s="262"/>
      <c r="NX14" s="262"/>
      <c r="NY14" s="262"/>
      <c r="NZ14" s="262"/>
      <c r="OA14" s="262"/>
      <c r="OB14" s="262"/>
      <c r="OC14" s="262"/>
      <c r="OD14" s="262"/>
      <c r="OE14" s="262"/>
      <c r="OF14" s="262"/>
      <c r="OG14" s="262"/>
      <c r="OH14" s="262"/>
      <c r="OI14" s="262"/>
      <c r="OJ14" s="262"/>
      <c r="OK14" s="262"/>
      <c r="OL14" s="262"/>
      <c r="OM14" s="262"/>
      <c r="ON14" s="262"/>
      <c r="OO14" s="262"/>
      <c r="OP14" s="262"/>
      <c r="OQ14" s="262"/>
      <c r="OR14" s="262"/>
      <c r="OS14" s="262"/>
      <c r="OT14" s="262"/>
      <c r="OU14" s="262"/>
      <c r="OV14" s="262"/>
      <c r="OW14" s="262"/>
      <c r="OX14" s="262"/>
      <c r="OY14" s="262"/>
      <c r="OZ14" s="262"/>
      <c r="PA14" s="262"/>
      <c r="PB14" s="262"/>
      <c r="PC14" s="262"/>
      <c r="PD14" s="262"/>
      <c r="PE14" s="262"/>
      <c r="PF14" s="262"/>
      <c r="PG14" s="262"/>
      <c r="PH14" s="262"/>
      <c r="PI14" s="262"/>
      <c r="PJ14" s="262"/>
      <c r="PK14" s="262"/>
      <c r="PL14" s="262"/>
      <c r="PM14" s="262"/>
      <c r="PN14" s="262"/>
      <c r="PO14" s="262"/>
      <c r="PP14" s="262"/>
      <c r="PQ14" s="262"/>
      <c r="PR14" s="262"/>
      <c r="PS14" s="262"/>
      <c r="PT14" s="262"/>
      <c r="PU14" s="262"/>
      <c r="PV14" s="262"/>
      <c r="PW14" s="262"/>
      <c r="PX14" s="262"/>
      <c r="PY14" s="262"/>
      <c r="PZ14" s="262"/>
      <c r="QA14" s="262"/>
      <c r="QB14" s="262"/>
      <c r="QC14" s="262"/>
      <c r="QD14" s="262"/>
      <c r="QE14" s="262"/>
      <c r="QF14" s="262"/>
      <c r="QG14" s="262"/>
      <c r="QH14" s="262"/>
      <c r="QI14" s="262"/>
      <c r="QJ14" s="262"/>
      <c r="QK14" s="262"/>
      <c r="QL14" s="262"/>
      <c r="QM14" s="262"/>
      <c r="QN14" s="262"/>
      <c r="QO14" s="262"/>
      <c r="QP14" s="262"/>
      <c r="QQ14" s="262"/>
      <c r="QR14" s="262"/>
      <c r="QS14" s="262"/>
      <c r="QT14" s="262"/>
      <c r="QU14" s="262"/>
      <c r="QV14" s="262"/>
      <c r="QW14" s="262"/>
      <c r="QX14" s="262"/>
      <c r="QY14" s="262"/>
      <c r="QZ14" s="262"/>
      <c r="RA14" s="262"/>
      <c r="RB14" s="262"/>
      <c r="RC14" s="262"/>
      <c r="RD14" s="262"/>
      <c r="RE14" s="262"/>
      <c r="RF14" s="262"/>
      <c r="RG14" s="262"/>
      <c r="RH14" s="262"/>
      <c r="RI14" s="262"/>
      <c r="RJ14" s="262"/>
      <c r="RK14" s="262"/>
      <c r="RL14" s="262"/>
      <c r="RM14" s="262"/>
      <c r="RN14" s="262"/>
      <c r="RO14" s="262"/>
      <c r="RP14" s="262"/>
      <c r="RQ14" s="262"/>
      <c r="RR14" s="262"/>
      <c r="RS14" s="262"/>
      <c r="RT14" s="262"/>
      <c r="RU14" s="262"/>
      <c r="RV14" s="262"/>
      <c r="RW14" s="262"/>
      <c r="RX14" s="262"/>
      <c r="RY14" s="262"/>
      <c r="RZ14" s="262"/>
      <c r="SA14" s="262"/>
      <c r="SB14" s="262"/>
      <c r="SC14" s="262"/>
      <c r="SD14" s="262"/>
      <c r="SE14" s="262"/>
      <c r="SF14" s="262"/>
      <c r="SG14" s="262"/>
      <c r="SH14" s="262"/>
      <c r="SI14" s="262"/>
      <c r="SJ14" s="262"/>
      <c r="SK14" s="262"/>
      <c r="SL14" s="262"/>
      <c r="SM14" s="262"/>
      <c r="SN14" s="262"/>
      <c r="SO14" s="262"/>
      <c r="SP14" s="262"/>
      <c r="SQ14" s="262"/>
      <c r="SR14" s="262"/>
      <c r="SS14" s="262"/>
      <c r="ST14" s="262"/>
      <c r="SU14" s="262"/>
      <c r="SV14" s="262"/>
      <c r="SW14" s="262"/>
      <c r="SX14" s="262"/>
      <c r="SY14" s="262"/>
      <c r="SZ14" s="262"/>
      <c r="TA14" s="262"/>
      <c r="TB14" s="262"/>
      <c r="TC14" s="262"/>
      <c r="TD14" s="262"/>
      <c r="TE14" s="262"/>
      <c r="TF14" s="262"/>
      <c r="TG14" s="262"/>
      <c r="TH14" s="262"/>
      <c r="TI14" s="262"/>
      <c r="TJ14" s="262"/>
      <c r="TK14" s="262"/>
      <c r="TL14" s="262"/>
      <c r="TM14" s="262"/>
      <c r="TN14" s="262"/>
      <c r="TO14" s="262"/>
      <c r="TP14" s="262"/>
      <c r="TQ14" s="262"/>
      <c r="TR14" s="262"/>
      <c r="TS14" s="262"/>
      <c r="TT14" s="262"/>
      <c r="TU14" s="262"/>
      <c r="TV14" s="262"/>
      <c r="TW14" s="262"/>
      <c r="TX14" s="262"/>
      <c r="TY14" s="262"/>
      <c r="TZ14" s="262"/>
      <c r="UA14" s="262"/>
      <c r="UB14" s="262"/>
      <c r="UC14" s="262"/>
      <c r="UD14" s="262"/>
      <c r="UE14" s="262"/>
      <c r="UF14" s="262"/>
      <c r="UG14" s="262"/>
      <c r="UH14" s="262"/>
      <c r="UI14" s="262"/>
      <c r="UJ14" s="262"/>
      <c r="UK14" s="262"/>
      <c r="UL14" s="262"/>
      <c r="UM14" s="262"/>
      <c r="UN14" s="262"/>
      <c r="UO14" s="262"/>
      <c r="UP14" s="262"/>
      <c r="UQ14" s="262"/>
      <c r="UR14" s="262"/>
      <c r="US14" s="262"/>
      <c r="UT14" s="262"/>
      <c r="UU14" s="262"/>
      <c r="UV14" s="262"/>
      <c r="UW14" s="262"/>
      <c r="UX14" s="262"/>
      <c r="UY14" s="262"/>
      <c r="UZ14" s="262"/>
      <c r="VA14" s="262"/>
      <c r="VB14" s="262"/>
      <c r="VC14" s="262"/>
      <c r="VD14" s="262"/>
      <c r="VE14" s="262"/>
      <c r="VF14" s="262"/>
      <c r="VG14" s="262"/>
      <c r="VH14" s="262"/>
      <c r="VI14" s="262"/>
      <c r="VJ14" s="262"/>
      <c r="VK14" s="262"/>
      <c r="VL14" s="262"/>
      <c r="VM14" s="262"/>
      <c r="VN14" s="262"/>
      <c r="VO14" s="262"/>
      <c r="VP14" s="262"/>
      <c r="VQ14" s="262"/>
      <c r="VR14" s="262"/>
      <c r="VS14" s="262"/>
      <c r="VT14" s="262"/>
      <c r="VU14" s="262"/>
      <c r="VV14" s="262"/>
      <c r="VW14" s="262"/>
      <c r="VX14" s="262"/>
      <c r="VY14" s="262"/>
      <c r="VZ14" s="262"/>
      <c r="WA14" s="262"/>
      <c r="WB14" s="262"/>
      <c r="WC14" s="262"/>
      <c r="WD14" s="262"/>
      <c r="WE14" s="262"/>
      <c r="WF14" s="262"/>
      <c r="WG14" s="262"/>
      <c r="WH14" s="262"/>
      <c r="WI14" s="262"/>
      <c r="WJ14" s="262"/>
      <c r="WK14" s="262"/>
      <c r="WL14" s="262"/>
      <c r="WM14" s="262"/>
      <c r="WN14" s="262"/>
      <c r="WO14" s="262"/>
      <c r="WP14" s="262"/>
      <c r="WQ14" s="262"/>
      <c r="WR14" s="262"/>
      <c r="WS14" s="262"/>
      <c r="WT14" s="262"/>
      <c r="WU14" s="262"/>
      <c r="WV14" s="262"/>
      <c r="WW14" s="262"/>
      <c r="WX14" s="262"/>
      <c r="WY14" s="262"/>
      <c r="WZ14" s="262"/>
      <c r="XA14" s="262"/>
      <c r="XB14" s="262"/>
      <c r="XC14" s="262"/>
      <c r="XD14" s="262"/>
      <c r="XE14" s="262"/>
      <c r="XF14" s="262"/>
      <c r="XG14" s="262"/>
      <c r="XH14" s="262"/>
      <c r="XI14" s="262"/>
      <c r="XJ14" s="262"/>
      <c r="XK14" s="262"/>
      <c r="XL14" s="262"/>
      <c r="XM14" s="262"/>
      <c r="XN14" s="262"/>
      <c r="XO14" s="262"/>
      <c r="XP14" s="262"/>
      <c r="XQ14" s="262"/>
      <c r="XR14" s="262"/>
      <c r="XS14" s="262"/>
      <c r="XT14" s="262"/>
      <c r="XU14" s="262"/>
      <c r="XV14" s="262"/>
      <c r="XW14" s="262"/>
      <c r="XX14" s="262"/>
      <c r="XY14" s="262"/>
      <c r="XZ14" s="262"/>
      <c r="YA14" s="262"/>
      <c r="YB14" s="262"/>
      <c r="YC14" s="262"/>
      <c r="YD14" s="262"/>
      <c r="YE14" s="262"/>
      <c r="YF14" s="262"/>
      <c r="YG14" s="262"/>
      <c r="YH14" s="262"/>
      <c r="YI14" s="262"/>
      <c r="YJ14" s="262"/>
      <c r="YK14" s="262"/>
      <c r="YL14" s="262"/>
      <c r="YM14" s="262"/>
      <c r="YN14" s="262"/>
      <c r="YO14" s="262"/>
      <c r="YP14" s="262"/>
      <c r="YQ14" s="262"/>
      <c r="YR14" s="262"/>
      <c r="YS14" s="262"/>
      <c r="YT14" s="262"/>
      <c r="YU14" s="262"/>
      <c r="YV14" s="262"/>
      <c r="YW14" s="262"/>
      <c r="YX14" s="262"/>
      <c r="YY14" s="262"/>
      <c r="YZ14" s="262"/>
      <c r="ZA14" s="262"/>
      <c r="ZB14" s="262"/>
      <c r="ZC14" s="262"/>
      <c r="ZD14" s="262"/>
      <c r="ZE14" s="262"/>
      <c r="ZF14" s="262"/>
      <c r="ZG14" s="262"/>
      <c r="ZH14" s="262"/>
      <c r="ZI14" s="262"/>
      <c r="ZJ14" s="262"/>
      <c r="ZK14" s="262"/>
      <c r="ZL14" s="262"/>
      <c r="ZM14" s="262"/>
      <c r="ZN14" s="262"/>
      <c r="ZO14" s="262"/>
      <c r="ZP14" s="262"/>
      <c r="ZQ14" s="262"/>
      <c r="ZR14" s="262"/>
      <c r="ZS14" s="262"/>
      <c r="ZT14" s="262"/>
      <c r="ZU14" s="262"/>
      <c r="ZV14" s="262"/>
      <c r="ZW14" s="262"/>
      <c r="ZX14" s="262"/>
      <c r="ZY14" s="262"/>
      <c r="ZZ14" s="262"/>
      <c r="AAA14" s="262"/>
      <c r="AAB14" s="262"/>
      <c r="AAC14" s="262"/>
      <c r="AAD14" s="262"/>
      <c r="AAE14" s="262"/>
      <c r="AAF14" s="262"/>
      <c r="AAG14" s="262"/>
      <c r="AAH14" s="262"/>
      <c r="AAI14" s="262"/>
      <c r="AAJ14" s="262"/>
      <c r="AAK14" s="262"/>
      <c r="AAL14" s="262"/>
      <c r="AAM14" s="262"/>
      <c r="AAN14" s="262"/>
      <c r="AAO14" s="262"/>
      <c r="AAP14" s="262"/>
      <c r="AAQ14" s="262"/>
      <c r="AAR14" s="262"/>
      <c r="AAS14" s="262"/>
      <c r="AAT14" s="262"/>
      <c r="AAU14" s="262"/>
      <c r="AAV14" s="262"/>
      <c r="AAW14" s="262"/>
      <c r="AAX14" s="262"/>
      <c r="AAY14" s="262"/>
      <c r="AAZ14" s="262"/>
      <c r="ABA14" s="262"/>
      <c r="ABB14" s="262"/>
      <c r="ABC14" s="262"/>
      <c r="ABD14" s="262"/>
      <c r="ABE14" s="262"/>
      <c r="ABF14" s="262"/>
      <c r="ABG14" s="262"/>
      <c r="ABH14" s="262"/>
      <c r="ABI14" s="262"/>
      <c r="ABJ14" s="262"/>
      <c r="ABK14" s="262"/>
      <c r="ABL14" s="262"/>
      <c r="ABM14" s="262"/>
      <c r="ABN14" s="262"/>
      <c r="ABO14" s="262"/>
      <c r="ABP14" s="262"/>
      <c r="ABQ14" s="262"/>
      <c r="ABR14" s="262"/>
      <c r="ABS14" s="262"/>
      <c r="ABT14" s="262"/>
      <c r="ABU14" s="262"/>
      <c r="ABV14" s="262"/>
      <c r="ABW14" s="262"/>
      <c r="ABX14" s="262"/>
      <c r="ABY14" s="262"/>
      <c r="ABZ14" s="262"/>
      <c r="ACA14" s="262"/>
      <c r="ACB14" s="262"/>
      <c r="ACC14" s="262"/>
      <c r="ACD14" s="262"/>
      <c r="ACE14" s="262"/>
      <c r="ACF14" s="262"/>
      <c r="ACG14" s="262"/>
      <c r="ACH14" s="262"/>
      <c r="ACI14" s="262"/>
      <c r="ACJ14" s="262"/>
      <c r="ACK14" s="262"/>
      <c r="ACL14" s="262"/>
      <c r="ACM14" s="262"/>
      <c r="ACN14" s="262"/>
      <c r="ACO14" s="262"/>
      <c r="ACP14" s="262"/>
      <c r="ACQ14" s="262"/>
      <c r="ACR14" s="262"/>
      <c r="ACS14" s="262"/>
      <c r="ACT14" s="262"/>
      <c r="ACU14" s="262"/>
      <c r="ACV14" s="262"/>
      <c r="ACW14" s="262"/>
      <c r="ACX14" s="262"/>
      <c r="ACY14" s="262"/>
      <c r="ACZ14" s="262"/>
      <c r="ADA14" s="262"/>
      <c r="ADB14" s="262"/>
      <c r="ADC14" s="262"/>
      <c r="ADD14" s="262"/>
      <c r="ADE14" s="262"/>
      <c r="ADF14" s="262"/>
      <c r="ADG14" s="262"/>
      <c r="ADH14" s="262"/>
      <c r="ADI14" s="262"/>
      <c r="ADJ14" s="262"/>
      <c r="ADK14" s="262"/>
      <c r="ADL14" s="262"/>
      <c r="ADM14" s="262"/>
      <c r="ADN14" s="262"/>
      <c r="ADO14" s="262"/>
      <c r="ADP14" s="262"/>
      <c r="ADQ14" s="262"/>
      <c r="ADR14" s="262"/>
      <c r="ADS14" s="262"/>
      <c r="ADT14" s="262"/>
      <c r="ADU14" s="262"/>
      <c r="ADV14" s="262"/>
      <c r="ADW14" s="262"/>
      <c r="ADX14" s="262"/>
      <c r="ADY14" s="262"/>
      <c r="ADZ14" s="262"/>
      <c r="AEA14" s="262"/>
      <c r="AEB14" s="262"/>
      <c r="AEC14" s="262"/>
      <c r="AED14" s="262"/>
      <c r="AEE14" s="262"/>
      <c r="AEF14" s="262"/>
      <c r="AEG14" s="262"/>
      <c r="AEH14" s="262"/>
      <c r="AEI14" s="262"/>
      <c r="AEJ14" s="262"/>
      <c r="AEK14" s="262"/>
      <c r="AEL14" s="262"/>
      <c r="AEM14" s="262"/>
      <c r="AEN14" s="262"/>
      <c r="AEO14" s="262"/>
      <c r="AEP14" s="262"/>
      <c r="AEQ14" s="262"/>
      <c r="AER14" s="262"/>
      <c r="AES14" s="262"/>
      <c r="AET14" s="262"/>
      <c r="AEU14" s="262"/>
      <c r="AEV14" s="262"/>
      <c r="AEW14" s="262"/>
      <c r="AEX14" s="262"/>
      <c r="AEY14" s="262"/>
      <c r="AEZ14" s="262"/>
      <c r="AFA14" s="262"/>
      <c r="AFB14" s="262"/>
      <c r="AFC14" s="262"/>
      <c r="AFD14" s="262"/>
      <c r="AFE14" s="262"/>
      <c r="AFF14" s="262"/>
      <c r="AFG14" s="262"/>
      <c r="AFH14" s="262"/>
      <c r="AFI14" s="262"/>
      <c r="AFJ14" s="262"/>
      <c r="AFK14" s="262"/>
      <c r="AFL14" s="262"/>
      <c r="AFM14" s="262"/>
      <c r="AFN14" s="262"/>
      <c r="AFO14" s="262"/>
      <c r="AFP14" s="262"/>
      <c r="AFQ14" s="262"/>
      <c r="AFR14" s="262"/>
      <c r="AFS14" s="262"/>
      <c r="AFT14" s="262"/>
      <c r="AFU14" s="262"/>
      <c r="AFV14" s="262"/>
      <c r="AFW14" s="262"/>
      <c r="AFX14" s="262"/>
      <c r="AFY14" s="262"/>
      <c r="AFZ14" s="262"/>
      <c r="AGA14" s="262"/>
      <c r="AGB14" s="262"/>
      <c r="AGC14" s="262"/>
      <c r="AGD14" s="262"/>
      <c r="AGE14" s="262"/>
      <c r="AGF14" s="262"/>
      <c r="AGG14" s="262"/>
      <c r="AGH14" s="262"/>
      <c r="AGI14" s="262"/>
      <c r="AGJ14" s="262"/>
      <c r="AGK14" s="262"/>
      <c r="AGL14" s="262"/>
      <c r="AGM14" s="262"/>
      <c r="AGN14" s="262"/>
      <c r="AGO14" s="262"/>
      <c r="AGP14" s="262"/>
      <c r="AGQ14" s="262"/>
      <c r="AGR14" s="262"/>
      <c r="AGS14" s="262"/>
      <c r="AGT14" s="262"/>
      <c r="AGU14" s="262"/>
      <c r="AGV14" s="262"/>
      <c r="AGW14" s="262"/>
      <c r="AGX14" s="262"/>
      <c r="AGY14" s="262"/>
      <c r="AGZ14" s="262"/>
      <c r="AHA14" s="262"/>
      <c r="AHB14" s="262"/>
      <c r="AHC14" s="262"/>
      <c r="AHD14" s="262"/>
      <c r="AHE14" s="262"/>
      <c r="AHF14" s="262"/>
      <c r="AHG14" s="262"/>
      <c r="AHH14" s="262"/>
      <c r="AHI14" s="262"/>
      <c r="AHJ14" s="262"/>
      <c r="AHK14" s="262"/>
      <c r="AHL14" s="262"/>
      <c r="AHM14" s="262"/>
      <c r="AHN14" s="262"/>
      <c r="AHO14" s="262"/>
      <c r="AHP14" s="262"/>
      <c r="AHQ14" s="262"/>
      <c r="AHR14" s="262"/>
      <c r="AHS14" s="262"/>
      <c r="AHT14" s="262"/>
      <c r="AHU14" s="262"/>
      <c r="AHV14" s="262"/>
      <c r="AHW14" s="262"/>
      <c r="AHX14" s="262"/>
      <c r="AHY14" s="262"/>
      <c r="AHZ14" s="262"/>
      <c r="AIA14" s="262"/>
      <c r="AIB14" s="262"/>
      <c r="AIC14" s="262"/>
      <c r="AID14" s="262"/>
      <c r="AIE14" s="262"/>
      <c r="AIF14" s="262"/>
      <c r="AIG14" s="262"/>
      <c r="AIH14" s="262"/>
      <c r="AII14" s="262"/>
      <c r="AIJ14" s="262"/>
      <c r="AIK14" s="262"/>
      <c r="AIL14" s="262"/>
      <c r="AIM14" s="262"/>
      <c r="AIN14" s="262"/>
      <c r="AIO14" s="262"/>
      <c r="AIP14" s="262"/>
      <c r="AIQ14" s="262"/>
      <c r="AIR14" s="262"/>
      <c r="AIS14" s="262"/>
      <c r="AIT14" s="262"/>
      <c r="AIU14" s="262"/>
      <c r="AIV14" s="262"/>
      <c r="AIW14" s="262"/>
      <c r="AIX14" s="262"/>
      <c r="AIY14" s="262"/>
      <c r="AIZ14" s="262"/>
      <c r="AJA14" s="262"/>
      <c r="AJB14" s="262"/>
      <c r="AJC14" s="262"/>
      <c r="AJD14" s="262"/>
      <c r="AJE14" s="262"/>
      <c r="AJF14" s="262"/>
      <c r="AJG14" s="262"/>
      <c r="AJH14" s="262"/>
      <c r="AJI14" s="262"/>
      <c r="AJJ14" s="262"/>
      <c r="AJK14" s="262"/>
      <c r="AJL14" s="262"/>
      <c r="AJM14" s="262"/>
      <c r="AJN14" s="262"/>
      <c r="AJO14" s="262"/>
      <c r="AJP14" s="262"/>
      <c r="AJQ14" s="262"/>
      <c r="AJR14" s="262"/>
      <c r="AJS14" s="262"/>
      <c r="AJT14" s="262"/>
      <c r="AJU14" s="262"/>
      <c r="AJV14" s="262"/>
      <c r="AJW14" s="262"/>
      <c r="AJX14" s="262"/>
      <c r="AJY14" s="262"/>
      <c r="AJZ14" s="262"/>
      <c r="AKA14" s="262"/>
      <c r="AKB14" s="262"/>
      <c r="AKC14" s="262"/>
      <c r="AKD14" s="262"/>
      <c r="AKE14" s="262"/>
      <c r="AKF14" s="262"/>
      <c r="AKG14" s="262"/>
      <c r="AKH14" s="262"/>
      <c r="AKI14" s="262"/>
      <c r="AKJ14" s="262"/>
      <c r="AKK14" s="262"/>
      <c r="AKL14" s="262"/>
      <c r="AKM14" s="262"/>
      <c r="AKN14" s="262"/>
      <c r="AKO14" s="262"/>
      <c r="AKP14" s="262"/>
      <c r="AKQ14" s="262"/>
      <c r="AKR14" s="262"/>
      <c r="AKS14" s="262"/>
      <c r="AKT14" s="262"/>
      <c r="AKU14" s="262"/>
      <c r="AKV14" s="262"/>
      <c r="AKW14" s="262"/>
      <c r="AKX14" s="262"/>
      <c r="AKY14" s="262"/>
      <c r="AKZ14" s="262"/>
      <c r="ALA14" s="262"/>
      <c r="ALB14" s="262"/>
      <c r="ALC14" s="262"/>
      <c r="ALD14" s="262"/>
      <c r="ALE14" s="262"/>
      <c r="ALF14" s="262"/>
      <c r="ALG14" s="262"/>
      <c r="ALH14" s="262"/>
      <c r="ALI14" s="262"/>
      <c r="ALJ14" s="262"/>
      <c r="ALK14" s="262"/>
      <c r="ALL14" s="262"/>
      <c r="ALM14" s="262"/>
      <c r="ALN14" s="262"/>
      <c r="ALO14" s="262"/>
      <c r="ALP14" s="262"/>
      <c r="ALQ14" s="262"/>
      <c r="ALR14" s="262"/>
      <c r="ALS14" s="262"/>
      <c r="ALT14" s="262"/>
      <c r="ALU14" s="262"/>
      <c r="ALV14" s="262"/>
      <c r="ALW14" s="262"/>
      <c r="ALX14" s="262"/>
      <c r="ALY14" s="262"/>
      <c r="ALZ14" s="262"/>
      <c r="AMA14" s="262"/>
      <c r="AMB14" s="262"/>
    </row>
    <row r="15" spans="1:1016" s="263" customFormat="1">
      <c r="A15" s="251" t="str">
        <f>'Contrats S1'!H13</f>
        <v>pauline.urnous@etu.udamail.fr</v>
      </c>
      <c r="B15" s="252" t="str">
        <f>CONCATENATE('Contrats S1'!A13," ", 'Contrats S1'!B13)</f>
        <v>URNOUS Pauline</v>
      </c>
      <c r="C15" s="254">
        <v>19.25</v>
      </c>
      <c r="D15" s="254">
        <v>19.25</v>
      </c>
      <c r="E15" s="254">
        <v>19.25</v>
      </c>
      <c r="F15" s="254">
        <v>19.25</v>
      </c>
      <c r="G15" s="254">
        <v>19.25</v>
      </c>
      <c r="H15" s="254">
        <v>19.25</v>
      </c>
      <c r="I15" s="254">
        <v>19.25</v>
      </c>
      <c r="J15" s="254">
        <v>19.25</v>
      </c>
      <c r="K15" s="265">
        <v>3</v>
      </c>
      <c r="L15" s="254">
        <v>18</v>
      </c>
      <c r="M15" s="254">
        <v>14</v>
      </c>
      <c r="N15" s="254">
        <v>16</v>
      </c>
      <c r="O15" s="254">
        <v>22</v>
      </c>
      <c r="P15" s="254">
        <v>10</v>
      </c>
      <c r="Q15" s="253">
        <v>11</v>
      </c>
      <c r="R15" s="253">
        <v>10</v>
      </c>
      <c r="S15" s="253">
        <v>0</v>
      </c>
      <c r="T15" s="254"/>
      <c r="U15" s="259"/>
      <c r="V15" s="260"/>
      <c r="W15" s="270"/>
      <c r="X15" s="262"/>
      <c r="Y15" s="262"/>
      <c r="Z15" s="262"/>
      <c r="AA15" s="262"/>
      <c r="AB15" s="262"/>
      <c r="AC15" s="262"/>
      <c r="AD15" s="262"/>
      <c r="AE15" s="262"/>
      <c r="AF15" s="262"/>
      <c r="AG15" s="262"/>
      <c r="AH15" s="262"/>
      <c r="AI15" s="262"/>
      <c r="AJ15" s="262"/>
      <c r="AK15" s="262"/>
      <c r="AL15" s="262"/>
      <c r="AM15" s="262"/>
      <c r="AN15" s="262"/>
      <c r="AO15" s="262"/>
      <c r="AP15" s="262"/>
      <c r="AQ15" s="262"/>
      <c r="AR15" s="262"/>
      <c r="AS15" s="262"/>
      <c r="AT15" s="262"/>
      <c r="AU15" s="262"/>
      <c r="AV15" s="262"/>
      <c r="AW15" s="262"/>
      <c r="AX15" s="262"/>
      <c r="AY15" s="262"/>
      <c r="AZ15" s="262"/>
      <c r="BA15" s="262"/>
      <c r="BB15" s="262"/>
      <c r="BC15" s="262"/>
      <c r="BD15" s="262"/>
      <c r="BE15" s="262"/>
      <c r="BF15" s="262"/>
      <c r="BG15" s="262"/>
      <c r="BH15" s="262"/>
      <c r="BI15" s="262"/>
      <c r="BJ15" s="262"/>
      <c r="BK15" s="262"/>
      <c r="BL15" s="262"/>
      <c r="BM15" s="262"/>
      <c r="BN15" s="262"/>
      <c r="BO15" s="262"/>
      <c r="BP15" s="262"/>
      <c r="BQ15" s="262"/>
      <c r="BR15" s="262"/>
      <c r="BS15" s="262"/>
      <c r="BT15" s="262"/>
      <c r="BU15" s="262"/>
      <c r="BV15" s="262"/>
      <c r="BW15" s="262"/>
      <c r="BX15" s="262"/>
      <c r="BY15" s="262"/>
      <c r="BZ15" s="262"/>
      <c r="CA15" s="262"/>
      <c r="CB15" s="262"/>
      <c r="CC15" s="262"/>
      <c r="CD15" s="262"/>
      <c r="CE15" s="262"/>
      <c r="CF15" s="262"/>
      <c r="CG15" s="262"/>
      <c r="CH15" s="262"/>
      <c r="CI15" s="262"/>
      <c r="CJ15" s="262"/>
      <c r="CK15" s="262"/>
      <c r="CL15" s="262"/>
      <c r="CM15" s="262"/>
      <c r="CN15" s="262"/>
      <c r="CO15" s="262"/>
      <c r="CP15" s="262"/>
      <c r="CQ15" s="262"/>
      <c r="CR15" s="262"/>
      <c r="CS15" s="262"/>
      <c r="CT15" s="262"/>
      <c r="CU15" s="262"/>
      <c r="CV15" s="262"/>
      <c r="CW15" s="262"/>
      <c r="CX15" s="262"/>
      <c r="CY15" s="262"/>
      <c r="CZ15" s="262"/>
      <c r="DA15" s="262"/>
      <c r="DB15" s="262"/>
      <c r="DC15" s="262"/>
      <c r="DD15" s="262"/>
      <c r="DE15" s="262"/>
      <c r="DF15" s="262"/>
      <c r="DG15" s="262"/>
      <c r="DH15" s="262"/>
      <c r="DI15" s="262"/>
      <c r="DJ15" s="262"/>
      <c r="DK15" s="262"/>
      <c r="DL15" s="262"/>
      <c r="DM15" s="262"/>
      <c r="DN15" s="262"/>
      <c r="DO15" s="262"/>
      <c r="DP15" s="262"/>
      <c r="DQ15" s="262"/>
      <c r="DR15" s="262"/>
      <c r="DS15" s="262"/>
      <c r="DT15" s="262"/>
      <c r="DU15" s="262"/>
      <c r="DV15" s="262"/>
      <c r="DW15" s="262"/>
      <c r="DX15" s="262"/>
      <c r="DY15" s="262"/>
      <c r="DZ15" s="262"/>
      <c r="EA15" s="262"/>
      <c r="EB15" s="262"/>
      <c r="EC15" s="262"/>
      <c r="ED15" s="262"/>
      <c r="EE15" s="262"/>
      <c r="EF15" s="262"/>
      <c r="EG15" s="262"/>
      <c r="EH15" s="262"/>
      <c r="EI15" s="262"/>
      <c r="EJ15" s="262"/>
      <c r="EK15" s="262"/>
      <c r="EL15" s="262"/>
      <c r="EM15" s="262"/>
      <c r="EN15" s="262"/>
      <c r="EO15" s="262"/>
      <c r="EP15" s="262"/>
      <c r="EQ15" s="262"/>
      <c r="ER15" s="262"/>
      <c r="ES15" s="262"/>
      <c r="ET15" s="262"/>
      <c r="EU15" s="262"/>
      <c r="EV15" s="262"/>
      <c r="EW15" s="262"/>
      <c r="EX15" s="262"/>
      <c r="EY15" s="262"/>
      <c r="EZ15" s="262"/>
      <c r="FA15" s="262"/>
      <c r="FB15" s="262"/>
      <c r="FC15" s="262"/>
      <c r="FD15" s="262"/>
      <c r="FE15" s="262"/>
      <c r="FF15" s="262"/>
      <c r="FG15" s="262"/>
      <c r="FH15" s="262"/>
      <c r="FI15" s="262"/>
      <c r="FJ15" s="262"/>
      <c r="FK15" s="262"/>
      <c r="FL15" s="262"/>
      <c r="FM15" s="262"/>
      <c r="FN15" s="262"/>
      <c r="FO15" s="262"/>
      <c r="FP15" s="262"/>
      <c r="FQ15" s="262"/>
      <c r="FR15" s="262"/>
      <c r="FS15" s="262"/>
      <c r="FT15" s="262"/>
      <c r="FU15" s="262"/>
      <c r="FV15" s="262"/>
      <c r="FW15" s="262"/>
      <c r="FX15" s="262"/>
      <c r="FY15" s="262"/>
      <c r="FZ15" s="262"/>
      <c r="GA15" s="262"/>
      <c r="GB15" s="262"/>
      <c r="GC15" s="262"/>
      <c r="GD15" s="262"/>
      <c r="GE15" s="262"/>
      <c r="GF15" s="262"/>
      <c r="GG15" s="262"/>
      <c r="GH15" s="262"/>
      <c r="GI15" s="262"/>
      <c r="GJ15" s="262"/>
      <c r="GK15" s="262"/>
      <c r="GL15" s="262"/>
      <c r="GM15" s="262"/>
      <c r="GN15" s="262"/>
      <c r="GO15" s="262"/>
      <c r="GP15" s="262"/>
      <c r="GQ15" s="262"/>
      <c r="GR15" s="262"/>
      <c r="GS15" s="262"/>
      <c r="GT15" s="262"/>
      <c r="GU15" s="262"/>
      <c r="GV15" s="262"/>
      <c r="GW15" s="262"/>
      <c r="GX15" s="262"/>
      <c r="GY15" s="262"/>
      <c r="GZ15" s="262"/>
      <c r="HA15" s="262"/>
      <c r="HB15" s="262"/>
      <c r="HC15" s="262"/>
      <c r="HD15" s="262"/>
      <c r="HE15" s="262"/>
      <c r="HF15" s="262"/>
      <c r="HG15" s="262"/>
      <c r="HH15" s="262"/>
      <c r="HI15" s="262"/>
      <c r="HJ15" s="262"/>
      <c r="HK15" s="262"/>
      <c r="HL15" s="262"/>
      <c r="HM15" s="262"/>
      <c r="HN15" s="262"/>
      <c r="HO15" s="262"/>
      <c r="HP15" s="262"/>
      <c r="HQ15" s="262"/>
      <c r="HR15" s="262"/>
      <c r="HS15" s="262"/>
      <c r="HT15" s="262"/>
      <c r="HU15" s="262"/>
      <c r="HV15" s="262"/>
      <c r="HW15" s="262"/>
      <c r="HX15" s="262"/>
      <c r="HY15" s="262"/>
      <c r="HZ15" s="262"/>
      <c r="IA15" s="262"/>
      <c r="IB15" s="262"/>
      <c r="IC15" s="262"/>
      <c r="ID15" s="262"/>
      <c r="IE15" s="262"/>
      <c r="IF15" s="262"/>
      <c r="IG15" s="262"/>
      <c r="IH15" s="262"/>
      <c r="II15" s="262"/>
      <c r="IJ15" s="262"/>
      <c r="IK15" s="262"/>
      <c r="IL15" s="262"/>
      <c r="IM15" s="262"/>
      <c r="IN15" s="262"/>
      <c r="IO15" s="262"/>
      <c r="IP15" s="262"/>
      <c r="IQ15" s="262"/>
      <c r="IR15" s="262"/>
      <c r="IS15" s="262"/>
      <c r="IT15" s="262"/>
      <c r="IU15" s="262"/>
      <c r="IV15" s="262"/>
      <c r="IW15" s="262"/>
      <c r="IX15" s="262"/>
      <c r="IY15" s="262"/>
      <c r="IZ15" s="262"/>
      <c r="JA15" s="262"/>
      <c r="JB15" s="262"/>
      <c r="JC15" s="262"/>
      <c r="JD15" s="262"/>
      <c r="JE15" s="262"/>
      <c r="JF15" s="262"/>
      <c r="JG15" s="262"/>
      <c r="JH15" s="262"/>
      <c r="JI15" s="262"/>
      <c r="JJ15" s="262"/>
      <c r="JK15" s="262"/>
      <c r="JL15" s="262"/>
      <c r="JM15" s="262"/>
      <c r="JN15" s="262"/>
      <c r="JO15" s="262"/>
      <c r="JP15" s="262"/>
      <c r="JQ15" s="262"/>
      <c r="JR15" s="262"/>
      <c r="JS15" s="262"/>
      <c r="JT15" s="262"/>
      <c r="JU15" s="262"/>
      <c r="JV15" s="262"/>
      <c r="JW15" s="262"/>
      <c r="JX15" s="262"/>
      <c r="JY15" s="262"/>
      <c r="JZ15" s="262"/>
      <c r="KA15" s="262"/>
      <c r="KB15" s="262"/>
      <c r="KC15" s="262"/>
      <c r="KD15" s="262"/>
      <c r="KE15" s="262"/>
      <c r="KF15" s="262"/>
      <c r="KG15" s="262"/>
      <c r="KH15" s="262"/>
      <c r="KI15" s="262"/>
      <c r="KJ15" s="262"/>
      <c r="KK15" s="262"/>
      <c r="KL15" s="262"/>
      <c r="KM15" s="262"/>
      <c r="KN15" s="262"/>
      <c r="KO15" s="262"/>
      <c r="KP15" s="262"/>
      <c r="KQ15" s="262"/>
      <c r="KR15" s="262"/>
      <c r="KS15" s="262"/>
      <c r="KT15" s="262"/>
      <c r="KU15" s="262"/>
      <c r="KV15" s="262"/>
      <c r="KW15" s="262"/>
      <c r="KX15" s="262"/>
      <c r="KY15" s="262"/>
      <c r="KZ15" s="262"/>
      <c r="LA15" s="262"/>
      <c r="LB15" s="262"/>
      <c r="LC15" s="262"/>
      <c r="LD15" s="262"/>
      <c r="LE15" s="262"/>
      <c r="LF15" s="262"/>
      <c r="LG15" s="262"/>
      <c r="LH15" s="262"/>
      <c r="LI15" s="262"/>
      <c r="LJ15" s="262"/>
      <c r="LK15" s="262"/>
      <c r="LL15" s="262"/>
      <c r="LM15" s="262"/>
      <c r="LN15" s="262"/>
      <c r="LO15" s="262"/>
      <c r="LP15" s="262"/>
      <c r="LQ15" s="262"/>
      <c r="LR15" s="262"/>
      <c r="LS15" s="262"/>
      <c r="LT15" s="262"/>
      <c r="LU15" s="262"/>
      <c r="LV15" s="262"/>
      <c r="LW15" s="262"/>
      <c r="LX15" s="262"/>
      <c r="LY15" s="262"/>
      <c r="LZ15" s="262"/>
      <c r="MA15" s="262"/>
      <c r="MB15" s="262"/>
      <c r="MC15" s="262"/>
      <c r="MD15" s="262"/>
      <c r="ME15" s="262"/>
      <c r="MF15" s="262"/>
      <c r="MG15" s="262"/>
      <c r="MH15" s="262"/>
      <c r="MI15" s="262"/>
      <c r="MJ15" s="262"/>
      <c r="MK15" s="262"/>
      <c r="ML15" s="262"/>
      <c r="MM15" s="262"/>
      <c r="MN15" s="262"/>
      <c r="MO15" s="262"/>
      <c r="MP15" s="262"/>
      <c r="MQ15" s="262"/>
      <c r="MR15" s="262"/>
      <c r="MS15" s="262"/>
      <c r="MT15" s="262"/>
      <c r="MU15" s="262"/>
      <c r="MV15" s="262"/>
      <c r="MW15" s="262"/>
      <c r="MX15" s="262"/>
      <c r="MY15" s="262"/>
      <c r="MZ15" s="262"/>
      <c r="NA15" s="262"/>
      <c r="NB15" s="262"/>
      <c r="NC15" s="262"/>
      <c r="ND15" s="262"/>
      <c r="NE15" s="262"/>
      <c r="NF15" s="262"/>
      <c r="NG15" s="262"/>
      <c r="NH15" s="262"/>
      <c r="NI15" s="262"/>
      <c r="NJ15" s="262"/>
      <c r="NK15" s="262"/>
      <c r="NL15" s="262"/>
      <c r="NM15" s="262"/>
      <c r="NN15" s="262"/>
      <c r="NO15" s="262"/>
      <c r="NP15" s="262"/>
      <c r="NQ15" s="262"/>
      <c r="NR15" s="262"/>
      <c r="NS15" s="262"/>
      <c r="NT15" s="262"/>
      <c r="NU15" s="262"/>
      <c r="NV15" s="262"/>
      <c r="NW15" s="262"/>
      <c r="NX15" s="262"/>
      <c r="NY15" s="262"/>
      <c r="NZ15" s="262"/>
      <c r="OA15" s="262"/>
      <c r="OB15" s="262"/>
      <c r="OC15" s="262"/>
      <c r="OD15" s="262"/>
      <c r="OE15" s="262"/>
      <c r="OF15" s="262"/>
      <c r="OG15" s="262"/>
      <c r="OH15" s="262"/>
      <c r="OI15" s="262"/>
      <c r="OJ15" s="262"/>
      <c r="OK15" s="262"/>
      <c r="OL15" s="262"/>
      <c r="OM15" s="262"/>
      <c r="ON15" s="262"/>
      <c r="OO15" s="262"/>
      <c r="OP15" s="262"/>
      <c r="OQ15" s="262"/>
      <c r="OR15" s="262"/>
      <c r="OS15" s="262"/>
      <c r="OT15" s="262"/>
      <c r="OU15" s="262"/>
      <c r="OV15" s="262"/>
      <c r="OW15" s="262"/>
      <c r="OX15" s="262"/>
      <c r="OY15" s="262"/>
      <c r="OZ15" s="262"/>
      <c r="PA15" s="262"/>
      <c r="PB15" s="262"/>
      <c r="PC15" s="262"/>
      <c r="PD15" s="262"/>
      <c r="PE15" s="262"/>
      <c r="PF15" s="262"/>
      <c r="PG15" s="262"/>
      <c r="PH15" s="262"/>
      <c r="PI15" s="262"/>
      <c r="PJ15" s="262"/>
      <c r="PK15" s="262"/>
      <c r="PL15" s="262"/>
      <c r="PM15" s="262"/>
      <c r="PN15" s="262"/>
      <c r="PO15" s="262"/>
      <c r="PP15" s="262"/>
      <c r="PQ15" s="262"/>
      <c r="PR15" s="262"/>
      <c r="PS15" s="262"/>
      <c r="PT15" s="262"/>
      <c r="PU15" s="262"/>
      <c r="PV15" s="262"/>
      <c r="PW15" s="262"/>
      <c r="PX15" s="262"/>
      <c r="PY15" s="262"/>
      <c r="PZ15" s="262"/>
      <c r="QA15" s="262"/>
      <c r="QB15" s="262"/>
      <c r="QC15" s="262"/>
      <c r="QD15" s="262"/>
      <c r="QE15" s="262"/>
      <c r="QF15" s="262"/>
      <c r="QG15" s="262"/>
      <c r="QH15" s="262"/>
      <c r="QI15" s="262"/>
      <c r="QJ15" s="262"/>
      <c r="QK15" s="262"/>
      <c r="QL15" s="262"/>
      <c r="QM15" s="262"/>
      <c r="QN15" s="262"/>
      <c r="QO15" s="262"/>
      <c r="QP15" s="262"/>
      <c r="QQ15" s="262"/>
      <c r="QR15" s="262"/>
      <c r="QS15" s="262"/>
      <c r="QT15" s="262"/>
      <c r="QU15" s="262"/>
      <c r="QV15" s="262"/>
      <c r="QW15" s="262"/>
      <c r="QX15" s="262"/>
      <c r="QY15" s="262"/>
      <c r="QZ15" s="262"/>
      <c r="RA15" s="262"/>
      <c r="RB15" s="262"/>
      <c r="RC15" s="262"/>
      <c r="RD15" s="262"/>
      <c r="RE15" s="262"/>
      <c r="RF15" s="262"/>
      <c r="RG15" s="262"/>
      <c r="RH15" s="262"/>
      <c r="RI15" s="262"/>
      <c r="RJ15" s="262"/>
      <c r="RK15" s="262"/>
      <c r="RL15" s="262"/>
      <c r="RM15" s="262"/>
      <c r="RN15" s="262"/>
      <c r="RO15" s="262"/>
      <c r="RP15" s="262"/>
      <c r="RQ15" s="262"/>
      <c r="RR15" s="262"/>
      <c r="RS15" s="262"/>
      <c r="RT15" s="262"/>
      <c r="RU15" s="262"/>
      <c r="RV15" s="262"/>
      <c r="RW15" s="262"/>
      <c r="RX15" s="262"/>
      <c r="RY15" s="262"/>
      <c r="RZ15" s="262"/>
      <c r="SA15" s="262"/>
      <c r="SB15" s="262"/>
      <c r="SC15" s="262"/>
      <c r="SD15" s="262"/>
      <c r="SE15" s="262"/>
      <c r="SF15" s="262"/>
      <c r="SG15" s="262"/>
      <c r="SH15" s="262"/>
      <c r="SI15" s="262"/>
      <c r="SJ15" s="262"/>
      <c r="SK15" s="262"/>
      <c r="SL15" s="262"/>
      <c r="SM15" s="262"/>
      <c r="SN15" s="262"/>
      <c r="SO15" s="262"/>
      <c r="SP15" s="262"/>
      <c r="SQ15" s="262"/>
      <c r="SR15" s="262"/>
      <c r="SS15" s="262"/>
      <c r="ST15" s="262"/>
      <c r="SU15" s="262"/>
      <c r="SV15" s="262"/>
      <c r="SW15" s="262"/>
      <c r="SX15" s="262"/>
      <c r="SY15" s="262"/>
      <c r="SZ15" s="262"/>
      <c r="TA15" s="262"/>
      <c r="TB15" s="262"/>
      <c r="TC15" s="262"/>
      <c r="TD15" s="262"/>
      <c r="TE15" s="262"/>
      <c r="TF15" s="262"/>
      <c r="TG15" s="262"/>
      <c r="TH15" s="262"/>
      <c r="TI15" s="262"/>
      <c r="TJ15" s="262"/>
      <c r="TK15" s="262"/>
      <c r="TL15" s="262"/>
      <c r="TM15" s="262"/>
      <c r="TN15" s="262"/>
      <c r="TO15" s="262"/>
      <c r="TP15" s="262"/>
      <c r="TQ15" s="262"/>
      <c r="TR15" s="262"/>
      <c r="TS15" s="262"/>
      <c r="TT15" s="262"/>
      <c r="TU15" s="262"/>
      <c r="TV15" s="262"/>
      <c r="TW15" s="262"/>
      <c r="TX15" s="262"/>
      <c r="TY15" s="262"/>
      <c r="TZ15" s="262"/>
      <c r="UA15" s="262"/>
      <c r="UB15" s="262"/>
      <c r="UC15" s="262"/>
      <c r="UD15" s="262"/>
      <c r="UE15" s="262"/>
      <c r="UF15" s="262"/>
      <c r="UG15" s="262"/>
      <c r="UH15" s="262"/>
      <c r="UI15" s="262"/>
      <c r="UJ15" s="262"/>
      <c r="UK15" s="262"/>
      <c r="UL15" s="262"/>
      <c r="UM15" s="262"/>
      <c r="UN15" s="262"/>
      <c r="UO15" s="262"/>
      <c r="UP15" s="262"/>
      <c r="UQ15" s="262"/>
      <c r="UR15" s="262"/>
      <c r="US15" s="262"/>
      <c r="UT15" s="262"/>
      <c r="UU15" s="262"/>
      <c r="UV15" s="262"/>
      <c r="UW15" s="262"/>
      <c r="UX15" s="262"/>
      <c r="UY15" s="262"/>
      <c r="UZ15" s="262"/>
      <c r="VA15" s="262"/>
      <c r="VB15" s="262"/>
      <c r="VC15" s="262"/>
      <c r="VD15" s="262"/>
      <c r="VE15" s="262"/>
      <c r="VF15" s="262"/>
      <c r="VG15" s="262"/>
      <c r="VH15" s="262"/>
      <c r="VI15" s="262"/>
      <c r="VJ15" s="262"/>
      <c r="VK15" s="262"/>
      <c r="VL15" s="262"/>
      <c r="VM15" s="262"/>
      <c r="VN15" s="262"/>
      <c r="VO15" s="262"/>
      <c r="VP15" s="262"/>
      <c r="VQ15" s="262"/>
      <c r="VR15" s="262"/>
      <c r="VS15" s="262"/>
      <c r="VT15" s="262"/>
      <c r="VU15" s="262"/>
      <c r="VV15" s="262"/>
      <c r="VW15" s="262"/>
      <c r="VX15" s="262"/>
      <c r="VY15" s="262"/>
      <c r="VZ15" s="262"/>
      <c r="WA15" s="262"/>
      <c r="WB15" s="262"/>
      <c r="WC15" s="262"/>
      <c r="WD15" s="262"/>
      <c r="WE15" s="262"/>
      <c r="WF15" s="262"/>
      <c r="WG15" s="262"/>
      <c r="WH15" s="262"/>
      <c r="WI15" s="262"/>
      <c r="WJ15" s="262"/>
      <c r="WK15" s="262"/>
      <c r="WL15" s="262"/>
      <c r="WM15" s="262"/>
      <c r="WN15" s="262"/>
      <c r="WO15" s="262"/>
      <c r="WP15" s="262"/>
      <c r="WQ15" s="262"/>
      <c r="WR15" s="262"/>
      <c r="WS15" s="262"/>
      <c r="WT15" s="262"/>
      <c r="WU15" s="262"/>
      <c r="WV15" s="262"/>
      <c r="WW15" s="262"/>
      <c r="WX15" s="262"/>
      <c r="WY15" s="262"/>
      <c r="WZ15" s="262"/>
      <c r="XA15" s="262"/>
      <c r="XB15" s="262"/>
      <c r="XC15" s="262"/>
      <c r="XD15" s="262"/>
      <c r="XE15" s="262"/>
      <c r="XF15" s="262"/>
      <c r="XG15" s="262"/>
      <c r="XH15" s="262"/>
      <c r="XI15" s="262"/>
      <c r="XJ15" s="262"/>
      <c r="XK15" s="262"/>
      <c r="XL15" s="262"/>
      <c r="XM15" s="262"/>
      <c r="XN15" s="262"/>
      <c r="XO15" s="262"/>
      <c r="XP15" s="262"/>
      <c r="XQ15" s="262"/>
      <c r="XR15" s="262"/>
      <c r="XS15" s="262"/>
      <c r="XT15" s="262"/>
      <c r="XU15" s="262"/>
      <c r="XV15" s="262"/>
      <c r="XW15" s="262"/>
      <c r="XX15" s="262"/>
      <c r="XY15" s="262"/>
      <c r="XZ15" s="262"/>
      <c r="YA15" s="262"/>
      <c r="YB15" s="262"/>
      <c r="YC15" s="262"/>
      <c r="YD15" s="262"/>
      <c r="YE15" s="262"/>
      <c r="YF15" s="262"/>
      <c r="YG15" s="262"/>
      <c r="YH15" s="262"/>
      <c r="YI15" s="262"/>
      <c r="YJ15" s="262"/>
      <c r="YK15" s="262"/>
      <c r="YL15" s="262"/>
      <c r="YM15" s="262"/>
      <c r="YN15" s="262"/>
      <c r="YO15" s="262"/>
      <c r="YP15" s="262"/>
      <c r="YQ15" s="262"/>
      <c r="YR15" s="262"/>
      <c r="YS15" s="262"/>
      <c r="YT15" s="262"/>
      <c r="YU15" s="262"/>
      <c r="YV15" s="262"/>
      <c r="YW15" s="262"/>
      <c r="YX15" s="262"/>
      <c r="YY15" s="262"/>
      <c r="YZ15" s="262"/>
      <c r="ZA15" s="262"/>
      <c r="ZB15" s="262"/>
      <c r="ZC15" s="262"/>
      <c r="ZD15" s="262"/>
      <c r="ZE15" s="262"/>
      <c r="ZF15" s="262"/>
      <c r="ZG15" s="262"/>
      <c r="ZH15" s="262"/>
      <c r="ZI15" s="262"/>
      <c r="ZJ15" s="262"/>
      <c r="ZK15" s="262"/>
      <c r="ZL15" s="262"/>
      <c r="ZM15" s="262"/>
      <c r="ZN15" s="262"/>
      <c r="ZO15" s="262"/>
      <c r="ZP15" s="262"/>
      <c r="ZQ15" s="262"/>
      <c r="ZR15" s="262"/>
      <c r="ZS15" s="262"/>
      <c r="ZT15" s="262"/>
      <c r="ZU15" s="262"/>
      <c r="ZV15" s="262"/>
      <c r="ZW15" s="262"/>
      <c r="ZX15" s="262"/>
      <c r="ZY15" s="262"/>
      <c r="ZZ15" s="262"/>
      <c r="AAA15" s="262"/>
      <c r="AAB15" s="262"/>
      <c r="AAC15" s="262"/>
      <c r="AAD15" s="262"/>
      <c r="AAE15" s="262"/>
      <c r="AAF15" s="262"/>
      <c r="AAG15" s="262"/>
      <c r="AAH15" s="262"/>
      <c r="AAI15" s="262"/>
      <c r="AAJ15" s="262"/>
      <c r="AAK15" s="262"/>
      <c r="AAL15" s="262"/>
      <c r="AAM15" s="262"/>
      <c r="AAN15" s="262"/>
      <c r="AAO15" s="262"/>
      <c r="AAP15" s="262"/>
      <c r="AAQ15" s="262"/>
      <c r="AAR15" s="262"/>
      <c r="AAS15" s="262"/>
      <c r="AAT15" s="262"/>
      <c r="AAU15" s="262"/>
      <c r="AAV15" s="262"/>
      <c r="AAW15" s="262"/>
      <c r="AAX15" s="262"/>
      <c r="AAY15" s="262"/>
      <c r="AAZ15" s="262"/>
      <c r="ABA15" s="262"/>
      <c r="ABB15" s="262"/>
      <c r="ABC15" s="262"/>
      <c r="ABD15" s="262"/>
      <c r="ABE15" s="262"/>
      <c r="ABF15" s="262"/>
      <c r="ABG15" s="262"/>
      <c r="ABH15" s="262"/>
      <c r="ABI15" s="262"/>
      <c r="ABJ15" s="262"/>
      <c r="ABK15" s="262"/>
      <c r="ABL15" s="262"/>
      <c r="ABM15" s="262"/>
      <c r="ABN15" s="262"/>
      <c r="ABO15" s="262"/>
      <c r="ABP15" s="262"/>
      <c r="ABQ15" s="262"/>
      <c r="ABR15" s="262"/>
      <c r="ABS15" s="262"/>
      <c r="ABT15" s="262"/>
      <c r="ABU15" s="262"/>
      <c r="ABV15" s="262"/>
      <c r="ABW15" s="262"/>
      <c r="ABX15" s="262"/>
      <c r="ABY15" s="262"/>
      <c r="ABZ15" s="262"/>
      <c r="ACA15" s="262"/>
      <c r="ACB15" s="262"/>
      <c r="ACC15" s="262"/>
      <c r="ACD15" s="262"/>
      <c r="ACE15" s="262"/>
      <c r="ACF15" s="262"/>
      <c r="ACG15" s="262"/>
      <c r="ACH15" s="262"/>
      <c r="ACI15" s="262"/>
      <c r="ACJ15" s="262"/>
      <c r="ACK15" s="262"/>
      <c r="ACL15" s="262"/>
      <c r="ACM15" s="262"/>
      <c r="ACN15" s="262"/>
      <c r="ACO15" s="262"/>
      <c r="ACP15" s="262"/>
      <c r="ACQ15" s="262"/>
      <c r="ACR15" s="262"/>
      <c r="ACS15" s="262"/>
      <c r="ACT15" s="262"/>
      <c r="ACU15" s="262"/>
      <c r="ACV15" s="262"/>
      <c r="ACW15" s="262"/>
      <c r="ACX15" s="262"/>
      <c r="ACY15" s="262"/>
      <c r="ACZ15" s="262"/>
      <c r="ADA15" s="262"/>
      <c r="ADB15" s="262"/>
      <c r="ADC15" s="262"/>
      <c r="ADD15" s="262"/>
      <c r="ADE15" s="262"/>
      <c r="ADF15" s="262"/>
      <c r="ADG15" s="262"/>
      <c r="ADH15" s="262"/>
      <c r="ADI15" s="262"/>
      <c r="ADJ15" s="262"/>
      <c r="ADK15" s="262"/>
      <c r="ADL15" s="262"/>
      <c r="ADM15" s="262"/>
      <c r="ADN15" s="262"/>
      <c r="ADO15" s="262"/>
      <c r="ADP15" s="262"/>
      <c r="ADQ15" s="262"/>
      <c r="ADR15" s="262"/>
      <c r="ADS15" s="262"/>
      <c r="ADT15" s="262"/>
      <c r="ADU15" s="262"/>
      <c r="ADV15" s="262"/>
      <c r="ADW15" s="262"/>
      <c r="ADX15" s="262"/>
      <c r="ADY15" s="262"/>
      <c r="ADZ15" s="262"/>
      <c r="AEA15" s="262"/>
      <c r="AEB15" s="262"/>
      <c r="AEC15" s="262"/>
      <c r="AED15" s="262"/>
      <c r="AEE15" s="262"/>
      <c r="AEF15" s="262"/>
      <c r="AEG15" s="262"/>
      <c r="AEH15" s="262"/>
      <c r="AEI15" s="262"/>
      <c r="AEJ15" s="262"/>
      <c r="AEK15" s="262"/>
      <c r="AEL15" s="262"/>
      <c r="AEM15" s="262"/>
      <c r="AEN15" s="262"/>
      <c r="AEO15" s="262"/>
      <c r="AEP15" s="262"/>
      <c r="AEQ15" s="262"/>
      <c r="AER15" s="262"/>
      <c r="AES15" s="262"/>
      <c r="AET15" s="262"/>
      <c r="AEU15" s="262"/>
      <c r="AEV15" s="262"/>
      <c r="AEW15" s="262"/>
      <c r="AEX15" s="262"/>
      <c r="AEY15" s="262"/>
      <c r="AEZ15" s="262"/>
      <c r="AFA15" s="262"/>
      <c r="AFB15" s="262"/>
      <c r="AFC15" s="262"/>
      <c r="AFD15" s="262"/>
      <c r="AFE15" s="262"/>
      <c r="AFF15" s="262"/>
      <c r="AFG15" s="262"/>
      <c r="AFH15" s="262"/>
      <c r="AFI15" s="262"/>
      <c r="AFJ15" s="262"/>
      <c r="AFK15" s="262"/>
      <c r="AFL15" s="262"/>
      <c r="AFM15" s="262"/>
      <c r="AFN15" s="262"/>
      <c r="AFO15" s="262"/>
      <c r="AFP15" s="262"/>
      <c r="AFQ15" s="262"/>
      <c r="AFR15" s="262"/>
      <c r="AFS15" s="262"/>
      <c r="AFT15" s="262"/>
      <c r="AFU15" s="262"/>
      <c r="AFV15" s="262"/>
      <c r="AFW15" s="262"/>
      <c r="AFX15" s="262"/>
      <c r="AFY15" s="262"/>
      <c r="AFZ15" s="262"/>
      <c r="AGA15" s="262"/>
      <c r="AGB15" s="262"/>
      <c r="AGC15" s="262"/>
      <c r="AGD15" s="262"/>
      <c r="AGE15" s="262"/>
      <c r="AGF15" s="262"/>
      <c r="AGG15" s="262"/>
      <c r="AGH15" s="262"/>
      <c r="AGI15" s="262"/>
      <c r="AGJ15" s="262"/>
      <c r="AGK15" s="262"/>
      <c r="AGL15" s="262"/>
      <c r="AGM15" s="262"/>
      <c r="AGN15" s="262"/>
      <c r="AGO15" s="262"/>
      <c r="AGP15" s="262"/>
      <c r="AGQ15" s="262"/>
      <c r="AGR15" s="262"/>
      <c r="AGS15" s="262"/>
      <c r="AGT15" s="262"/>
      <c r="AGU15" s="262"/>
      <c r="AGV15" s="262"/>
      <c r="AGW15" s="262"/>
      <c r="AGX15" s="262"/>
      <c r="AGY15" s="262"/>
      <c r="AGZ15" s="262"/>
      <c r="AHA15" s="262"/>
      <c r="AHB15" s="262"/>
      <c r="AHC15" s="262"/>
      <c r="AHD15" s="262"/>
      <c r="AHE15" s="262"/>
      <c r="AHF15" s="262"/>
      <c r="AHG15" s="262"/>
      <c r="AHH15" s="262"/>
      <c r="AHI15" s="262"/>
      <c r="AHJ15" s="262"/>
      <c r="AHK15" s="262"/>
      <c r="AHL15" s="262"/>
      <c r="AHM15" s="262"/>
      <c r="AHN15" s="262"/>
      <c r="AHO15" s="262"/>
      <c r="AHP15" s="262"/>
      <c r="AHQ15" s="262"/>
      <c r="AHR15" s="262"/>
      <c r="AHS15" s="262"/>
      <c r="AHT15" s="262"/>
      <c r="AHU15" s="262"/>
      <c r="AHV15" s="262"/>
      <c r="AHW15" s="262"/>
      <c r="AHX15" s="262"/>
      <c r="AHY15" s="262"/>
      <c r="AHZ15" s="262"/>
      <c r="AIA15" s="262"/>
      <c r="AIB15" s="262"/>
      <c r="AIC15" s="262"/>
      <c r="AID15" s="262"/>
      <c r="AIE15" s="262"/>
      <c r="AIF15" s="262"/>
      <c r="AIG15" s="262"/>
      <c r="AIH15" s="262"/>
      <c r="AII15" s="262"/>
      <c r="AIJ15" s="262"/>
      <c r="AIK15" s="262"/>
      <c r="AIL15" s="262"/>
      <c r="AIM15" s="262"/>
      <c r="AIN15" s="262"/>
      <c r="AIO15" s="262"/>
      <c r="AIP15" s="262"/>
      <c r="AIQ15" s="262"/>
      <c r="AIR15" s="262"/>
      <c r="AIS15" s="262"/>
      <c r="AIT15" s="262"/>
      <c r="AIU15" s="262"/>
      <c r="AIV15" s="262"/>
      <c r="AIW15" s="262"/>
      <c r="AIX15" s="262"/>
      <c r="AIY15" s="262"/>
      <c r="AIZ15" s="262"/>
      <c r="AJA15" s="262"/>
      <c r="AJB15" s="262"/>
      <c r="AJC15" s="262"/>
      <c r="AJD15" s="262"/>
      <c r="AJE15" s="262"/>
      <c r="AJF15" s="262"/>
      <c r="AJG15" s="262"/>
      <c r="AJH15" s="262"/>
      <c r="AJI15" s="262"/>
      <c r="AJJ15" s="262"/>
      <c r="AJK15" s="262"/>
      <c r="AJL15" s="262"/>
      <c r="AJM15" s="262"/>
      <c r="AJN15" s="262"/>
      <c r="AJO15" s="262"/>
      <c r="AJP15" s="262"/>
      <c r="AJQ15" s="262"/>
      <c r="AJR15" s="262"/>
      <c r="AJS15" s="262"/>
      <c r="AJT15" s="262"/>
      <c r="AJU15" s="262"/>
      <c r="AJV15" s="262"/>
      <c r="AJW15" s="262"/>
      <c r="AJX15" s="262"/>
      <c r="AJY15" s="262"/>
      <c r="AJZ15" s="262"/>
      <c r="AKA15" s="262"/>
      <c r="AKB15" s="262"/>
      <c r="AKC15" s="262"/>
      <c r="AKD15" s="262"/>
      <c r="AKE15" s="262"/>
      <c r="AKF15" s="262"/>
      <c r="AKG15" s="262"/>
      <c r="AKH15" s="262"/>
      <c r="AKI15" s="262"/>
      <c r="AKJ15" s="262"/>
      <c r="AKK15" s="262"/>
      <c r="AKL15" s="262"/>
      <c r="AKM15" s="262"/>
      <c r="AKN15" s="262"/>
      <c r="AKO15" s="262"/>
      <c r="AKP15" s="262"/>
      <c r="AKQ15" s="262"/>
      <c r="AKR15" s="262"/>
      <c r="AKS15" s="262"/>
      <c r="AKT15" s="262"/>
      <c r="AKU15" s="262"/>
      <c r="AKV15" s="262"/>
      <c r="AKW15" s="262"/>
      <c r="AKX15" s="262"/>
      <c r="AKY15" s="262"/>
      <c r="AKZ15" s="262"/>
      <c r="ALA15" s="262"/>
      <c r="ALB15" s="262"/>
      <c r="ALC15" s="262"/>
      <c r="ALD15" s="262"/>
      <c r="ALE15" s="262"/>
      <c r="ALF15" s="262"/>
      <c r="ALG15" s="262"/>
      <c r="ALH15" s="262"/>
      <c r="ALI15" s="262"/>
      <c r="ALJ15" s="262"/>
      <c r="ALK15" s="262"/>
      <c r="ALL15" s="262"/>
      <c r="ALM15" s="262"/>
      <c r="ALN15" s="262"/>
      <c r="ALO15" s="262"/>
      <c r="ALP15" s="262"/>
      <c r="ALQ15" s="262"/>
      <c r="ALR15" s="262"/>
      <c r="ALS15" s="262"/>
      <c r="ALT15" s="262"/>
      <c r="ALU15" s="262"/>
      <c r="ALV15" s="262"/>
      <c r="ALW15" s="262"/>
      <c r="ALX15" s="262"/>
      <c r="ALY15" s="262"/>
      <c r="ALZ15" s="262"/>
      <c r="AMA15" s="262"/>
      <c r="AMB15" s="262"/>
    </row>
    <row r="16" spans="1:1016" s="263" customFormat="1">
      <c r="A16" s="251" t="str">
        <f>'Contrats S1'!H14</f>
        <v>camille.dufour24@gmail.com</v>
      </c>
      <c r="B16" s="252" t="str">
        <f>CONCATENATE('Contrats S1'!A14," ", 'Contrats S1'!B14)</f>
        <v>DUFOUR Camille</v>
      </c>
      <c r="C16" s="253"/>
      <c r="D16" s="254">
        <v>19</v>
      </c>
      <c r="E16" s="255">
        <v>18.5</v>
      </c>
      <c r="F16" s="254">
        <v>18.5</v>
      </c>
      <c r="G16" s="254">
        <v>22.5</v>
      </c>
      <c r="H16" s="254">
        <v>23</v>
      </c>
      <c r="I16" s="254">
        <v>21.5</v>
      </c>
      <c r="J16" s="254">
        <v>17</v>
      </c>
      <c r="K16" s="256">
        <v>0</v>
      </c>
      <c r="L16" s="255">
        <v>24</v>
      </c>
      <c r="M16" s="255">
        <v>22</v>
      </c>
      <c r="N16" s="255">
        <v>15.5</v>
      </c>
      <c r="O16" s="255">
        <v>20</v>
      </c>
      <c r="P16" s="254">
        <v>10.5</v>
      </c>
      <c r="Q16" s="254">
        <v>0</v>
      </c>
      <c r="R16" s="254">
        <v>0</v>
      </c>
      <c r="S16" s="254">
        <v>0</v>
      </c>
      <c r="T16" s="254"/>
      <c r="U16" s="259"/>
      <c r="V16" s="260"/>
      <c r="W16" s="264"/>
      <c r="X16" s="262"/>
      <c r="Y16" s="262"/>
      <c r="Z16" s="262"/>
      <c r="AA16" s="262"/>
      <c r="AB16" s="262"/>
      <c r="AC16" s="262"/>
      <c r="AD16" s="262"/>
      <c r="AE16" s="262"/>
      <c r="AF16" s="262"/>
      <c r="AG16" s="262"/>
      <c r="AH16" s="262"/>
      <c r="AI16" s="262"/>
      <c r="AJ16" s="262"/>
      <c r="AK16" s="262"/>
      <c r="AL16" s="262"/>
      <c r="AM16" s="262"/>
      <c r="AN16" s="262"/>
      <c r="AO16" s="262"/>
      <c r="AP16" s="262"/>
      <c r="AQ16" s="262"/>
      <c r="AR16" s="262"/>
      <c r="AS16" s="262"/>
      <c r="AT16" s="262"/>
      <c r="AU16" s="262"/>
      <c r="AV16" s="262"/>
      <c r="AW16" s="262"/>
      <c r="AX16" s="262"/>
      <c r="AY16" s="262"/>
      <c r="AZ16" s="262"/>
      <c r="BA16" s="262"/>
      <c r="BB16" s="262"/>
      <c r="BC16" s="262"/>
      <c r="BD16" s="262"/>
      <c r="BE16" s="262"/>
      <c r="BF16" s="262"/>
      <c r="BG16" s="262"/>
      <c r="BH16" s="262"/>
      <c r="BI16" s="262"/>
      <c r="BJ16" s="262"/>
      <c r="BK16" s="262"/>
      <c r="BL16" s="262"/>
      <c r="BM16" s="262"/>
      <c r="BN16" s="262"/>
      <c r="BO16" s="262"/>
      <c r="BP16" s="262"/>
      <c r="BQ16" s="262"/>
      <c r="BR16" s="262"/>
      <c r="BS16" s="262"/>
      <c r="BT16" s="262"/>
      <c r="BU16" s="262"/>
      <c r="BV16" s="262"/>
      <c r="BW16" s="262"/>
      <c r="BX16" s="262"/>
      <c r="BY16" s="262"/>
      <c r="BZ16" s="262"/>
      <c r="CA16" s="262"/>
      <c r="CB16" s="262"/>
      <c r="CC16" s="262"/>
      <c r="CD16" s="262"/>
      <c r="CE16" s="262"/>
      <c r="CF16" s="262"/>
      <c r="CG16" s="262"/>
      <c r="CH16" s="262"/>
      <c r="CI16" s="262"/>
      <c r="CJ16" s="262"/>
      <c r="CK16" s="262"/>
      <c r="CL16" s="262"/>
      <c r="CM16" s="262"/>
      <c r="CN16" s="262"/>
      <c r="CO16" s="262"/>
      <c r="CP16" s="262"/>
      <c r="CQ16" s="262"/>
      <c r="CR16" s="262"/>
      <c r="CS16" s="262"/>
      <c r="CT16" s="262"/>
      <c r="CU16" s="262"/>
      <c r="CV16" s="262"/>
      <c r="CW16" s="262"/>
      <c r="CX16" s="262"/>
      <c r="CY16" s="262"/>
      <c r="CZ16" s="262"/>
      <c r="DA16" s="262"/>
      <c r="DB16" s="262"/>
      <c r="DC16" s="262"/>
      <c r="DD16" s="262"/>
      <c r="DE16" s="262"/>
      <c r="DF16" s="262"/>
      <c r="DG16" s="262"/>
      <c r="DH16" s="262"/>
      <c r="DI16" s="262"/>
      <c r="DJ16" s="262"/>
      <c r="DK16" s="262"/>
      <c r="DL16" s="262"/>
      <c r="DM16" s="262"/>
      <c r="DN16" s="262"/>
      <c r="DO16" s="262"/>
      <c r="DP16" s="262"/>
      <c r="DQ16" s="262"/>
      <c r="DR16" s="262"/>
      <c r="DS16" s="262"/>
      <c r="DT16" s="262"/>
      <c r="DU16" s="262"/>
      <c r="DV16" s="262"/>
      <c r="DW16" s="262"/>
      <c r="DX16" s="262"/>
      <c r="DY16" s="262"/>
      <c r="DZ16" s="262"/>
      <c r="EA16" s="262"/>
      <c r="EB16" s="262"/>
      <c r="EC16" s="262"/>
      <c r="ED16" s="262"/>
      <c r="EE16" s="262"/>
      <c r="EF16" s="262"/>
      <c r="EG16" s="262"/>
      <c r="EH16" s="262"/>
      <c r="EI16" s="262"/>
      <c r="EJ16" s="262"/>
      <c r="EK16" s="262"/>
      <c r="EL16" s="262"/>
      <c r="EM16" s="262"/>
      <c r="EN16" s="262"/>
      <c r="EO16" s="262"/>
      <c r="EP16" s="262"/>
      <c r="EQ16" s="262"/>
      <c r="ER16" s="262"/>
      <c r="ES16" s="262"/>
      <c r="ET16" s="262"/>
      <c r="EU16" s="262"/>
      <c r="EV16" s="262"/>
      <c r="EW16" s="262"/>
      <c r="EX16" s="262"/>
      <c r="EY16" s="262"/>
      <c r="EZ16" s="262"/>
      <c r="FA16" s="262"/>
      <c r="FB16" s="262"/>
      <c r="FC16" s="262"/>
      <c r="FD16" s="262"/>
      <c r="FE16" s="262"/>
      <c r="FF16" s="262"/>
      <c r="FG16" s="262"/>
      <c r="FH16" s="262"/>
      <c r="FI16" s="262"/>
      <c r="FJ16" s="262"/>
      <c r="FK16" s="262"/>
      <c r="FL16" s="262"/>
      <c r="FM16" s="262"/>
      <c r="FN16" s="262"/>
      <c r="FO16" s="262"/>
      <c r="FP16" s="262"/>
      <c r="FQ16" s="262"/>
      <c r="FR16" s="262"/>
      <c r="FS16" s="262"/>
      <c r="FT16" s="262"/>
      <c r="FU16" s="262"/>
      <c r="FV16" s="262"/>
      <c r="FW16" s="262"/>
      <c r="FX16" s="262"/>
      <c r="FY16" s="262"/>
      <c r="FZ16" s="262"/>
      <c r="GA16" s="262"/>
      <c r="GB16" s="262"/>
      <c r="GC16" s="262"/>
      <c r="GD16" s="262"/>
      <c r="GE16" s="262"/>
      <c r="GF16" s="262"/>
      <c r="GG16" s="262"/>
      <c r="GH16" s="262"/>
      <c r="GI16" s="262"/>
      <c r="GJ16" s="262"/>
      <c r="GK16" s="262"/>
      <c r="GL16" s="262"/>
      <c r="GM16" s="262"/>
      <c r="GN16" s="262"/>
      <c r="GO16" s="262"/>
      <c r="GP16" s="262"/>
      <c r="GQ16" s="262"/>
      <c r="GR16" s="262"/>
      <c r="GS16" s="262"/>
      <c r="GT16" s="262"/>
      <c r="GU16" s="262"/>
      <c r="GV16" s="262"/>
      <c r="GW16" s="262"/>
      <c r="GX16" s="262"/>
      <c r="GY16" s="262"/>
      <c r="GZ16" s="262"/>
      <c r="HA16" s="262"/>
      <c r="HB16" s="262"/>
      <c r="HC16" s="262"/>
      <c r="HD16" s="262"/>
      <c r="HE16" s="262"/>
      <c r="HF16" s="262"/>
      <c r="HG16" s="262"/>
      <c r="HH16" s="262"/>
      <c r="HI16" s="262"/>
      <c r="HJ16" s="262"/>
      <c r="HK16" s="262"/>
      <c r="HL16" s="262"/>
      <c r="HM16" s="262"/>
      <c r="HN16" s="262"/>
      <c r="HO16" s="262"/>
      <c r="HP16" s="262"/>
      <c r="HQ16" s="262"/>
      <c r="HR16" s="262"/>
      <c r="HS16" s="262"/>
      <c r="HT16" s="262"/>
      <c r="HU16" s="262"/>
      <c r="HV16" s="262"/>
      <c r="HW16" s="262"/>
      <c r="HX16" s="262"/>
      <c r="HY16" s="262"/>
      <c r="HZ16" s="262"/>
      <c r="IA16" s="262"/>
      <c r="IB16" s="262"/>
      <c r="IC16" s="262"/>
      <c r="ID16" s="262"/>
      <c r="IE16" s="262"/>
      <c r="IF16" s="262"/>
      <c r="IG16" s="262"/>
      <c r="IH16" s="262"/>
      <c r="II16" s="262"/>
      <c r="IJ16" s="262"/>
      <c r="IK16" s="262"/>
      <c r="IL16" s="262"/>
      <c r="IM16" s="262"/>
      <c r="IN16" s="262"/>
      <c r="IO16" s="262"/>
      <c r="IP16" s="262"/>
      <c r="IQ16" s="262"/>
      <c r="IR16" s="262"/>
      <c r="IS16" s="262"/>
      <c r="IT16" s="262"/>
      <c r="IU16" s="262"/>
      <c r="IV16" s="262"/>
      <c r="IW16" s="262"/>
      <c r="IX16" s="262"/>
      <c r="IY16" s="262"/>
      <c r="IZ16" s="262"/>
      <c r="JA16" s="262"/>
      <c r="JB16" s="262"/>
      <c r="JC16" s="262"/>
      <c r="JD16" s="262"/>
      <c r="JE16" s="262"/>
      <c r="JF16" s="262"/>
      <c r="JG16" s="262"/>
      <c r="JH16" s="262"/>
      <c r="JI16" s="262"/>
      <c r="JJ16" s="262"/>
      <c r="JK16" s="262"/>
      <c r="JL16" s="262"/>
      <c r="JM16" s="262"/>
      <c r="JN16" s="262"/>
      <c r="JO16" s="262"/>
      <c r="JP16" s="262"/>
      <c r="JQ16" s="262"/>
      <c r="JR16" s="262"/>
      <c r="JS16" s="262"/>
      <c r="JT16" s="262"/>
      <c r="JU16" s="262"/>
      <c r="JV16" s="262"/>
      <c r="JW16" s="262"/>
      <c r="JX16" s="262"/>
      <c r="JY16" s="262"/>
      <c r="JZ16" s="262"/>
      <c r="KA16" s="262"/>
      <c r="KB16" s="262"/>
      <c r="KC16" s="262"/>
      <c r="KD16" s="262"/>
      <c r="KE16" s="262"/>
      <c r="KF16" s="262"/>
      <c r="KG16" s="262"/>
      <c r="KH16" s="262"/>
      <c r="KI16" s="262"/>
      <c r="KJ16" s="262"/>
      <c r="KK16" s="262"/>
      <c r="KL16" s="262"/>
      <c r="KM16" s="262"/>
      <c r="KN16" s="262"/>
      <c r="KO16" s="262"/>
      <c r="KP16" s="262"/>
      <c r="KQ16" s="262"/>
      <c r="KR16" s="262"/>
      <c r="KS16" s="262"/>
      <c r="KT16" s="262"/>
      <c r="KU16" s="262"/>
      <c r="KV16" s="262"/>
      <c r="KW16" s="262"/>
      <c r="KX16" s="262"/>
      <c r="KY16" s="262"/>
      <c r="KZ16" s="262"/>
      <c r="LA16" s="262"/>
      <c r="LB16" s="262"/>
      <c r="LC16" s="262"/>
      <c r="LD16" s="262"/>
      <c r="LE16" s="262"/>
      <c r="LF16" s="262"/>
      <c r="LG16" s="262"/>
      <c r="LH16" s="262"/>
      <c r="LI16" s="262"/>
      <c r="LJ16" s="262"/>
      <c r="LK16" s="262"/>
      <c r="LL16" s="262"/>
      <c r="LM16" s="262"/>
      <c r="LN16" s="262"/>
      <c r="LO16" s="262"/>
      <c r="LP16" s="262"/>
      <c r="LQ16" s="262"/>
      <c r="LR16" s="262"/>
      <c r="LS16" s="262"/>
      <c r="LT16" s="262"/>
      <c r="LU16" s="262"/>
      <c r="LV16" s="262"/>
      <c r="LW16" s="262"/>
      <c r="LX16" s="262"/>
      <c r="LY16" s="262"/>
      <c r="LZ16" s="262"/>
      <c r="MA16" s="262"/>
      <c r="MB16" s="262"/>
      <c r="MC16" s="262"/>
      <c r="MD16" s="262"/>
      <c r="ME16" s="262"/>
      <c r="MF16" s="262"/>
      <c r="MG16" s="262"/>
      <c r="MH16" s="262"/>
      <c r="MI16" s="262"/>
      <c r="MJ16" s="262"/>
      <c r="MK16" s="262"/>
      <c r="ML16" s="262"/>
      <c r="MM16" s="262"/>
      <c r="MN16" s="262"/>
      <c r="MO16" s="262"/>
      <c r="MP16" s="262"/>
      <c r="MQ16" s="262"/>
      <c r="MR16" s="262"/>
      <c r="MS16" s="262"/>
      <c r="MT16" s="262"/>
      <c r="MU16" s="262"/>
      <c r="MV16" s="262"/>
      <c r="MW16" s="262"/>
      <c r="MX16" s="262"/>
      <c r="MY16" s="262"/>
      <c r="MZ16" s="262"/>
      <c r="NA16" s="262"/>
      <c r="NB16" s="262"/>
      <c r="NC16" s="262"/>
      <c r="ND16" s="262"/>
      <c r="NE16" s="262"/>
      <c r="NF16" s="262"/>
      <c r="NG16" s="262"/>
      <c r="NH16" s="262"/>
      <c r="NI16" s="262"/>
      <c r="NJ16" s="262"/>
      <c r="NK16" s="262"/>
      <c r="NL16" s="262"/>
      <c r="NM16" s="262"/>
      <c r="NN16" s="262"/>
      <c r="NO16" s="262"/>
      <c r="NP16" s="262"/>
      <c r="NQ16" s="262"/>
      <c r="NR16" s="262"/>
      <c r="NS16" s="262"/>
      <c r="NT16" s="262"/>
      <c r="NU16" s="262"/>
      <c r="NV16" s="262"/>
      <c r="NW16" s="262"/>
      <c r="NX16" s="262"/>
      <c r="NY16" s="262"/>
      <c r="NZ16" s="262"/>
      <c r="OA16" s="262"/>
      <c r="OB16" s="262"/>
      <c r="OC16" s="262"/>
      <c r="OD16" s="262"/>
      <c r="OE16" s="262"/>
      <c r="OF16" s="262"/>
      <c r="OG16" s="262"/>
      <c r="OH16" s="262"/>
      <c r="OI16" s="262"/>
      <c r="OJ16" s="262"/>
      <c r="OK16" s="262"/>
      <c r="OL16" s="262"/>
      <c r="OM16" s="262"/>
      <c r="ON16" s="262"/>
      <c r="OO16" s="262"/>
      <c r="OP16" s="262"/>
      <c r="OQ16" s="262"/>
      <c r="OR16" s="262"/>
      <c r="OS16" s="262"/>
      <c r="OT16" s="262"/>
      <c r="OU16" s="262"/>
      <c r="OV16" s="262"/>
      <c r="OW16" s="262"/>
      <c r="OX16" s="262"/>
      <c r="OY16" s="262"/>
      <c r="OZ16" s="262"/>
      <c r="PA16" s="262"/>
      <c r="PB16" s="262"/>
      <c r="PC16" s="262"/>
      <c r="PD16" s="262"/>
      <c r="PE16" s="262"/>
      <c r="PF16" s="262"/>
      <c r="PG16" s="262"/>
      <c r="PH16" s="262"/>
      <c r="PI16" s="262"/>
      <c r="PJ16" s="262"/>
      <c r="PK16" s="262"/>
      <c r="PL16" s="262"/>
      <c r="PM16" s="262"/>
      <c r="PN16" s="262"/>
      <c r="PO16" s="262"/>
      <c r="PP16" s="262"/>
      <c r="PQ16" s="262"/>
      <c r="PR16" s="262"/>
      <c r="PS16" s="262"/>
      <c r="PT16" s="262"/>
      <c r="PU16" s="262"/>
      <c r="PV16" s="262"/>
      <c r="PW16" s="262"/>
      <c r="PX16" s="262"/>
      <c r="PY16" s="262"/>
      <c r="PZ16" s="262"/>
      <c r="QA16" s="262"/>
      <c r="QB16" s="262"/>
      <c r="QC16" s="262"/>
      <c r="QD16" s="262"/>
      <c r="QE16" s="262"/>
      <c r="QF16" s="262"/>
      <c r="QG16" s="262"/>
      <c r="QH16" s="262"/>
      <c r="QI16" s="262"/>
      <c r="QJ16" s="262"/>
      <c r="QK16" s="262"/>
      <c r="QL16" s="262"/>
      <c r="QM16" s="262"/>
      <c r="QN16" s="262"/>
      <c r="QO16" s="262"/>
      <c r="QP16" s="262"/>
      <c r="QQ16" s="262"/>
      <c r="QR16" s="262"/>
      <c r="QS16" s="262"/>
      <c r="QT16" s="262"/>
      <c r="QU16" s="262"/>
      <c r="QV16" s="262"/>
      <c r="QW16" s="262"/>
      <c r="QX16" s="262"/>
      <c r="QY16" s="262"/>
      <c r="QZ16" s="262"/>
      <c r="RA16" s="262"/>
      <c r="RB16" s="262"/>
      <c r="RC16" s="262"/>
      <c r="RD16" s="262"/>
      <c r="RE16" s="262"/>
      <c r="RF16" s="262"/>
      <c r="RG16" s="262"/>
      <c r="RH16" s="262"/>
      <c r="RI16" s="262"/>
      <c r="RJ16" s="262"/>
      <c r="RK16" s="262"/>
      <c r="RL16" s="262"/>
      <c r="RM16" s="262"/>
      <c r="RN16" s="262"/>
      <c r="RO16" s="262"/>
      <c r="RP16" s="262"/>
      <c r="RQ16" s="262"/>
      <c r="RR16" s="262"/>
      <c r="RS16" s="262"/>
      <c r="RT16" s="262"/>
      <c r="RU16" s="262"/>
      <c r="RV16" s="262"/>
      <c r="RW16" s="262"/>
      <c r="RX16" s="262"/>
      <c r="RY16" s="262"/>
      <c r="RZ16" s="262"/>
      <c r="SA16" s="262"/>
      <c r="SB16" s="262"/>
      <c r="SC16" s="262"/>
      <c r="SD16" s="262"/>
      <c r="SE16" s="262"/>
      <c r="SF16" s="262"/>
      <c r="SG16" s="262"/>
      <c r="SH16" s="262"/>
      <c r="SI16" s="262"/>
      <c r="SJ16" s="262"/>
      <c r="SK16" s="262"/>
      <c r="SL16" s="262"/>
      <c r="SM16" s="262"/>
      <c r="SN16" s="262"/>
      <c r="SO16" s="262"/>
      <c r="SP16" s="262"/>
      <c r="SQ16" s="262"/>
      <c r="SR16" s="262"/>
      <c r="SS16" s="262"/>
      <c r="ST16" s="262"/>
      <c r="SU16" s="262"/>
      <c r="SV16" s="262"/>
      <c r="SW16" s="262"/>
      <c r="SX16" s="262"/>
      <c r="SY16" s="262"/>
      <c r="SZ16" s="262"/>
      <c r="TA16" s="262"/>
      <c r="TB16" s="262"/>
      <c r="TC16" s="262"/>
      <c r="TD16" s="262"/>
      <c r="TE16" s="262"/>
      <c r="TF16" s="262"/>
      <c r="TG16" s="262"/>
      <c r="TH16" s="262"/>
      <c r="TI16" s="262"/>
      <c r="TJ16" s="262"/>
      <c r="TK16" s="262"/>
      <c r="TL16" s="262"/>
      <c r="TM16" s="262"/>
      <c r="TN16" s="262"/>
      <c r="TO16" s="262"/>
      <c r="TP16" s="262"/>
      <c r="TQ16" s="262"/>
      <c r="TR16" s="262"/>
      <c r="TS16" s="262"/>
      <c r="TT16" s="262"/>
      <c r="TU16" s="262"/>
      <c r="TV16" s="262"/>
      <c r="TW16" s="262"/>
      <c r="TX16" s="262"/>
      <c r="TY16" s="262"/>
      <c r="TZ16" s="262"/>
      <c r="UA16" s="262"/>
      <c r="UB16" s="262"/>
      <c r="UC16" s="262"/>
      <c r="UD16" s="262"/>
      <c r="UE16" s="262"/>
      <c r="UF16" s="262"/>
      <c r="UG16" s="262"/>
      <c r="UH16" s="262"/>
      <c r="UI16" s="262"/>
      <c r="UJ16" s="262"/>
      <c r="UK16" s="262"/>
      <c r="UL16" s="262"/>
      <c r="UM16" s="262"/>
      <c r="UN16" s="262"/>
      <c r="UO16" s="262"/>
      <c r="UP16" s="262"/>
      <c r="UQ16" s="262"/>
      <c r="UR16" s="262"/>
      <c r="US16" s="262"/>
      <c r="UT16" s="262"/>
      <c r="UU16" s="262"/>
      <c r="UV16" s="262"/>
      <c r="UW16" s="262"/>
      <c r="UX16" s="262"/>
      <c r="UY16" s="262"/>
      <c r="UZ16" s="262"/>
      <c r="VA16" s="262"/>
      <c r="VB16" s="262"/>
      <c r="VC16" s="262"/>
      <c r="VD16" s="262"/>
      <c r="VE16" s="262"/>
      <c r="VF16" s="262"/>
      <c r="VG16" s="262"/>
      <c r="VH16" s="262"/>
      <c r="VI16" s="262"/>
      <c r="VJ16" s="262"/>
      <c r="VK16" s="262"/>
      <c r="VL16" s="262"/>
      <c r="VM16" s="262"/>
      <c r="VN16" s="262"/>
      <c r="VO16" s="262"/>
      <c r="VP16" s="262"/>
      <c r="VQ16" s="262"/>
      <c r="VR16" s="262"/>
      <c r="VS16" s="262"/>
      <c r="VT16" s="262"/>
      <c r="VU16" s="262"/>
      <c r="VV16" s="262"/>
      <c r="VW16" s="262"/>
      <c r="VX16" s="262"/>
      <c r="VY16" s="262"/>
      <c r="VZ16" s="262"/>
      <c r="WA16" s="262"/>
      <c r="WB16" s="262"/>
      <c r="WC16" s="262"/>
      <c r="WD16" s="262"/>
      <c r="WE16" s="262"/>
      <c r="WF16" s="262"/>
      <c r="WG16" s="262"/>
      <c r="WH16" s="262"/>
      <c r="WI16" s="262"/>
      <c r="WJ16" s="262"/>
      <c r="WK16" s="262"/>
      <c r="WL16" s="262"/>
      <c r="WM16" s="262"/>
      <c r="WN16" s="262"/>
      <c r="WO16" s="262"/>
      <c r="WP16" s="262"/>
      <c r="WQ16" s="262"/>
      <c r="WR16" s="262"/>
      <c r="WS16" s="262"/>
      <c r="WT16" s="262"/>
      <c r="WU16" s="262"/>
      <c r="WV16" s="262"/>
      <c r="WW16" s="262"/>
      <c r="WX16" s="262"/>
      <c r="WY16" s="262"/>
      <c r="WZ16" s="262"/>
      <c r="XA16" s="262"/>
      <c r="XB16" s="262"/>
      <c r="XC16" s="262"/>
      <c r="XD16" s="262"/>
      <c r="XE16" s="262"/>
      <c r="XF16" s="262"/>
      <c r="XG16" s="262"/>
      <c r="XH16" s="262"/>
      <c r="XI16" s="262"/>
      <c r="XJ16" s="262"/>
      <c r="XK16" s="262"/>
      <c r="XL16" s="262"/>
      <c r="XM16" s="262"/>
      <c r="XN16" s="262"/>
      <c r="XO16" s="262"/>
      <c r="XP16" s="262"/>
      <c r="XQ16" s="262"/>
      <c r="XR16" s="262"/>
      <c r="XS16" s="262"/>
      <c r="XT16" s="262"/>
      <c r="XU16" s="262"/>
      <c r="XV16" s="262"/>
      <c r="XW16" s="262"/>
      <c r="XX16" s="262"/>
      <c r="XY16" s="262"/>
      <c r="XZ16" s="262"/>
      <c r="YA16" s="262"/>
      <c r="YB16" s="262"/>
      <c r="YC16" s="262"/>
      <c r="YD16" s="262"/>
      <c r="YE16" s="262"/>
      <c r="YF16" s="262"/>
      <c r="YG16" s="262"/>
      <c r="YH16" s="262"/>
      <c r="YI16" s="262"/>
      <c r="YJ16" s="262"/>
      <c r="YK16" s="262"/>
      <c r="YL16" s="262"/>
      <c r="YM16" s="262"/>
      <c r="YN16" s="262"/>
      <c r="YO16" s="262"/>
      <c r="YP16" s="262"/>
      <c r="YQ16" s="262"/>
      <c r="YR16" s="262"/>
      <c r="YS16" s="262"/>
      <c r="YT16" s="262"/>
      <c r="YU16" s="262"/>
      <c r="YV16" s="262"/>
      <c r="YW16" s="262"/>
      <c r="YX16" s="262"/>
      <c r="YY16" s="262"/>
      <c r="YZ16" s="262"/>
      <c r="ZA16" s="262"/>
      <c r="ZB16" s="262"/>
      <c r="ZC16" s="262"/>
      <c r="ZD16" s="262"/>
      <c r="ZE16" s="262"/>
      <c r="ZF16" s="262"/>
      <c r="ZG16" s="262"/>
      <c r="ZH16" s="262"/>
      <c r="ZI16" s="262"/>
      <c r="ZJ16" s="262"/>
      <c r="ZK16" s="262"/>
      <c r="ZL16" s="262"/>
      <c r="ZM16" s="262"/>
      <c r="ZN16" s="262"/>
      <c r="ZO16" s="262"/>
      <c r="ZP16" s="262"/>
      <c r="ZQ16" s="262"/>
      <c r="ZR16" s="262"/>
      <c r="ZS16" s="262"/>
      <c r="ZT16" s="262"/>
      <c r="ZU16" s="262"/>
      <c r="ZV16" s="262"/>
      <c r="ZW16" s="262"/>
      <c r="ZX16" s="262"/>
      <c r="ZY16" s="262"/>
      <c r="ZZ16" s="262"/>
      <c r="AAA16" s="262"/>
      <c r="AAB16" s="262"/>
      <c r="AAC16" s="262"/>
      <c r="AAD16" s="262"/>
      <c r="AAE16" s="262"/>
      <c r="AAF16" s="262"/>
      <c r="AAG16" s="262"/>
      <c r="AAH16" s="262"/>
      <c r="AAI16" s="262"/>
      <c r="AAJ16" s="262"/>
      <c r="AAK16" s="262"/>
      <c r="AAL16" s="262"/>
      <c r="AAM16" s="262"/>
      <c r="AAN16" s="262"/>
      <c r="AAO16" s="262"/>
      <c r="AAP16" s="262"/>
      <c r="AAQ16" s="262"/>
      <c r="AAR16" s="262"/>
      <c r="AAS16" s="262"/>
      <c r="AAT16" s="262"/>
      <c r="AAU16" s="262"/>
      <c r="AAV16" s="262"/>
      <c r="AAW16" s="262"/>
      <c r="AAX16" s="262"/>
      <c r="AAY16" s="262"/>
      <c r="AAZ16" s="262"/>
      <c r="ABA16" s="262"/>
      <c r="ABB16" s="262"/>
      <c r="ABC16" s="262"/>
      <c r="ABD16" s="262"/>
      <c r="ABE16" s="262"/>
      <c r="ABF16" s="262"/>
      <c r="ABG16" s="262"/>
      <c r="ABH16" s="262"/>
      <c r="ABI16" s="262"/>
      <c r="ABJ16" s="262"/>
      <c r="ABK16" s="262"/>
      <c r="ABL16" s="262"/>
      <c r="ABM16" s="262"/>
      <c r="ABN16" s="262"/>
      <c r="ABO16" s="262"/>
      <c r="ABP16" s="262"/>
      <c r="ABQ16" s="262"/>
      <c r="ABR16" s="262"/>
      <c r="ABS16" s="262"/>
      <c r="ABT16" s="262"/>
      <c r="ABU16" s="262"/>
      <c r="ABV16" s="262"/>
      <c r="ABW16" s="262"/>
      <c r="ABX16" s="262"/>
      <c r="ABY16" s="262"/>
      <c r="ABZ16" s="262"/>
      <c r="ACA16" s="262"/>
      <c r="ACB16" s="262"/>
      <c r="ACC16" s="262"/>
      <c r="ACD16" s="262"/>
      <c r="ACE16" s="262"/>
      <c r="ACF16" s="262"/>
      <c r="ACG16" s="262"/>
      <c r="ACH16" s="262"/>
      <c r="ACI16" s="262"/>
      <c r="ACJ16" s="262"/>
      <c r="ACK16" s="262"/>
      <c r="ACL16" s="262"/>
      <c r="ACM16" s="262"/>
      <c r="ACN16" s="262"/>
      <c r="ACO16" s="262"/>
      <c r="ACP16" s="262"/>
      <c r="ACQ16" s="262"/>
      <c r="ACR16" s="262"/>
      <c r="ACS16" s="262"/>
      <c r="ACT16" s="262"/>
      <c r="ACU16" s="262"/>
      <c r="ACV16" s="262"/>
      <c r="ACW16" s="262"/>
      <c r="ACX16" s="262"/>
      <c r="ACY16" s="262"/>
      <c r="ACZ16" s="262"/>
      <c r="ADA16" s="262"/>
      <c r="ADB16" s="262"/>
      <c r="ADC16" s="262"/>
      <c r="ADD16" s="262"/>
      <c r="ADE16" s="262"/>
      <c r="ADF16" s="262"/>
      <c r="ADG16" s="262"/>
      <c r="ADH16" s="262"/>
      <c r="ADI16" s="262"/>
      <c r="ADJ16" s="262"/>
      <c r="ADK16" s="262"/>
      <c r="ADL16" s="262"/>
      <c r="ADM16" s="262"/>
      <c r="ADN16" s="262"/>
      <c r="ADO16" s="262"/>
      <c r="ADP16" s="262"/>
      <c r="ADQ16" s="262"/>
      <c r="ADR16" s="262"/>
      <c r="ADS16" s="262"/>
      <c r="ADT16" s="262"/>
      <c r="ADU16" s="262"/>
      <c r="ADV16" s="262"/>
      <c r="ADW16" s="262"/>
      <c r="ADX16" s="262"/>
      <c r="ADY16" s="262"/>
      <c r="ADZ16" s="262"/>
      <c r="AEA16" s="262"/>
      <c r="AEB16" s="262"/>
      <c r="AEC16" s="262"/>
      <c r="AED16" s="262"/>
      <c r="AEE16" s="262"/>
      <c r="AEF16" s="262"/>
      <c r="AEG16" s="262"/>
      <c r="AEH16" s="262"/>
      <c r="AEI16" s="262"/>
      <c r="AEJ16" s="262"/>
      <c r="AEK16" s="262"/>
      <c r="AEL16" s="262"/>
      <c r="AEM16" s="262"/>
      <c r="AEN16" s="262"/>
      <c r="AEO16" s="262"/>
      <c r="AEP16" s="262"/>
      <c r="AEQ16" s="262"/>
      <c r="AER16" s="262"/>
      <c r="AES16" s="262"/>
      <c r="AET16" s="262"/>
      <c r="AEU16" s="262"/>
      <c r="AEV16" s="262"/>
      <c r="AEW16" s="262"/>
      <c r="AEX16" s="262"/>
      <c r="AEY16" s="262"/>
      <c r="AEZ16" s="262"/>
      <c r="AFA16" s="262"/>
      <c r="AFB16" s="262"/>
      <c r="AFC16" s="262"/>
      <c r="AFD16" s="262"/>
      <c r="AFE16" s="262"/>
      <c r="AFF16" s="262"/>
      <c r="AFG16" s="262"/>
      <c r="AFH16" s="262"/>
      <c r="AFI16" s="262"/>
      <c r="AFJ16" s="262"/>
      <c r="AFK16" s="262"/>
      <c r="AFL16" s="262"/>
      <c r="AFM16" s="262"/>
      <c r="AFN16" s="262"/>
      <c r="AFO16" s="262"/>
      <c r="AFP16" s="262"/>
      <c r="AFQ16" s="262"/>
      <c r="AFR16" s="262"/>
      <c r="AFS16" s="262"/>
      <c r="AFT16" s="262"/>
      <c r="AFU16" s="262"/>
      <c r="AFV16" s="262"/>
      <c r="AFW16" s="262"/>
      <c r="AFX16" s="262"/>
      <c r="AFY16" s="262"/>
      <c r="AFZ16" s="262"/>
      <c r="AGA16" s="262"/>
      <c r="AGB16" s="262"/>
      <c r="AGC16" s="262"/>
      <c r="AGD16" s="262"/>
      <c r="AGE16" s="262"/>
      <c r="AGF16" s="262"/>
      <c r="AGG16" s="262"/>
      <c r="AGH16" s="262"/>
      <c r="AGI16" s="262"/>
      <c r="AGJ16" s="262"/>
      <c r="AGK16" s="262"/>
      <c r="AGL16" s="262"/>
      <c r="AGM16" s="262"/>
      <c r="AGN16" s="262"/>
      <c r="AGO16" s="262"/>
      <c r="AGP16" s="262"/>
      <c r="AGQ16" s="262"/>
      <c r="AGR16" s="262"/>
      <c r="AGS16" s="262"/>
      <c r="AGT16" s="262"/>
      <c r="AGU16" s="262"/>
      <c r="AGV16" s="262"/>
      <c r="AGW16" s="262"/>
      <c r="AGX16" s="262"/>
      <c r="AGY16" s="262"/>
      <c r="AGZ16" s="262"/>
      <c r="AHA16" s="262"/>
      <c r="AHB16" s="262"/>
      <c r="AHC16" s="262"/>
      <c r="AHD16" s="262"/>
      <c r="AHE16" s="262"/>
      <c r="AHF16" s="262"/>
      <c r="AHG16" s="262"/>
      <c r="AHH16" s="262"/>
      <c r="AHI16" s="262"/>
      <c r="AHJ16" s="262"/>
      <c r="AHK16" s="262"/>
      <c r="AHL16" s="262"/>
      <c r="AHM16" s="262"/>
      <c r="AHN16" s="262"/>
      <c r="AHO16" s="262"/>
      <c r="AHP16" s="262"/>
      <c r="AHQ16" s="262"/>
      <c r="AHR16" s="262"/>
      <c r="AHS16" s="262"/>
      <c r="AHT16" s="262"/>
      <c r="AHU16" s="262"/>
      <c r="AHV16" s="262"/>
      <c r="AHW16" s="262"/>
      <c r="AHX16" s="262"/>
      <c r="AHY16" s="262"/>
      <c r="AHZ16" s="262"/>
      <c r="AIA16" s="262"/>
      <c r="AIB16" s="262"/>
      <c r="AIC16" s="262"/>
      <c r="AID16" s="262"/>
      <c r="AIE16" s="262"/>
      <c r="AIF16" s="262"/>
      <c r="AIG16" s="262"/>
      <c r="AIH16" s="262"/>
      <c r="AII16" s="262"/>
      <c r="AIJ16" s="262"/>
      <c r="AIK16" s="262"/>
      <c r="AIL16" s="262"/>
      <c r="AIM16" s="262"/>
      <c r="AIN16" s="262"/>
      <c r="AIO16" s="262"/>
      <c r="AIP16" s="262"/>
      <c r="AIQ16" s="262"/>
      <c r="AIR16" s="262"/>
      <c r="AIS16" s="262"/>
      <c r="AIT16" s="262"/>
      <c r="AIU16" s="262"/>
      <c r="AIV16" s="262"/>
      <c r="AIW16" s="262"/>
      <c r="AIX16" s="262"/>
      <c r="AIY16" s="262"/>
      <c r="AIZ16" s="262"/>
      <c r="AJA16" s="262"/>
      <c r="AJB16" s="262"/>
      <c r="AJC16" s="262"/>
      <c r="AJD16" s="262"/>
      <c r="AJE16" s="262"/>
      <c r="AJF16" s="262"/>
      <c r="AJG16" s="262"/>
      <c r="AJH16" s="262"/>
      <c r="AJI16" s="262"/>
      <c r="AJJ16" s="262"/>
      <c r="AJK16" s="262"/>
      <c r="AJL16" s="262"/>
      <c r="AJM16" s="262"/>
      <c r="AJN16" s="262"/>
      <c r="AJO16" s="262"/>
      <c r="AJP16" s="262"/>
      <c r="AJQ16" s="262"/>
      <c r="AJR16" s="262"/>
      <c r="AJS16" s="262"/>
      <c r="AJT16" s="262"/>
      <c r="AJU16" s="262"/>
      <c r="AJV16" s="262"/>
      <c r="AJW16" s="262"/>
      <c r="AJX16" s="262"/>
      <c r="AJY16" s="262"/>
      <c r="AJZ16" s="262"/>
      <c r="AKA16" s="262"/>
      <c r="AKB16" s="262"/>
      <c r="AKC16" s="262"/>
      <c r="AKD16" s="262"/>
      <c r="AKE16" s="262"/>
      <c r="AKF16" s="262"/>
      <c r="AKG16" s="262"/>
      <c r="AKH16" s="262"/>
      <c r="AKI16" s="262"/>
      <c r="AKJ16" s="262"/>
      <c r="AKK16" s="262"/>
      <c r="AKL16" s="262"/>
      <c r="AKM16" s="262"/>
      <c r="AKN16" s="262"/>
      <c r="AKO16" s="262"/>
      <c r="AKP16" s="262"/>
      <c r="AKQ16" s="262"/>
      <c r="AKR16" s="262"/>
      <c r="AKS16" s="262"/>
      <c r="AKT16" s="262"/>
      <c r="AKU16" s="262"/>
      <c r="AKV16" s="262"/>
      <c r="AKW16" s="262"/>
      <c r="AKX16" s="262"/>
      <c r="AKY16" s="262"/>
      <c r="AKZ16" s="262"/>
      <c r="ALA16" s="262"/>
      <c r="ALB16" s="262"/>
      <c r="ALC16" s="262"/>
      <c r="ALD16" s="262"/>
      <c r="ALE16" s="262"/>
      <c r="ALF16" s="262"/>
      <c r="ALG16" s="262"/>
      <c r="ALH16" s="262"/>
      <c r="ALI16" s="262"/>
      <c r="ALJ16" s="262"/>
      <c r="ALK16" s="262"/>
      <c r="ALL16" s="262"/>
      <c r="ALM16" s="262"/>
      <c r="ALN16" s="262"/>
      <c r="ALO16" s="262"/>
      <c r="ALP16" s="262"/>
      <c r="ALQ16" s="262"/>
      <c r="ALR16" s="262"/>
      <c r="ALS16" s="262"/>
      <c r="ALT16" s="262"/>
      <c r="ALU16" s="262"/>
      <c r="ALV16" s="262"/>
      <c r="ALW16" s="262"/>
      <c r="ALX16" s="262"/>
      <c r="ALY16" s="262"/>
      <c r="ALZ16" s="262"/>
      <c r="AMA16" s="262"/>
      <c r="AMB16" s="262"/>
    </row>
    <row r="17" spans="1:1016" s="263" customFormat="1">
      <c r="A17" s="251" t="str">
        <f>'Contrats S1'!H15</f>
        <v>mariontarrit@orange.fr</v>
      </c>
      <c r="B17" s="252" t="str">
        <f>CONCATENATE('Contrats S1'!A15," ", 'Contrats S1'!B15)</f>
        <v>TARRIT Marion</v>
      </c>
      <c r="C17" s="253"/>
      <c r="D17" s="255">
        <v>14.25</v>
      </c>
      <c r="E17" s="255">
        <v>14.25</v>
      </c>
      <c r="F17" s="254">
        <v>14.25</v>
      </c>
      <c r="G17" s="254">
        <v>14.25</v>
      </c>
      <c r="H17" s="254">
        <v>14.25</v>
      </c>
      <c r="I17" s="254">
        <v>14.25</v>
      </c>
      <c r="J17" s="254">
        <v>14.5</v>
      </c>
      <c r="K17" s="256">
        <v>0</v>
      </c>
      <c r="L17" s="254">
        <v>16</v>
      </c>
      <c r="M17" s="254">
        <v>8</v>
      </c>
      <c r="N17" s="254">
        <v>16</v>
      </c>
      <c r="O17" s="254">
        <v>16</v>
      </c>
      <c r="P17" s="254">
        <v>10</v>
      </c>
      <c r="Q17" s="253">
        <v>4</v>
      </c>
      <c r="R17" s="253">
        <v>6</v>
      </c>
      <c r="S17" s="253">
        <v>0</v>
      </c>
      <c r="T17" s="254"/>
      <c r="U17" s="259"/>
      <c r="V17" s="260"/>
      <c r="W17" s="270"/>
      <c r="X17" s="262"/>
      <c r="Y17" s="262"/>
      <c r="Z17" s="262"/>
      <c r="AA17" s="262"/>
      <c r="AB17" s="262"/>
      <c r="AC17" s="262"/>
      <c r="AD17" s="262"/>
      <c r="AE17" s="262"/>
      <c r="AF17" s="262"/>
      <c r="AG17" s="262"/>
      <c r="AH17" s="262"/>
      <c r="AI17" s="262"/>
      <c r="AJ17" s="262"/>
      <c r="AK17" s="262"/>
      <c r="AL17" s="262"/>
      <c r="AM17" s="262"/>
      <c r="AN17" s="262"/>
      <c r="AO17" s="262"/>
      <c r="AP17" s="262"/>
      <c r="AQ17" s="262"/>
      <c r="AR17" s="262"/>
      <c r="AS17" s="262"/>
      <c r="AT17" s="262"/>
      <c r="AU17" s="262"/>
      <c r="AV17" s="262"/>
      <c r="AW17" s="262"/>
      <c r="AX17" s="262"/>
      <c r="AY17" s="262"/>
      <c r="AZ17" s="262"/>
      <c r="BA17" s="262"/>
      <c r="BB17" s="262"/>
      <c r="BC17" s="262"/>
      <c r="BD17" s="262"/>
      <c r="BE17" s="262"/>
      <c r="BF17" s="262"/>
      <c r="BG17" s="262"/>
      <c r="BH17" s="262"/>
      <c r="BI17" s="262"/>
      <c r="BJ17" s="262"/>
      <c r="BK17" s="262"/>
      <c r="BL17" s="262"/>
      <c r="BM17" s="262"/>
      <c r="BN17" s="262"/>
      <c r="BO17" s="262"/>
      <c r="BP17" s="262"/>
      <c r="BQ17" s="262"/>
      <c r="BR17" s="262"/>
      <c r="BS17" s="262"/>
      <c r="BT17" s="262"/>
      <c r="BU17" s="262"/>
      <c r="BV17" s="262"/>
      <c r="BW17" s="262"/>
      <c r="BX17" s="262"/>
      <c r="BY17" s="262"/>
      <c r="BZ17" s="262"/>
      <c r="CA17" s="262"/>
      <c r="CB17" s="262"/>
      <c r="CC17" s="262"/>
      <c r="CD17" s="262"/>
      <c r="CE17" s="262"/>
      <c r="CF17" s="262"/>
      <c r="CG17" s="262"/>
      <c r="CH17" s="262"/>
      <c r="CI17" s="262"/>
      <c r="CJ17" s="262"/>
      <c r="CK17" s="262"/>
      <c r="CL17" s="262"/>
      <c r="CM17" s="262"/>
      <c r="CN17" s="262"/>
      <c r="CO17" s="262"/>
      <c r="CP17" s="262"/>
      <c r="CQ17" s="262"/>
      <c r="CR17" s="262"/>
      <c r="CS17" s="262"/>
      <c r="CT17" s="262"/>
      <c r="CU17" s="262"/>
      <c r="CV17" s="262"/>
      <c r="CW17" s="262"/>
      <c r="CX17" s="262"/>
      <c r="CY17" s="262"/>
      <c r="CZ17" s="262"/>
      <c r="DA17" s="262"/>
      <c r="DB17" s="262"/>
      <c r="DC17" s="262"/>
      <c r="DD17" s="262"/>
      <c r="DE17" s="262"/>
      <c r="DF17" s="262"/>
      <c r="DG17" s="262"/>
      <c r="DH17" s="262"/>
      <c r="DI17" s="262"/>
      <c r="DJ17" s="262"/>
      <c r="DK17" s="262"/>
      <c r="DL17" s="262"/>
      <c r="DM17" s="262"/>
      <c r="DN17" s="262"/>
      <c r="DO17" s="262"/>
      <c r="DP17" s="262"/>
      <c r="DQ17" s="262"/>
      <c r="DR17" s="262"/>
      <c r="DS17" s="262"/>
      <c r="DT17" s="262"/>
      <c r="DU17" s="262"/>
      <c r="DV17" s="262"/>
      <c r="DW17" s="262"/>
      <c r="DX17" s="262"/>
      <c r="DY17" s="262"/>
      <c r="DZ17" s="262"/>
      <c r="EA17" s="262"/>
      <c r="EB17" s="262"/>
      <c r="EC17" s="262"/>
      <c r="ED17" s="262"/>
      <c r="EE17" s="262"/>
      <c r="EF17" s="262"/>
      <c r="EG17" s="262"/>
      <c r="EH17" s="262"/>
      <c r="EI17" s="262"/>
      <c r="EJ17" s="262"/>
      <c r="EK17" s="262"/>
      <c r="EL17" s="262"/>
      <c r="EM17" s="262"/>
      <c r="EN17" s="262"/>
      <c r="EO17" s="262"/>
      <c r="EP17" s="262"/>
      <c r="EQ17" s="262"/>
      <c r="ER17" s="262"/>
      <c r="ES17" s="262"/>
      <c r="ET17" s="262"/>
      <c r="EU17" s="262"/>
      <c r="EV17" s="262"/>
      <c r="EW17" s="262"/>
      <c r="EX17" s="262"/>
      <c r="EY17" s="262"/>
      <c r="EZ17" s="262"/>
      <c r="FA17" s="262"/>
      <c r="FB17" s="262"/>
      <c r="FC17" s="262"/>
      <c r="FD17" s="262"/>
      <c r="FE17" s="262"/>
      <c r="FF17" s="262"/>
      <c r="FG17" s="262"/>
      <c r="FH17" s="262"/>
      <c r="FI17" s="262"/>
      <c r="FJ17" s="262"/>
      <c r="FK17" s="262"/>
      <c r="FL17" s="262"/>
      <c r="FM17" s="262"/>
      <c r="FN17" s="262"/>
      <c r="FO17" s="262"/>
      <c r="FP17" s="262"/>
      <c r="FQ17" s="262"/>
      <c r="FR17" s="262"/>
      <c r="FS17" s="262"/>
      <c r="FT17" s="262"/>
      <c r="FU17" s="262"/>
      <c r="FV17" s="262"/>
      <c r="FW17" s="262"/>
      <c r="FX17" s="262"/>
      <c r="FY17" s="262"/>
      <c r="FZ17" s="262"/>
      <c r="GA17" s="262"/>
      <c r="GB17" s="262"/>
      <c r="GC17" s="262"/>
      <c r="GD17" s="262"/>
      <c r="GE17" s="262"/>
      <c r="GF17" s="262"/>
      <c r="GG17" s="262"/>
      <c r="GH17" s="262"/>
      <c r="GI17" s="262"/>
      <c r="GJ17" s="262"/>
      <c r="GK17" s="262"/>
      <c r="GL17" s="262"/>
      <c r="GM17" s="262"/>
      <c r="GN17" s="262"/>
      <c r="GO17" s="262"/>
      <c r="GP17" s="262"/>
      <c r="GQ17" s="262"/>
      <c r="GR17" s="262"/>
      <c r="GS17" s="262"/>
      <c r="GT17" s="262"/>
      <c r="GU17" s="262"/>
      <c r="GV17" s="262"/>
      <c r="GW17" s="262"/>
      <c r="GX17" s="262"/>
      <c r="GY17" s="262"/>
      <c r="GZ17" s="262"/>
      <c r="HA17" s="262"/>
      <c r="HB17" s="262"/>
      <c r="HC17" s="262"/>
      <c r="HD17" s="262"/>
      <c r="HE17" s="262"/>
      <c r="HF17" s="262"/>
      <c r="HG17" s="262"/>
      <c r="HH17" s="262"/>
      <c r="HI17" s="262"/>
      <c r="HJ17" s="262"/>
      <c r="HK17" s="262"/>
      <c r="HL17" s="262"/>
      <c r="HM17" s="262"/>
      <c r="HN17" s="262"/>
      <c r="HO17" s="262"/>
      <c r="HP17" s="262"/>
      <c r="HQ17" s="262"/>
      <c r="HR17" s="262"/>
      <c r="HS17" s="262"/>
      <c r="HT17" s="262"/>
      <c r="HU17" s="262"/>
      <c r="HV17" s="262"/>
      <c r="HW17" s="262"/>
      <c r="HX17" s="262"/>
      <c r="HY17" s="262"/>
      <c r="HZ17" s="262"/>
      <c r="IA17" s="262"/>
      <c r="IB17" s="262"/>
      <c r="IC17" s="262"/>
      <c r="ID17" s="262"/>
      <c r="IE17" s="262"/>
      <c r="IF17" s="262"/>
      <c r="IG17" s="262"/>
      <c r="IH17" s="262"/>
      <c r="II17" s="262"/>
      <c r="IJ17" s="262"/>
      <c r="IK17" s="262"/>
      <c r="IL17" s="262"/>
      <c r="IM17" s="262"/>
      <c r="IN17" s="262"/>
      <c r="IO17" s="262"/>
      <c r="IP17" s="262"/>
      <c r="IQ17" s="262"/>
      <c r="IR17" s="262"/>
      <c r="IS17" s="262"/>
      <c r="IT17" s="262"/>
      <c r="IU17" s="262"/>
      <c r="IV17" s="262"/>
      <c r="IW17" s="262"/>
      <c r="IX17" s="262"/>
      <c r="IY17" s="262"/>
      <c r="IZ17" s="262"/>
      <c r="JA17" s="262"/>
      <c r="JB17" s="262"/>
      <c r="JC17" s="262"/>
      <c r="JD17" s="262"/>
      <c r="JE17" s="262"/>
      <c r="JF17" s="262"/>
      <c r="JG17" s="262"/>
      <c r="JH17" s="262"/>
      <c r="JI17" s="262"/>
      <c r="JJ17" s="262"/>
      <c r="JK17" s="262"/>
      <c r="JL17" s="262"/>
      <c r="JM17" s="262"/>
      <c r="JN17" s="262"/>
      <c r="JO17" s="262"/>
      <c r="JP17" s="262"/>
      <c r="JQ17" s="262"/>
      <c r="JR17" s="262"/>
      <c r="JS17" s="262"/>
      <c r="JT17" s="262"/>
      <c r="JU17" s="262"/>
      <c r="JV17" s="262"/>
      <c r="JW17" s="262"/>
      <c r="JX17" s="262"/>
      <c r="JY17" s="262"/>
      <c r="JZ17" s="262"/>
      <c r="KA17" s="262"/>
      <c r="KB17" s="262"/>
      <c r="KC17" s="262"/>
      <c r="KD17" s="262"/>
      <c r="KE17" s="262"/>
      <c r="KF17" s="262"/>
      <c r="KG17" s="262"/>
      <c r="KH17" s="262"/>
      <c r="KI17" s="262"/>
      <c r="KJ17" s="262"/>
      <c r="KK17" s="262"/>
      <c r="KL17" s="262"/>
      <c r="KM17" s="262"/>
      <c r="KN17" s="262"/>
      <c r="KO17" s="262"/>
      <c r="KP17" s="262"/>
      <c r="KQ17" s="262"/>
      <c r="KR17" s="262"/>
      <c r="KS17" s="262"/>
      <c r="KT17" s="262"/>
      <c r="KU17" s="262"/>
      <c r="KV17" s="262"/>
      <c r="KW17" s="262"/>
      <c r="KX17" s="262"/>
      <c r="KY17" s="262"/>
      <c r="KZ17" s="262"/>
      <c r="LA17" s="262"/>
      <c r="LB17" s="262"/>
      <c r="LC17" s="262"/>
      <c r="LD17" s="262"/>
      <c r="LE17" s="262"/>
      <c r="LF17" s="262"/>
      <c r="LG17" s="262"/>
      <c r="LH17" s="262"/>
      <c r="LI17" s="262"/>
      <c r="LJ17" s="262"/>
      <c r="LK17" s="262"/>
      <c r="LL17" s="262"/>
      <c r="LM17" s="262"/>
      <c r="LN17" s="262"/>
      <c r="LO17" s="262"/>
      <c r="LP17" s="262"/>
      <c r="LQ17" s="262"/>
      <c r="LR17" s="262"/>
      <c r="LS17" s="262"/>
      <c r="LT17" s="262"/>
      <c r="LU17" s="262"/>
      <c r="LV17" s="262"/>
      <c r="LW17" s="262"/>
      <c r="LX17" s="262"/>
      <c r="LY17" s="262"/>
      <c r="LZ17" s="262"/>
      <c r="MA17" s="262"/>
      <c r="MB17" s="262"/>
      <c r="MC17" s="262"/>
      <c r="MD17" s="262"/>
      <c r="ME17" s="262"/>
      <c r="MF17" s="262"/>
      <c r="MG17" s="262"/>
      <c r="MH17" s="262"/>
      <c r="MI17" s="262"/>
      <c r="MJ17" s="262"/>
      <c r="MK17" s="262"/>
      <c r="ML17" s="262"/>
      <c r="MM17" s="262"/>
      <c r="MN17" s="262"/>
      <c r="MO17" s="262"/>
      <c r="MP17" s="262"/>
      <c r="MQ17" s="262"/>
      <c r="MR17" s="262"/>
      <c r="MS17" s="262"/>
      <c r="MT17" s="262"/>
      <c r="MU17" s="262"/>
      <c r="MV17" s="262"/>
      <c r="MW17" s="262"/>
      <c r="MX17" s="262"/>
      <c r="MY17" s="262"/>
      <c r="MZ17" s="262"/>
      <c r="NA17" s="262"/>
      <c r="NB17" s="262"/>
      <c r="NC17" s="262"/>
      <c r="ND17" s="262"/>
      <c r="NE17" s="262"/>
      <c r="NF17" s="262"/>
      <c r="NG17" s="262"/>
      <c r="NH17" s="262"/>
      <c r="NI17" s="262"/>
      <c r="NJ17" s="262"/>
      <c r="NK17" s="262"/>
      <c r="NL17" s="262"/>
      <c r="NM17" s="262"/>
      <c r="NN17" s="262"/>
      <c r="NO17" s="262"/>
      <c r="NP17" s="262"/>
      <c r="NQ17" s="262"/>
      <c r="NR17" s="262"/>
      <c r="NS17" s="262"/>
      <c r="NT17" s="262"/>
      <c r="NU17" s="262"/>
      <c r="NV17" s="262"/>
      <c r="NW17" s="262"/>
      <c r="NX17" s="262"/>
      <c r="NY17" s="262"/>
      <c r="NZ17" s="262"/>
      <c r="OA17" s="262"/>
      <c r="OB17" s="262"/>
      <c r="OC17" s="262"/>
      <c r="OD17" s="262"/>
      <c r="OE17" s="262"/>
      <c r="OF17" s="262"/>
      <c r="OG17" s="262"/>
      <c r="OH17" s="262"/>
      <c r="OI17" s="262"/>
      <c r="OJ17" s="262"/>
      <c r="OK17" s="262"/>
      <c r="OL17" s="262"/>
      <c r="OM17" s="262"/>
      <c r="ON17" s="262"/>
      <c r="OO17" s="262"/>
      <c r="OP17" s="262"/>
      <c r="OQ17" s="262"/>
      <c r="OR17" s="262"/>
      <c r="OS17" s="262"/>
      <c r="OT17" s="262"/>
      <c r="OU17" s="262"/>
      <c r="OV17" s="262"/>
      <c r="OW17" s="262"/>
      <c r="OX17" s="262"/>
      <c r="OY17" s="262"/>
      <c r="OZ17" s="262"/>
      <c r="PA17" s="262"/>
      <c r="PB17" s="262"/>
      <c r="PC17" s="262"/>
      <c r="PD17" s="262"/>
      <c r="PE17" s="262"/>
      <c r="PF17" s="262"/>
      <c r="PG17" s="262"/>
      <c r="PH17" s="262"/>
      <c r="PI17" s="262"/>
      <c r="PJ17" s="262"/>
      <c r="PK17" s="262"/>
      <c r="PL17" s="262"/>
      <c r="PM17" s="262"/>
      <c r="PN17" s="262"/>
      <c r="PO17" s="262"/>
      <c r="PP17" s="262"/>
      <c r="PQ17" s="262"/>
      <c r="PR17" s="262"/>
      <c r="PS17" s="262"/>
      <c r="PT17" s="262"/>
      <c r="PU17" s="262"/>
      <c r="PV17" s="262"/>
      <c r="PW17" s="262"/>
      <c r="PX17" s="262"/>
      <c r="PY17" s="262"/>
      <c r="PZ17" s="262"/>
      <c r="QA17" s="262"/>
      <c r="QB17" s="262"/>
      <c r="QC17" s="262"/>
      <c r="QD17" s="262"/>
      <c r="QE17" s="262"/>
      <c r="QF17" s="262"/>
      <c r="QG17" s="262"/>
      <c r="QH17" s="262"/>
      <c r="QI17" s="262"/>
      <c r="QJ17" s="262"/>
      <c r="QK17" s="262"/>
      <c r="QL17" s="262"/>
      <c r="QM17" s="262"/>
      <c r="QN17" s="262"/>
      <c r="QO17" s="262"/>
      <c r="QP17" s="262"/>
      <c r="QQ17" s="262"/>
      <c r="QR17" s="262"/>
      <c r="QS17" s="262"/>
      <c r="QT17" s="262"/>
      <c r="QU17" s="262"/>
      <c r="QV17" s="262"/>
      <c r="QW17" s="262"/>
      <c r="QX17" s="262"/>
      <c r="QY17" s="262"/>
      <c r="QZ17" s="262"/>
      <c r="RA17" s="262"/>
      <c r="RB17" s="262"/>
      <c r="RC17" s="262"/>
      <c r="RD17" s="262"/>
      <c r="RE17" s="262"/>
      <c r="RF17" s="262"/>
      <c r="RG17" s="262"/>
      <c r="RH17" s="262"/>
      <c r="RI17" s="262"/>
      <c r="RJ17" s="262"/>
      <c r="RK17" s="262"/>
      <c r="RL17" s="262"/>
      <c r="RM17" s="262"/>
      <c r="RN17" s="262"/>
      <c r="RO17" s="262"/>
      <c r="RP17" s="262"/>
      <c r="RQ17" s="262"/>
      <c r="RR17" s="262"/>
      <c r="RS17" s="262"/>
      <c r="RT17" s="262"/>
      <c r="RU17" s="262"/>
      <c r="RV17" s="262"/>
      <c r="RW17" s="262"/>
      <c r="RX17" s="262"/>
      <c r="RY17" s="262"/>
      <c r="RZ17" s="262"/>
      <c r="SA17" s="262"/>
      <c r="SB17" s="262"/>
      <c r="SC17" s="262"/>
      <c r="SD17" s="262"/>
      <c r="SE17" s="262"/>
      <c r="SF17" s="262"/>
      <c r="SG17" s="262"/>
      <c r="SH17" s="262"/>
      <c r="SI17" s="262"/>
      <c r="SJ17" s="262"/>
      <c r="SK17" s="262"/>
      <c r="SL17" s="262"/>
      <c r="SM17" s="262"/>
      <c r="SN17" s="262"/>
      <c r="SO17" s="262"/>
      <c r="SP17" s="262"/>
      <c r="SQ17" s="262"/>
      <c r="SR17" s="262"/>
      <c r="SS17" s="262"/>
      <c r="ST17" s="262"/>
      <c r="SU17" s="262"/>
      <c r="SV17" s="262"/>
      <c r="SW17" s="262"/>
      <c r="SX17" s="262"/>
      <c r="SY17" s="262"/>
      <c r="SZ17" s="262"/>
      <c r="TA17" s="262"/>
      <c r="TB17" s="262"/>
      <c r="TC17" s="262"/>
      <c r="TD17" s="262"/>
      <c r="TE17" s="262"/>
      <c r="TF17" s="262"/>
      <c r="TG17" s="262"/>
      <c r="TH17" s="262"/>
      <c r="TI17" s="262"/>
      <c r="TJ17" s="262"/>
      <c r="TK17" s="262"/>
      <c r="TL17" s="262"/>
      <c r="TM17" s="262"/>
      <c r="TN17" s="262"/>
      <c r="TO17" s="262"/>
      <c r="TP17" s="262"/>
      <c r="TQ17" s="262"/>
      <c r="TR17" s="262"/>
      <c r="TS17" s="262"/>
      <c r="TT17" s="262"/>
      <c r="TU17" s="262"/>
      <c r="TV17" s="262"/>
      <c r="TW17" s="262"/>
      <c r="TX17" s="262"/>
      <c r="TY17" s="262"/>
      <c r="TZ17" s="262"/>
      <c r="UA17" s="262"/>
      <c r="UB17" s="262"/>
      <c r="UC17" s="262"/>
      <c r="UD17" s="262"/>
      <c r="UE17" s="262"/>
      <c r="UF17" s="262"/>
      <c r="UG17" s="262"/>
      <c r="UH17" s="262"/>
      <c r="UI17" s="262"/>
      <c r="UJ17" s="262"/>
      <c r="UK17" s="262"/>
      <c r="UL17" s="262"/>
      <c r="UM17" s="262"/>
      <c r="UN17" s="262"/>
      <c r="UO17" s="262"/>
      <c r="UP17" s="262"/>
      <c r="UQ17" s="262"/>
      <c r="UR17" s="262"/>
      <c r="US17" s="262"/>
      <c r="UT17" s="262"/>
      <c r="UU17" s="262"/>
      <c r="UV17" s="262"/>
      <c r="UW17" s="262"/>
      <c r="UX17" s="262"/>
      <c r="UY17" s="262"/>
      <c r="UZ17" s="262"/>
      <c r="VA17" s="262"/>
      <c r="VB17" s="262"/>
      <c r="VC17" s="262"/>
      <c r="VD17" s="262"/>
      <c r="VE17" s="262"/>
      <c r="VF17" s="262"/>
      <c r="VG17" s="262"/>
      <c r="VH17" s="262"/>
      <c r="VI17" s="262"/>
      <c r="VJ17" s="262"/>
      <c r="VK17" s="262"/>
      <c r="VL17" s="262"/>
      <c r="VM17" s="262"/>
      <c r="VN17" s="262"/>
      <c r="VO17" s="262"/>
      <c r="VP17" s="262"/>
      <c r="VQ17" s="262"/>
      <c r="VR17" s="262"/>
      <c r="VS17" s="262"/>
      <c r="VT17" s="262"/>
      <c r="VU17" s="262"/>
      <c r="VV17" s="262"/>
      <c r="VW17" s="262"/>
      <c r="VX17" s="262"/>
      <c r="VY17" s="262"/>
      <c r="VZ17" s="262"/>
      <c r="WA17" s="262"/>
      <c r="WB17" s="262"/>
      <c r="WC17" s="262"/>
      <c r="WD17" s="262"/>
      <c r="WE17" s="262"/>
      <c r="WF17" s="262"/>
      <c r="WG17" s="262"/>
      <c r="WH17" s="262"/>
      <c r="WI17" s="262"/>
      <c r="WJ17" s="262"/>
      <c r="WK17" s="262"/>
      <c r="WL17" s="262"/>
      <c r="WM17" s="262"/>
      <c r="WN17" s="262"/>
      <c r="WO17" s="262"/>
      <c r="WP17" s="262"/>
      <c r="WQ17" s="262"/>
      <c r="WR17" s="262"/>
      <c r="WS17" s="262"/>
      <c r="WT17" s="262"/>
      <c r="WU17" s="262"/>
      <c r="WV17" s="262"/>
      <c r="WW17" s="262"/>
      <c r="WX17" s="262"/>
      <c r="WY17" s="262"/>
      <c r="WZ17" s="262"/>
      <c r="XA17" s="262"/>
      <c r="XB17" s="262"/>
      <c r="XC17" s="262"/>
      <c r="XD17" s="262"/>
      <c r="XE17" s="262"/>
      <c r="XF17" s="262"/>
      <c r="XG17" s="262"/>
      <c r="XH17" s="262"/>
      <c r="XI17" s="262"/>
      <c r="XJ17" s="262"/>
      <c r="XK17" s="262"/>
      <c r="XL17" s="262"/>
      <c r="XM17" s="262"/>
      <c r="XN17" s="262"/>
      <c r="XO17" s="262"/>
      <c r="XP17" s="262"/>
      <c r="XQ17" s="262"/>
      <c r="XR17" s="262"/>
      <c r="XS17" s="262"/>
      <c r="XT17" s="262"/>
      <c r="XU17" s="262"/>
      <c r="XV17" s="262"/>
      <c r="XW17" s="262"/>
      <c r="XX17" s="262"/>
      <c r="XY17" s="262"/>
      <c r="XZ17" s="262"/>
      <c r="YA17" s="262"/>
      <c r="YB17" s="262"/>
      <c r="YC17" s="262"/>
      <c r="YD17" s="262"/>
      <c r="YE17" s="262"/>
      <c r="YF17" s="262"/>
      <c r="YG17" s="262"/>
      <c r="YH17" s="262"/>
      <c r="YI17" s="262"/>
      <c r="YJ17" s="262"/>
      <c r="YK17" s="262"/>
      <c r="YL17" s="262"/>
      <c r="YM17" s="262"/>
      <c r="YN17" s="262"/>
      <c r="YO17" s="262"/>
      <c r="YP17" s="262"/>
      <c r="YQ17" s="262"/>
      <c r="YR17" s="262"/>
      <c r="YS17" s="262"/>
      <c r="YT17" s="262"/>
      <c r="YU17" s="262"/>
      <c r="YV17" s="262"/>
      <c r="YW17" s="262"/>
      <c r="YX17" s="262"/>
      <c r="YY17" s="262"/>
      <c r="YZ17" s="262"/>
      <c r="ZA17" s="262"/>
      <c r="ZB17" s="262"/>
      <c r="ZC17" s="262"/>
      <c r="ZD17" s="262"/>
      <c r="ZE17" s="262"/>
      <c r="ZF17" s="262"/>
      <c r="ZG17" s="262"/>
      <c r="ZH17" s="262"/>
      <c r="ZI17" s="262"/>
      <c r="ZJ17" s="262"/>
      <c r="ZK17" s="262"/>
      <c r="ZL17" s="262"/>
      <c r="ZM17" s="262"/>
      <c r="ZN17" s="262"/>
      <c r="ZO17" s="262"/>
      <c r="ZP17" s="262"/>
      <c r="ZQ17" s="262"/>
      <c r="ZR17" s="262"/>
      <c r="ZS17" s="262"/>
      <c r="ZT17" s="262"/>
      <c r="ZU17" s="262"/>
      <c r="ZV17" s="262"/>
      <c r="ZW17" s="262"/>
      <c r="ZX17" s="262"/>
      <c r="ZY17" s="262"/>
      <c r="ZZ17" s="262"/>
      <c r="AAA17" s="262"/>
      <c r="AAB17" s="262"/>
      <c r="AAC17" s="262"/>
      <c r="AAD17" s="262"/>
      <c r="AAE17" s="262"/>
      <c r="AAF17" s="262"/>
      <c r="AAG17" s="262"/>
      <c r="AAH17" s="262"/>
      <c r="AAI17" s="262"/>
      <c r="AAJ17" s="262"/>
      <c r="AAK17" s="262"/>
      <c r="AAL17" s="262"/>
      <c r="AAM17" s="262"/>
      <c r="AAN17" s="262"/>
      <c r="AAO17" s="262"/>
      <c r="AAP17" s="262"/>
      <c r="AAQ17" s="262"/>
      <c r="AAR17" s="262"/>
      <c r="AAS17" s="262"/>
      <c r="AAT17" s="262"/>
      <c r="AAU17" s="262"/>
      <c r="AAV17" s="262"/>
      <c r="AAW17" s="262"/>
      <c r="AAX17" s="262"/>
      <c r="AAY17" s="262"/>
      <c r="AAZ17" s="262"/>
      <c r="ABA17" s="262"/>
      <c r="ABB17" s="262"/>
      <c r="ABC17" s="262"/>
      <c r="ABD17" s="262"/>
      <c r="ABE17" s="262"/>
      <c r="ABF17" s="262"/>
      <c r="ABG17" s="262"/>
      <c r="ABH17" s="262"/>
      <c r="ABI17" s="262"/>
      <c r="ABJ17" s="262"/>
      <c r="ABK17" s="262"/>
      <c r="ABL17" s="262"/>
      <c r="ABM17" s="262"/>
      <c r="ABN17" s="262"/>
      <c r="ABO17" s="262"/>
      <c r="ABP17" s="262"/>
      <c r="ABQ17" s="262"/>
      <c r="ABR17" s="262"/>
      <c r="ABS17" s="262"/>
      <c r="ABT17" s="262"/>
      <c r="ABU17" s="262"/>
      <c r="ABV17" s="262"/>
      <c r="ABW17" s="262"/>
      <c r="ABX17" s="262"/>
      <c r="ABY17" s="262"/>
      <c r="ABZ17" s="262"/>
      <c r="ACA17" s="262"/>
      <c r="ACB17" s="262"/>
      <c r="ACC17" s="262"/>
      <c r="ACD17" s="262"/>
      <c r="ACE17" s="262"/>
      <c r="ACF17" s="262"/>
      <c r="ACG17" s="262"/>
      <c r="ACH17" s="262"/>
      <c r="ACI17" s="262"/>
      <c r="ACJ17" s="262"/>
      <c r="ACK17" s="262"/>
      <c r="ACL17" s="262"/>
      <c r="ACM17" s="262"/>
      <c r="ACN17" s="262"/>
      <c r="ACO17" s="262"/>
      <c r="ACP17" s="262"/>
      <c r="ACQ17" s="262"/>
      <c r="ACR17" s="262"/>
      <c r="ACS17" s="262"/>
      <c r="ACT17" s="262"/>
      <c r="ACU17" s="262"/>
      <c r="ACV17" s="262"/>
      <c r="ACW17" s="262"/>
      <c r="ACX17" s="262"/>
      <c r="ACY17" s="262"/>
      <c r="ACZ17" s="262"/>
      <c r="ADA17" s="262"/>
      <c r="ADB17" s="262"/>
      <c r="ADC17" s="262"/>
      <c r="ADD17" s="262"/>
      <c r="ADE17" s="262"/>
      <c r="ADF17" s="262"/>
      <c r="ADG17" s="262"/>
      <c r="ADH17" s="262"/>
      <c r="ADI17" s="262"/>
      <c r="ADJ17" s="262"/>
      <c r="ADK17" s="262"/>
      <c r="ADL17" s="262"/>
      <c r="ADM17" s="262"/>
      <c r="ADN17" s="262"/>
      <c r="ADO17" s="262"/>
      <c r="ADP17" s="262"/>
      <c r="ADQ17" s="262"/>
      <c r="ADR17" s="262"/>
      <c r="ADS17" s="262"/>
      <c r="ADT17" s="262"/>
      <c r="ADU17" s="262"/>
      <c r="ADV17" s="262"/>
      <c r="ADW17" s="262"/>
      <c r="ADX17" s="262"/>
      <c r="ADY17" s="262"/>
      <c r="ADZ17" s="262"/>
      <c r="AEA17" s="262"/>
      <c r="AEB17" s="262"/>
      <c r="AEC17" s="262"/>
      <c r="AED17" s="262"/>
      <c r="AEE17" s="262"/>
      <c r="AEF17" s="262"/>
      <c r="AEG17" s="262"/>
      <c r="AEH17" s="262"/>
      <c r="AEI17" s="262"/>
      <c r="AEJ17" s="262"/>
      <c r="AEK17" s="262"/>
      <c r="AEL17" s="262"/>
      <c r="AEM17" s="262"/>
      <c r="AEN17" s="262"/>
      <c r="AEO17" s="262"/>
      <c r="AEP17" s="262"/>
      <c r="AEQ17" s="262"/>
      <c r="AER17" s="262"/>
      <c r="AES17" s="262"/>
      <c r="AET17" s="262"/>
      <c r="AEU17" s="262"/>
      <c r="AEV17" s="262"/>
      <c r="AEW17" s="262"/>
      <c r="AEX17" s="262"/>
      <c r="AEY17" s="262"/>
      <c r="AEZ17" s="262"/>
      <c r="AFA17" s="262"/>
      <c r="AFB17" s="262"/>
      <c r="AFC17" s="262"/>
      <c r="AFD17" s="262"/>
      <c r="AFE17" s="262"/>
      <c r="AFF17" s="262"/>
      <c r="AFG17" s="262"/>
      <c r="AFH17" s="262"/>
      <c r="AFI17" s="262"/>
      <c r="AFJ17" s="262"/>
      <c r="AFK17" s="262"/>
      <c r="AFL17" s="262"/>
      <c r="AFM17" s="262"/>
      <c r="AFN17" s="262"/>
      <c r="AFO17" s="262"/>
      <c r="AFP17" s="262"/>
      <c r="AFQ17" s="262"/>
      <c r="AFR17" s="262"/>
      <c r="AFS17" s="262"/>
      <c r="AFT17" s="262"/>
      <c r="AFU17" s="262"/>
      <c r="AFV17" s="262"/>
      <c r="AFW17" s="262"/>
      <c r="AFX17" s="262"/>
      <c r="AFY17" s="262"/>
      <c r="AFZ17" s="262"/>
      <c r="AGA17" s="262"/>
      <c r="AGB17" s="262"/>
      <c r="AGC17" s="262"/>
      <c r="AGD17" s="262"/>
      <c r="AGE17" s="262"/>
      <c r="AGF17" s="262"/>
      <c r="AGG17" s="262"/>
      <c r="AGH17" s="262"/>
      <c r="AGI17" s="262"/>
      <c r="AGJ17" s="262"/>
      <c r="AGK17" s="262"/>
      <c r="AGL17" s="262"/>
      <c r="AGM17" s="262"/>
      <c r="AGN17" s="262"/>
      <c r="AGO17" s="262"/>
      <c r="AGP17" s="262"/>
      <c r="AGQ17" s="262"/>
      <c r="AGR17" s="262"/>
      <c r="AGS17" s="262"/>
      <c r="AGT17" s="262"/>
      <c r="AGU17" s="262"/>
      <c r="AGV17" s="262"/>
      <c r="AGW17" s="262"/>
      <c r="AGX17" s="262"/>
      <c r="AGY17" s="262"/>
      <c r="AGZ17" s="262"/>
      <c r="AHA17" s="262"/>
      <c r="AHB17" s="262"/>
      <c r="AHC17" s="262"/>
      <c r="AHD17" s="262"/>
      <c r="AHE17" s="262"/>
      <c r="AHF17" s="262"/>
      <c r="AHG17" s="262"/>
      <c r="AHH17" s="262"/>
      <c r="AHI17" s="262"/>
      <c r="AHJ17" s="262"/>
      <c r="AHK17" s="262"/>
      <c r="AHL17" s="262"/>
      <c r="AHM17" s="262"/>
      <c r="AHN17" s="262"/>
      <c r="AHO17" s="262"/>
      <c r="AHP17" s="262"/>
      <c r="AHQ17" s="262"/>
      <c r="AHR17" s="262"/>
      <c r="AHS17" s="262"/>
      <c r="AHT17" s="262"/>
      <c r="AHU17" s="262"/>
      <c r="AHV17" s="262"/>
      <c r="AHW17" s="262"/>
      <c r="AHX17" s="262"/>
      <c r="AHY17" s="262"/>
      <c r="AHZ17" s="262"/>
      <c r="AIA17" s="262"/>
      <c r="AIB17" s="262"/>
      <c r="AIC17" s="262"/>
      <c r="AID17" s="262"/>
      <c r="AIE17" s="262"/>
      <c r="AIF17" s="262"/>
      <c r="AIG17" s="262"/>
      <c r="AIH17" s="262"/>
      <c r="AII17" s="262"/>
      <c r="AIJ17" s="262"/>
      <c r="AIK17" s="262"/>
      <c r="AIL17" s="262"/>
      <c r="AIM17" s="262"/>
      <c r="AIN17" s="262"/>
      <c r="AIO17" s="262"/>
      <c r="AIP17" s="262"/>
      <c r="AIQ17" s="262"/>
      <c r="AIR17" s="262"/>
      <c r="AIS17" s="262"/>
      <c r="AIT17" s="262"/>
      <c r="AIU17" s="262"/>
      <c r="AIV17" s="262"/>
      <c r="AIW17" s="262"/>
      <c r="AIX17" s="262"/>
      <c r="AIY17" s="262"/>
      <c r="AIZ17" s="262"/>
      <c r="AJA17" s="262"/>
      <c r="AJB17" s="262"/>
      <c r="AJC17" s="262"/>
      <c r="AJD17" s="262"/>
      <c r="AJE17" s="262"/>
      <c r="AJF17" s="262"/>
      <c r="AJG17" s="262"/>
      <c r="AJH17" s="262"/>
      <c r="AJI17" s="262"/>
      <c r="AJJ17" s="262"/>
      <c r="AJK17" s="262"/>
      <c r="AJL17" s="262"/>
      <c r="AJM17" s="262"/>
      <c r="AJN17" s="262"/>
      <c r="AJO17" s="262"/>
      <c r="AJP17" s="262"/>
      <c r="AJQ17" s="262"/>
      <c r="AJR17" s="262"/>
      <c r="AJS17" s="262"/>
      <c r="AJT17" s="262"/>
      <c r="AJU17" s="262"/>
      <c r="AJV17" s="262"/>
      <c r="AJW17" s="262"/>
      <c r="AJX17" s="262"/>
      <c r="AJY17" s="262"/>
      <c r="AJZ17" s="262"/>
      <c r="AKA17" s="262"/>
      <c r="AKB17" s="262"/>
      <c r="AKC17" s="262"/>
      <c r="AKD17" s="262"/>
      <c r="AKE17" s="262"/>
      <c r="AKF17" s="262"/>
      <c r="AKG17" s="262"/>
      <c r="AKH17" s="262"/>
      <c r="AKI17" s="262"/>
      <c r="AKJ17" s="262"/>
      <c r="AKK17" s="262"/>
      <c r="AKL17" s="262"/>
      <c r="AKM17" s="262"/>
      <c r="AKN17" s="262"/>
      <c r="AKO17" s="262"/>
      <c r="AKP17" s="262"/>
      <c r="AKQ17" s="262"/>
      <c r="AKR17" s="262"/>
      <c r="AKS17" s="262"/>
      <c r="AKT17" s="262"/>
      <c r="AKU17" s="262"/>
      <c r="AKV17" s="262"/>
      <c r="AKW17" s="262"/>
      <c r="AKX17" s="262"/>
      <c r="AKY17" s="262"/>
      <c r="AKZ17" s="262"/>
      <c r="ALA17" s="262"/>
      <c r="ALB17" s="262"/>
      <c r="ALC17" s="262"/>
      <c r="ALD17" s="262"/>
      <c r="ALE17" s="262"/>
      <c r="ALF17" s="262"/>
      <c r="ALG17" s="262"/>
      <c r="ALH17" s="262"/>
      <c r="ALI17" s="262"/>
      <c r="ALJ17" s="262"/>
      <c r="ALK17" s="262"/>
      <c r="ALL17" s="262"/>
      <c r="ALM17" s="262"/>
      <c r="ALN17" s="262"/>
      <c r="ALO17" s="262"/>
      <c r="ALP17" s="262"/>
      <c r="ALQ17" s="262"/>
      <c r="ALR17" s="262"/>
      <c r="ALS17" s="262"/>
      <c r="ALT17" s="262"/>
      <c r="ALU17" s="262"/>
      <c r="ALV17" s="262"/>
      <c r="ALW17" s="262"/>
      <c r="ALX17" s="262"/>
      <c r="ALY17" s="262"/>
      <c r="ALZ17" s="262"/>
      <c r="AMA17" s="262"/>
      <c r="AMB17" s="262"/>
    </row>
    <row r="18" spans="1:1016" s="263" customFormat="1">
      <c r="A18" s="251" t="str">
        <f>'Contrats S1'!H16</f>
        <v>mariejeannerobert.univ@gmail.com</v>
      </c>
      <c r="B18" s="252" t="str">
        <f>CONCATENATE('Contrats S1'!A16," ", 'Contrats S1'!B16)</f>
        <v>ROBERT  Marie-Jeanne</v>
      </c>
      <c r="C18" s="255"/>
      <c r="D18" s="255"/>
      <c r="E18" s="255">
        <v>4</v>
      </c>
      <c r="F18" s="254">
        <v>4</v>
      </c>
      <c r="G18" s="254">
        <v>2</v>
      </c>
      <c r="H18" s="254">
        <v>4</v>
      </c>
      <c r="I18" s="254">
        <v>2</v>
      </c>
      <c r="J18" s="253">
        <v>4</v>
      </c>
      <c r="K18" s="256">
        <v>0</v>
      </c>
      <c r="L18" s="254">
        <v>4</v>
      </c>
      <c r="M18" s="254">
        <v>6</v>
      </c>
      <c r="N18" s="254">
        <v>4</v>
      </c>
      <c r="O18" s="254">
        <v>8</v>
      </c>
      <c r="P18" s="254">
        <v>6</v>
      </c>
      <c r="Q18" s="254">
        <v>7</v>
      </c>
      <c r="R18" s="254"/>
      <c r="S18" s="254"/>
      <c r="T18" s="254"/>
      <c r="U18" s="259"/>
      <c r="V18" s="260"/>
      <c r="W18" s="266"/>
      <c r="X18" s="262"/>
      <c r="Y18" s="262"/>
      <c r="Z18" s="262"/>
      <c r="AA18" s="262"/>
      <c r="AB18" s="262"/>
      <c r="AC18" s="262"/>
      <c r="AD18" s="262"/>
      <c r="AE18" s="262"/>
      <c r="AF18" s="262"/>
      <c r="AG18" s="262"/>
      <c r="AH18" s="262"/>
      <c r="AI18" s="262"/>
      <c r="AJ18" s="262"/>
      <c r="AK18" s="262"/>
      <c r="AL18" s="262"/>
      <c r="AM18" s="262"/>
      <c r="AN18" s="262"/>
      <c r="AO18" s="262"/>
      <c r="AP18" s="262"/>
      <c r="AQ18" s="262"/>
      <c r="AR18" s="262"/>
      <c r="AS18" s="262"/>
      <c r="AT18" s="262"/>
      <c r="AU18" s="262"/>
      <c r="AV18" s="262"/>
      <c r="AW18" s="262"/>
      <c r="AX18" s="262"/>
      <c r="AY18" s="262"/>
      <c r="AZ18" s="262"/>
      <c r="BA18" s="262"/>
      <c r="BB18" s="262"/>
      <c r="BC18" s="262"/>
      <c r="BD18" s="262"/>
      <c r="BE18" s="262"/>
      <c r="BF18" s="262"/>
      <c r="BG18" s="262"/>
      <c r="BH18" s="262"/>
      <c r="BI18" s="262"/>
      <c r="BJ18" s="262"/>
      <c r="BK18" s="262"/>
      <c r="BL18" s="262"/>
      <c r="BM18" s="262"/>
      <c r="BN18" s="262"/>
      <c r="BO18" s="262"/>
      <c r="BP18" s="262"/>
      <c r="BQ18" s="262"/>
      <c r="BR18" s="262"/>
      <c r="BS18" s="262"/>
      <c r="BT18" s="262"/>
      <c r="BU18" s="262"/>
      <c r="BV18" s="262"/>
      <c r="BW18" s="262"/>
      <c r="BX18" s="262"/>
      <c r="BY18" s="262"/>
      <c r="BZ18" s="262"/>
      <c r="CA18" s="262"/>
      <c r="CB18" s="262"/>
      <c r="CC18" s="262"/>
      <c r="CD18" s="262"/>
      <c r="CE18" s="262"/>
      <c r="CF18" s="262"/>
      <c r="CG18" s="262"/>
      <c r="CH18" s="262"/>
      <c r="CI18" s="262"/>
      <c r="CJ18" s="262"/>
      <c r="CK18" s="262"/>
      <c r="CL18" s="262"/>
      <c r="CM18" s="262"/>
      <c r="CN18" s="262"/>
      <c r="CO18" s="262"/>
      <c r="CP18" s="262"/>
      <c r="CQ18" s="262"/>
      <c r="CR18" s="262"/>
      <c r="CS18" s="262"/>
      <c r="CT18" s="262"/>
      <c r="CU18" s="262"/>
      <c r="CV18" s="262"/>
      <c r="CW18" s="262"/>
      <c r="CX18" s="262"/>
      <c r="CY18" s="262"/>
      <c r="CZ18" s="262"/>
      <c r="DA18" s="262"/>
      <c r="DB18" s="262"/>
      <c r="DC18" s="262"/>
      <c r="DD18" s="262"/>
      <c r="DE18" s="262"/>
      <c r="DF18" s="262"/>
      <c r="DG18" s="262"/>
      <c r="DH18" s="262"/>
      <c r="DI18" s="262"/>
      <c r="DJ18" s="262"/>
      <c r="DK18" s="262"/>
      <c r="DL18" s="262"/>
      <c r="DM18" s="262"/>
      <c r="DN18" s="262"/>
      <c r="DO18" s="262"/>
      <c r="DP18" s="262"/>
      <c r="DQ18" s="262"/>
      <c r="DR18" s="262"/>
      <c r="DS18" s="262"/>
      <c r="DT18" s="262"/>
      <c r="DU18" s="262"/>
      <c r="DV18" s="262"/>
      <c r="DW18" s="262"/>
      <c r="DX18" s="262"/>
      <c r="DY18" s="262"/>
      <c r="DZ18" s="262"/>
      <c r="EA18" s="262"/>
      <c r="EB18" s="262"/>
      <c r="EC18" s="262"/>
      <c r="ED18" s="262"/>
      <c r="EE18" s="262"/>
      <c r="EF18" s="262"/>
      <c r="EG18" s="262"/>
      <c r="EH18" s="262"/>
      <c r="EI18" s="262"/>
      <c r="EJ18" s="262"/>
      <c r="EK18" s="262"/>
      <c r="EL18" s="262"/>
      <c r="EM18" s="262"/>
      <c r="EN18" s="262"/>
      <c r="EO18" s="262"/>
      <c r="EP18" s="262"/>
      <c r="EQ18" s="262"/>
      <c r="ER18" s="262"/>
      <c r="ES18" s="262"/>
      <c r="ET18" s="262"/>
      <c r="EU18" s="262"/>
      <c r="EV18" s="262"/>
      <c r="EW18" s="262"/>
      <c r="EX18" s="262"/>
      <c r="EY18" s="262"/>
      <c r="EZ18" s="262"/>
      <c r="FA18" s="262"/>
      <c r="FB18" s="262"/>
      <c r="FC18" s="262"/>
      <c r="FD18" s="262"/>
      <c r="FE18" s="262"/>
      <c r="FF18" s="262"/>
      <c r="FG18" s="262"/>
      <c r="FH18" s="262"/>
      <c r="FI18" s="262"/>
      <c r="FJ18" s="262"/>
      <c r="FK18" s="262"/>
      <c r="FL18" s="262"/>
      <c r="FM18" s="262"/>
      <c r="FN18" s="262"/>
      <c r="FO18" s="262"/>
      <c r="FP18" s="262"/>
      <c r="FQ18" s="262"/>
      <c r="FR18" s="262"/>
      <c r="FS18" s="262"/>
      <c r="FT18" s="262"/>
      <c r="FU18" s="262"/>
      <c r="FV18" s="262"/>
      <c r="FW18" s="262"/>
      <c r="FX18" s="262"/>
      <c r="FY18" s="262"/>
      <c r="FZ18" s="262"/>
      <c r="GA18" s="262"/>
      <c r="GB18" s="262"/>
      <c r="GC18" s="262"/>
      <c r="GD18" s="262"/>
      <c r="GE18" s="262"/>
      <c r="GF18" s="262"/>
      <c r="GG18" s="262"/>
      <c r="GH18" s="262"/>
      <c r="GI18" s="262"/>
      <c r="GJ18" s="262"/>
      <c r="GK18" s="262"/>
      <c r="GL18" s="262"/>
      <c r="GM18" s="262"/>
      <c r="GN18" s="262"/>
      <c r="GO18" s="262"/>
      <c r="GP18" s="262"/>
      <c r="GQ18" s="262"/>
      <c r="GR18" s="262"/>
      <c r="GS18" s="262"/>
      <c r="GT18" s="262"/>
      <c r="GU18" s="262"/>
      <c r="GV18" s="262"/>
      <c r="GW18" s="262"/>
      <c r="GX18" s="262"/>
      <c r="GY18" s="262"/>
      <c r="GZ18" s="262"/>
      <c r="HA18" s="262"/>
      <c r="HB18" s="262"/>
      <c r="HC18" s="262"/>
      <c r="HD18" s="262"/>
      <c r="HE18" s="262"/>
      <c r="HF18" s="262"/>
      <c r="HG18" s="262"/>
      <c r="HH18" s="262"/>
      <c r="HI18" s="262"/>
      <c r="HJ18" s="262"/>
      <c r="HK18" s="262"/>
      <c r="HL18" s="262"/>
      <c r="HM18" s="262"/>
      <c r="HN18" s="262"/>
      <c r="HO18" s="262"/>
      <c r="HP18" s="262"/>
      <c r="HQ18" s="262"/>
      <c r="HR18" s="262"/>
      <c r="HS18" s="262"/>
      <c r="HT18" s="262"/>
      <c r="HU18" s="262"/>
      <c r="HV18" s="262"/>
      <c r="HW18" s="262"/>
      <c r="HX18" s="262"/>
      <c r="HY18" s="262"/>
      <c r="HZ18" s="262"/>
      <c r="IA18" s="262"/>
      <c r="IB18" s="262"/>
      <c r="IC18" s="262"/>
      <c r="ID18" s="262"/>
      <c r="IE18" s="262"/>
      <c r="IF18" s="262"/>
      <c r="IG18" s="262"/>
      <c r="IH18" s="262"/>
      <c r="II18" s="262"/>
      <c r="IJ18" s="262"/>
      <c r="IK18" s="262"/>
      <c r="IL18" s="262"/>
      <c r="IM18" s="262"/>
      <c r="IN18" s="262"/>
      <c r="IO18" s="262"/>
      <c r="IP18" s="262"/>
      <c r="IQ18" s="262"/>
      <c r="IR18" s="262"/>
      <c r="IS18" s="262"/>
      <c r="IT18" s="262"/>
      <c r="IU18" s="262"/>
      <c r="IV18" s="262"/>
      <c r="IW18" s="262"/>
      <c r="IX18" s="262"/>
      <c r="IY18" s="262"/>
      <c r="IZ18" s="262"/>
      <c r="JA18" s="262"/>
      <c r="JB18" s="262"/>
      <c r="JC18" s="262"/>
      <c r="JD18" s="262"/>
      <c r="JE18" s="262"/>
      <c r="JF18" s="262"/>
      <c r="JG18" s="262"/>
      <c r="JH18" s="262"/>
      <c r="JI18" s="262"/>
      <c r="JJ18" s="262"/>
      <c r="JK18" s="262"/>
      <c r="JL18" s="262"/>
      <c r="JM18" s="262"/>
      <c r="JN18" s="262"/>
      <c r="JO18" s="262"/>
      <c r="JP18" s="262"/>
      <c r="JQ18" s="262"/>
      <c r="JR18" s="262"/>
      <c r="JS18" s="262"/>
      <c r="JT18" s="262"/>
      <c r="JU18" s="262"/>
      <c r="JV18" s="262"/>
      <c r="JW18" s="262"/>
      <c r="JX18" s="262"/>
      <c r="JY18" s="262"/>
      <c r="JZ18" s="262"/>
      <c r="KA18" s="262"/>
      <c r="KB18" s="262"/>
      <c r="KC18" s="262"/>
      <c r="KD18" s="262"/>
      <c r="KE18" s="262"/>
      <c r="KF18" s="262"/>
      <c r="KG18" s="262"/>
      <c r="KH18" s="262"/>
      <c r="KI18" s="262"/>
      <c r="KJ18" s="262"/>
      <c r="KK18" s="262"/>
      <c r="KL18" s="262"/>
      <c r="KM18" s="262"/>
      <c r="KN18" s="262"/>
      <c r="KO18" s="262"/>
      <c r="KP18" s="262"/>
      <c r="KQ18" s="262"/>
      <c r="KR18" s="262"/>
      <c r="KS18" s="262"/>
      <c r="KT18" s="262"/>
      <c r="KU18" s="262"/>
      <c r="KV18" s="262"/>
      <c r="KW18" s="262"/>
      <c r="KX18" s="262"/>
      <c r="KY18" s="262"/>
      <c r="KZ18" s="262"/>
      <c r="LA18" s="262"/>
      <c r="LB18" s="262"/>
      <c r="LC18" s="262"/>
      <c r="LD18" s="262"/>
      <c r="LE18" s="262"/>
      <c r="LF18" s="262"/>
      <c r="LG18" s="262"/>
      <c r="LH18" s="262"/>
      <c r="LI18" s="262"/>
      <c r="LJ18" s="262"/>
      <c r="LK18" s="262"/>
      <c r="LL18" s="262"/>
      <c r="LM18" s="262"/>
      <c r="LN18" s="262"/>
      <c r="LO18" s="262"/>
      <c r="LP18" s="262"/>
      <c r="LQ18" s="262"/>
      <c r="LR18" s="262"/>
      <c r="LS18" s="262"/>
      <c r="LT18" s="262"/>
      <c r="LU18" s="262"/>
      <c r="LV18" s="262"/>
      <c r="LW18" s="262"/>
      <c r="LX18" s="262"/>
      <c r="LY18" s="262"/>
      <c r="LZ18" s="262"/>
      <c r="MA18" s="262"/>
      <c r="MB18" s="262"/>
      <c r="MC18" s="262"/>
      <c r="MD18" s="262"/>
      <c r="ME18" s="262"/>
      <c r="MF18" s="262"/>
      <c r="MG18" s="262"/>
      <c r="MH18" s="262"/>
      <c r="MI18" s="262"/>
      <c r="MJ18" s="262"/>
      <c r="MK18" s="262"/>
      <c r="ML18" s="262"/>
      <c r="MM18" s="262"/>
      <c r="MN18" s="262"/>
      <c r="MO18" s="262"/>
      <c r="MP18" s="262"/>
      <c r="MQ18" s="262"/>
      <c r="MR18" s="262"/>
      <c r="MS18" s="262"/>
      <c r="MT18" s="262"/>
      <c r="MU18" s="262"/>
      <c r="MV18" s="262"/>
      <c r="MW18" s="262"/>
      <c r="MX18" s="262"/>
      <c r="MY18" s="262"/>
      <c r="MZ18" s="262"/>
      <c r="NA18" s="262"/>
      <c r="NB18" s="262"/>
      <c r="NC18" s="262"/>
      <c r="ND18" s="262"/>
      <c r="NE18" s="262"/>
      <c r="NF18" s="262"/>
      <c r="NG18" s="262"/>
      <c r="NH18" s="262"/>
      <c r="NI18" s="262"/>
      <c r="NJ18" s="262"/>
      <c r="NK18" s="262"/>
      <c r="NL18" s="262"/>
      <c r="NM18" s="262"/>
      <c r="NN18" s="262"/>
      <c r="NO18" s="262"/>
      <c r="NP18" s="262"/>
      <c r="NQ18" s="262"/>
      <c r="NR18" s="262"/>
      <c r="NS18" s="262"/>
      <c r="NT18" s="262"/>
      <c r="NU18" s="262"/>
      <c r="NV18" s="262"/>
      <c r="NW18" s="262"/>
      <c r="NX18" s="262"/>
      <c r="NY18" s="262"/>
      <c r="NZ18" s="262"/>
      <c r="OA18" s="262"/>
      <c r="OB18" s="262"/>
      <c r="OC18" s="262"/>
      <c r="OD18" s="262"/>
      <c r="OE18" s="262"/>
      <c r="OF18" s="262"/>
      <c r="OG18" s="262"/>
      <c r="OH18" s="262"/>
      <c r="OI18" s="262"/>
      <c r="OJ18" s="262"/>
      <c r="OK18" s="262"/>
      <c r="OL18" s="262"/>
      <c r="OM18" s="262"/>
      <c r="ON18" s="262"/>
      <c r="OO18" s="262"/>
      <c r="OP18" s="262"/>
      <c r="OQ18" s="262"/>
      <c r="OR18" s="262"/>
      <c r="OS18" s="262"/>
      <c r="OT18" s="262"/>
      <c r="OU18" s="262"/>
      <c r="OV18" s="262"/>
      <c r="OW18" s="262"/>
      <c r="OX18" s="262"/>
      <c r="OY18" s="262"/>
      <c r="OZ18" s="262"/>
      <c r="PA18" s="262"/>
      <c r="PB18" s="262"/>
      <c r="PC18" s="262"/>
      <c r="PD18" s="262"/>
      <c r="PE18" s="262"/>
      <c r="PF18" s="262"/>
      <c r="PG18" s="262"/>
      <c r="PH18" s="262"/>
      <c r="PI18" s="262"/>
      <c r="PJ18" s="262"/>
      <c r="PK18" s="262"/>
      <c r="PL18" s="262"/>
      <c r="PM18" s="262"/>
      <c r="PN18" s="262"/>
      <c r="PO18" s="262"/>
      <c r="PP18" s="262"/>
      <c r="PQ18" s="262"/>
      <c r="PR18" s="262"/>
      <c r="PS18" s="262"/>
      <c r="PT18" s="262"/>
      <c r="PU18" s="262"/>
      <c r="PV18" s="262"/>
      <c r="PW18" s="262"/>
      <c r="PX18" s="262"/>
      <c r="PY18" s="262"/>
      <c r="PZ18" s="262"/>
      <c r="QA18" s="262"/>
      <c r="QB18" s="262"/>
      <c r="QC18" s="262"/>
      <c r="QD18" s="262"/>
      <c r="QE18" s="262"/>
      <c r="QF18" s="262"/>
      <c r="QG18" s="262"/>
      <c r="QH18" s="262"/>
      <c r="QI18" s="262"/>
      <c r="QJ18" s="262"/>
      <c r="QK18" s="262"/>
      <c r="QL18" s="262"/>
      <c r="QM18" s="262"/>
      <c r="QN18" s="262"/>
      <c r="QO18" s="262"/>
      <c r="QP18" s="262"/>
      <c r="QQ18" s="262"/>
      <c r="QR18" s="262"/>
      <c r="QS18" s="262"/>
      <c r="QT18" s="262"/>
      <c r="QU18" s="262"/>
      <c r="QV18" s="262"/>
      <c r="QW18" s="262"/>
      <c r="QX18" s="262"/>
      <c r="QY18" s="262"/>
      <c r="QZ18" s="262"/>
      <c r="RA18" s="262"/>
      <c r="RB18" s="262"/>
      <c r="RC18" s="262"/>
      <c r="RD18" s="262"/>
      <c r="RE18" s="262"/>
      <c r="RF18" s="262"/>
      <c r="RG18" s="262"/>
      <c r="RH18" s="262"/>
      <c r="RI18" s="262"/>
      <c r="RJ18" s="262"/>
      <c r="RK18" s="262"/>
      <c r="RL18" s="262"/>
      <c r="RM18" s="262"/>
      <c r="RN18" s="262"/>
      <c r="RO18" s="262"/>
      <c r="RP18" s="262"/>
      <c r="RQ18" s="262"/>
      <c r="RR18" s="262"/>
      <c r="RS18" s="262"/>
      <c r="RT18" s="262"/>
      <c r="RU18" s="262"/>
      <c r="RV18" s="262"/>
      <c r="RW18" s="262"/>
      <c r="RX18" s="262"/>
      <c r="RY18" s="262"/>
      <c r="RZ18" s="262"/>
      <c r="SA18" s="262"/>
      <c r="SB18" s="262"/>
      <c r="SC18" s="262"/>
      <c r="SD18" s="262"/>
      <c r="SE18" s="262"/>
      <c r="SF18" s="262"/>
      <c r="SG18" s="262"/>
      <c r="SH18" s="262"/>
      <c r="SI18" s="262"/>
      <c r="SJ18" s="262"/>
      <c r="SK18" s="262"/>
      <c r="SL18" s="262"/>
      <c r="SM18" s="262"/>
      <c r="SN18" s="262"/>
      <c r="SO18" s="262"/>
      <c r="SP18" s="262"/>
      <c r="SQ18" s="262"/>
      <c r="SR18" s="262"/>
      <c r="SS18" s="262"/>
      <c r="ST18" s="262"/>
      <c r="SU18" s="262"/>
      <c r="SV18" s="262"/>
      <c r="SW18" s="262"/>
      <c r="SX18" s="262"/>
      <c r="SY18" s="262"/>
      <c r="SZ18" s="262"/>
      <c r="TA18" s="262"/>
      <c r="TB18" s="262"/>
      <c r="TC18" s="262"/>
      <c r="TD18" s="262"/>
      <c r="TE18" s="262"/>
      <c r="TF18" s="262"/>
      <c r="TG18" s="262"/>
      <c r="TH18" s="262"/>
      <c r="TI18" s="262"/>
      <c r="TJ18" s="262"/>
      <c r="TK18" s="262"/>
      <c r="TL18" s="262"/>
      <c r="TM18" s="262"/>
      <c r="TN18" s="262"/>
      <c r="TO18" s="262"/>
      <c r="TP18" s="262"/>
      <c r="TQ18" s="262"/>
      <c r="TR18" s="262"/>
      <c r="TS18" s="262"/>
      <c r="TT18" s="262"/>
      <c r="TU18" s="262"/>
      <c r="TV18" s="262"/>
      <c r="TW18" s="262"/>
      <c r="TX18" s="262"/>
      <c r="TY18" s="262"/>
      <c r="TZ18" s="262"/>
      <c r="UA18" s="262"/>
      <c r="UB18" s="262"/>
      <c r="UC18" s="262"/>
      <c r="UD18" s="262"/>
      <c r="UE18" s="262"/>
      <c r="UF18" s="262"/>
      <c r="UG18" s="262"/>
      <c r="UH18" s="262"/>
      <c r="UI18" s="262"/>
      <c r="UJ18" s="262"/>
      <c r="UK18" s="262"/>
      <c r="UL18" s="262"/>
      <c r="UM18" s="262"/>
      <c r="UN18" s="262"/>
      <c r="UO18" s="262"/>
      <c r="UP18" s="262"/>
      <c r="UQ18" s="262"/>
      <c r="UR18" s="262"/>
      <c r="US18" s="262"/>
      <c r="UT18" s="262"/>
      <c r="UU18" s="262"/>
      <c r="UV18" s="262"/>
      <c r="UW18" s="262"/>
      <c r="UX18" s="262"/>
      <c r="UY18" s="262"/>
      <c r="UZ18" s="262"/>
      <c r="VA18" s="262"/>
      <c r="VB18" s="262"/>
      <c r="VC18" s="262"/>
      <c r="VD18" s="262"/>
      <c r="VE18" s="262"/>
      <c r="VF18" s="262"/>
      <c r="VG18" s="262"/>
      <c r="VH18" s="262"/>
      <c r="VI18" s="262"/>
      <c r="VJ18" s="262"/>
      <c r="VK18" s="262"/>
      <c r="VL18" s="262"/>
      <c r="VM18" s="262"/>
      <c r="VN18" s="262"/>
      <c r="VO18" s="262"/>
      <c r="VP18" s="262"/>
      <c r="VQ18" s="262"/>
      <c r="VR18" s="262"/>
      <c r="VS18" s="262"/>
      <c r="VT18" s="262"/>
      <c r="VU18" s="262"/>
      <c r="VV18" s="262"/>
      <c r="VW18" s="262"/>
      <c r="VX18" s="262"/>
      <c r="VY18" s="262"/>
      <c r="VZ18" s="262"/>
      <c r="WA18" s="262"/>
      <c r="WB18" s="262"/>
      <c r="WC18" s="262"/>
      <c r="WD18" s="262"/>
      <c r="WE18" s="262"/>
      <c r="WF18" s="262"/>
      <c r="WG18" s="262"/>
      <c r="WH18" s="262"/>
      <c r="WI18" s="262"/>
      <c r="WJ18" s="262"/>
      <c r="WK18" s="262"/>
      <c r="WL18" s="262"/>
      <c r="WM18" s="262"/>
      <c r="WN18" s="262"/>
      <c r="WO18" s="262"/>
      <c r="WP18" s="262"/>
      <c r="WQ18" s="262"/>
      <c r="WR18" s="262"/>
      <c r="WS18" s="262"/>
      <c r="WT18" s="262"/>
      <c r="WU18" s="262"/>
      <c r="WV18" s="262"/>
      <c r="WW18" s="262"/>
      <c r="WX18" s="262"/>
      <c r="WY18" s="262"/>
      <c r="WZ18" s="262"/>
      <c r="XA18" s="262"/>
      <c r="XB18" s="262"/>
      <c r="XC18" s="262"/>
      <c r="XD18" s="262"/>
      <c r="XE18" s="262"/>
      <c r="XF18" s="262"/>
      <c r="XG18" s="262"/>
      <c r="XH18" s="262"/>
      <c r="XI18" s="262"/>
      <c r="XJ18" s="262"/>
      <c r="XK18" s="262"/>
      <c r="XL18" s="262"/>
      <c r="XM18" s="262"/>
      <c r="XN18" s="262"/>
      <c r="XO18" s="262"/>
      <c r="XP18" s="262"/>
      <c r="XQ18" s="262"/>
      <c r="XR18" s="262"/>
      <c r="XS18" s="262"/>
      <c r="XT18" s="262"/>
      <c r="XU18" s="262"/>
      <c r="XV18" s="262"/>
      <c r="XW18" s="262"/>
      <c r="XX18" s="262"/>
      <c r="XY18" s="262"/>
      <c r="XZ18" s="262"/>
      <c r="YA18" s="262"/>
      <c r="YB18" s="262"/>
      <c r="YC18" s="262"/>
      <c r="YD18" s="262"/>
      <c r="YE18" s="262"/>
      <c r="YF18" s="262"/>
      <c r="YG18" s="262"/>
      <c r="YH18" s="262"/>
      <c r="YI18" s="262"/>
      <c r="YJ18" s="262"/>
      <c r="YK18" s="262"/>
      <c r="YL18" s="262"/>
      <c r="YM18" s="262"/>
      <c r="YN18" s="262"/>
      <c r="YO18" s="262"/>
      <c r="YP18" s="262"/>
      <c r="YQ18" s="262"/>
      <c r="YR18" s="262"/>
      <c r="YS18" s="262"/>
      <c r="YT18" s="262"/>
      <c r="YU18" s="262"/>
      <c r="YV18" s="262"/>
      <c r="YW18" s="262"/>
      <c r="YX18" s="262"/>
      <c r="YY18" s="262"/>
      <c r="YZ18" s="262"/>
      <c r="ZA18" s="262"/>
      <c r="ZB18" s="262"/>
      <c r="ZC18" s="262"/>
      <c r="ZD18" s="262"/>
      <c r="ZE18" s="262"/>
      <c r="ZF18" s="262"/>
      <c r="ZG18" s="262"/>
      <c r="ZH18" s="262"/>
      <c r="ZI18" s="262"/>
      <c r="ZJ18" s="262"/>
      <c r="ZK18" s="262"/>
      <c r="ZL18" s="262"/>
      <c r="ZM18" s="262"/>
      <c r="ZN18" s="262"/>
      <c r="ZO18" s="262"/>
      <c r="ZP18" s="262"/>
      <c r="ZQ18" s="262"/>
      <c r="ZR18" s="262"/>
      <c r="ZS18" s="262"/>
      <c r="ZT18" s="262"/>
      <c r="ZU18" s="262"/>
      <c r="ZV18" s="262"/>
      <c r="ZW18" s="262"/>
      <c r="ZX18" s="262"/>
      <c r="ZY18" s="262"/>
      <c r="ZZ18" s="262"/>
      <c r="AAA18" s="262"/>
      <c r="AAB18" s="262"/>
      <c r="AAC18" s="262"/>
      <c r="AAD18" s="262"/>
      <c r="AAE18" s="262"/>
      <c r="AAF18" s="262"/>
      <c r="AAG18" s="262"/>
      <c r="AAH18" s="262"/>
      <c r="AAI18" s="262"/>
      <c r="AAJ18" s="262"/>
      <c r="AAK18" s="262"/>
      <c r="AAL18" s="262"/>
      <c r="AAM18" s="262"/>
      <c r="AAN18" s="262"/>
      <c r="AAO18" s="262"/>
      <c r="AAP18" s="262"/>
      <c r="AAQ18" s="262"/>
      <c r="AAR18" s="262"/>
      <c r="AAS18" s="262"/>
      <c r="AAT18" s="262"/>
      <c r="AAU18" s="262"/>
      <c r="AAV18" s="262"/>
      <c r="AAW18" s="262"/>
      <c r="AAX18" s="262"/>
      <c r="AAY18" s="262"/>
      <c r="AAZ18" s="262"/>
      <c r="ABA18" s="262"/>
      <c r="ABB18" s="262"/>
      <c r="ABC18" s="262"/>
      <c r="ABD18" s="262"/>
      <c r="ABE18" s="262"/>
      <c r="ABF18" s="262"/>
      <c r="ABG18" s="262"/>
      <c r="ABH18" s="262"/>
      <c r="ABI18" s="262"/>
      <c r="ABJ18" s="262"/>
      <c r="ABK18" s="262"/>
      <c r="ABL18" s="262"/>
      <c r="ABM18" s="262"/>
      <c r="ABN18" s="262"/>
      <c r="ABO18" s="262"/>
      <c r="ABP18" s="262"/>
      <c r="ABQ18" s="262"/>
      <c r="ABR18" s="262"/>
      <c r="ABS18" s="262"/>
      <c r="ABT18" s="262"/>
      <c r="ABU18" s="262"/>
      <c r="ABV18" s="262"/>
      <c r="ABW18" s="262"/>
      <c r="ABX18" s="262"/>
      <c r="ABY18" s="262"/>
      <c r="ABZ18" s="262"/>
      <c r="ACA18" s="262"/>
      <c r="ACB18" s="262"/>
      <c r="ACC18" s="262"/>
      <c r="ACD18" s="262"/>
      <c r="ACE18" s="262"/>
      <c r="ACF18" s="262"/>
      <c r="ACG18" s="262"/>
      <c r="ACH18" s="262"/>
      <c r="ACI18" s="262"/>
      <c r="ACJ18" s="262"/>
      <c r="ACK18" s="262"/>
      <c r="ACL18" s="262"/>
      <c r="ACM18" s="262"/>
      <c r="ACN18" s="262"/>
      <c r="ACO18" s="262"/>
      <c r="ACP18" s="262"/>
      <c r="ACQ18" s="262"/>
      <c r="ACR18" s="262"/>
      <c r="ACS18" s="262"/>
      <c r="ACT18" s="262"/>
      <c r="ACU18" s="262"/>
      <c r="ACV18" s="262"/>
      <c r="ACW18" s="262"/>
      <c r="ACX18" s="262"/>
      <c r="ACY18" s="262"/>
      <c r="ACZ18" s="262"/>
      <c r="ADA18" s="262"/>
      <c r="ADB18" s="262"/>
      <c r="ADC18" s="262"/>
      <c r="ADD18" s="262"/>
      <c r="ADE18" s="262"/>
      <c r="ADF18" s="262"/>
      <c r="ADG18" s="262"/>
      <c r="ADH18" s="262"/>
      <c r="ADI18" s="262"/>
      <c r="ADJ18" s="262"/>
      <c r="ADK18" s="262"/>
      <c r="ADL18" s="262"/>
      <c r="ADM18" s="262"/>
      <c r="ADN18" s="262"/>
      <c r="ADO18" s="262"/>
      <c r="ADP18" s="262"/>
      <c r="ADQ18" s="262"/>
      <c r="ADR18" s="262"/>
      <c r="ADS18" s="262"/>
      <c r="ADT18" s="262"/>
      <c r="ADU18" s="262"/>
      <c r="ADV18" s="262"/>
      <c r="ADW18" s="262"/>
      <c r="ADX18" s="262"/>
      <c r="ADY18" s="262"/>
      <c r="ADZ18" s="262"/>
      <c r="AEA18" s="262"/>
      <c r="AEB18" s="262"/>
      <c r="AEC18" s="262"/>
      <c r="AED18" s="262"/>
      <c r="AEE18" s="262"/>
      <c r="AEF18" s="262"/>
      <c r="AEG18" s="262"/>
      <c r="AEH18" s="262"/>
      <c r="AEI18" s="262"/>
      <c r="AEJ18" s="262"/>
      <c r="AEK18" s="262"/>
      <c r="AEL18" s="262"/>
      <c r="AEM18" s="262"/>
      <c r="AEN18" s="262"/>
      <c r="AEO18" s="262"/>
      <c r="AEP18" s="262"/>
      <c r="AEQ18" s="262"/>
      <c r="AER18" s="262"/>
      <c r="AES18" s="262"/>
      <c r="AET18" s="262"/>
      <c r="AEU18" s="262"/>
      <c r="AEV18" s="262"/>
      <c r="AEW18" s="262"/>
      <c r="AEX18" s="262"/>
      <c r="AEY18" s="262"/>
      <c r="AEZ18" s="262"/>
      <c r="AFA18" s="262"/>
      <c r="AFB18" s="262"/>
      <c r="AFC18" s="262"/>
      <c r="AFD18" s="262"/>
      <c r="AFE18" s="262"/>
      <c r="AFF18" s="262"/>
      <c r="AFG18" s="262"/>
      <c r="AFH18" s="262"/>
      <c r="AFI18" s="262"/>
      <c r="AFJ18" s="262"/>
      <c r="AFK18" s="262"/>
      <c r="AFL18" s="262"/>
      <c r="AFM18" s="262"/>
      <c r="AFN18" s="262"/>
      <c r="AFO18" s="262"/>
      <c r="AFP18" s="262"/>
      <c r="AFQ18" s="262"/>
      <c r="AFR18" s="262"/>
      <c r="AFS18" s="262"/>
      <c r="AFT18" s="262"/>
      <c r="AFU18" s="262"/>
      <c r="AFV18" s="262"/>
      <c r="AFW18" s="262"/>
      <c r="AFX18" s="262"/>
      <c r="AFY18" s="262"/>
      <c r="AFZ18" s="262"/>
      <c r="AGA18" s="262"/>
      <c r="AGB18" s="262"/>
      <c r="AGC18" s="262"/>
      <c r="AGD18" s="262"/>
      <c r="AGE18" s="262"/>
      <c r="AGF18" s="262"/>
      <c r="AGG18" s="262"/>
      <c r="AGH18" s="262"/>
      <c r="AGI18" s="262"/>
      <c r="AGJ18" s="262"/>
      <c r="AGK18" s="262"/>
      <c r="AGL18" s="262"/>
      <c r="AGM18" s="262"/>
      <c r="AGN18" s="262"/>
      <c r="AGO18" s="262"/>
      <c r="AGP18" s="262"/>
      <c r="AGQ18" s="262"/>
      <c r="AGR18" s="262"/>
      <c r="AGS18" s="262"/>
      <c r="AGT18" s="262"/>
      <c r="AGU18" s="262"/>
      <c r="AGV18" s="262"/>
      <c r="AGW18" s="262"/>
      <c r="AGX18" s="262"/>
      <c r="AGY18" s="262"/>
      <c r="AGZ18" s="262"/>
      <c r="AHA18" s="262"/>
      <c r="AHB18" s="262"/>
      <c r="AHC18" s="262"/>
      <c r="AHD18" s="262"/>
      <c r="AHE18" s="262"/>
      <c r="AHF18" s="262"/>
      <c r="AHG18" s="262"/>
      <c r="AHH18" s="262"/>
      <c r="AHI18" s="262"/>
      <c r="AHJ18" s="262"/>
      <c r="AHK18" s="262"/>
      <c r="AHL18" s="262"/>
      <c r="AHM18" s="262"/>
      <c r="AHN18" s="262"/>
      <c r="AHO18" s="262"/>
      <c r="AHP18" s="262"/>
      <c r="AHQ18" s="262"/>
      <c r="AHR18" s="262"/>
      <c r="AHS18" s="262"/>
      <c r="AHT18" s="262"/>
      <c r="AHU18" s="262"/>
      <c r="AHV18" s="262"/>
      <c r="AHW18" s="262"/>
      <c r="AHX18" s="262"/>
      <c r="AHY18" s="262"/>
      <c r="AHZ18" s="262"/>
      <c r="AIA18" s="262"/>
      <c r="AIB18" s="262"/>
      <c r="AIC18" s="262"/>
      <c r="AID18" s="262"/>
      <c r="AIE18" s="262"/>
      <c r="AIF18" s="262"/>
      <c r="AIG18" s="262"/>
      <c r="AIH18" s="262"/>
      <c r="AII18" s="262"/>
      <c r="AIJ18" s="262"/>
      <c r="AIK18" s="262"/>
      <c r="AIL18" s="262"/>
      <c r="AIM18" s="262"/>
      <c r="AIN18" s="262"/>
      <c r="AIO18" s="262"/>
      <c r="AIP18" s="262"/>
      <c r="AIQ18" s="262"/>
      <c r="AIR18" s="262"/>
      <c r="AIS18" s="262"/>
      <c r="AIT18" s="262"/>
      <c r="AIU18" s="262"/>
      <c r="AIV18" s="262"/>
      <c r="AIW18" s="262"/>
      <c r="AIX18" s="262"/>
      <c r="AIY18" s="262"/>
      <c r="AIZ18" s="262"/>
      <c r="AJA18" s="262"/>
      <c r="AJB18" s="262"/>
      <c r="AJC18" s="262"/>
      <c r="AJD18" s="262"/>
      <c r="AJE18" s="262"/>
      <c r="AJF18" s="262"/>
      <c r="AJG18" s="262"/>
      <c r="AJH18" s="262"/>
      <c r="AJI18" s="262"/>
      <c r="AJJ18" s="262"/>
      <c r="AJK18" s="262"/>
      <c r="AJL18" s="262"/>
      <c r="AJM18" s="262"/>
      <c r="AJN18" s="262"/>
      <c r="AJO18" s="262"/>
      <c r="AJP18" s="262"/>
      <c r="AJQ18" s="262"/>
      <c r="AJR18" s="262"/>
      <c r="AJS18" s="262"/>
      <c r="AJT18" s="262"/>
      <c r="AJU18" s="262"/>
      <c r="AJV18" s="262"/>
      <c r="AJW18" s="262"/>
      <c r="AJX18" s="262"/>
      <c r="AJY18" s="262"/>
      <c r="AJZ18" s="262"/>
      <c r="AKA18" s="262"/>
      <c r="AKB18" s="262"/>
      <c r="AKC18" s="262"/>
      <c r="AKD18" s="262"/>
      <c r="AKE18" s="262"/>
      <c r="AKF18" s="262"/>
      <c r="AKG18" s="262"/>
      <c r="AKH18" s="262"/>
      <c r="AKI18" s="262"/>
      <c r="AKJ18" s="262"/>
      <c r="AKK18" s="262"/>
      <c r="AKL18" s="262"/>
      <c r="AKM18" s="262"/>
      <c r="AKN18" s="262"/>
      <c r="AKO18" s="262"/>
      <c r="AKP18" s="262"/>
      <c r="AKQ18" s="262"/>
      <c r="AKR18" s="262"/>
      <c r="AKS18" s="262"/>
      <c r="AKT18" s="262"/>
      <c r="AKU18" s="262"/>
      <c r="AKV18" s="262"/>
      <c r="AKW18" s="262"/>
      <c r="AKX18" s="262"/>
      <c r="AKY18" s="262"/>
      <c r="AKZ18" s="262"/>
      <c r="ALA18" s="262"/>
      <c r="ALB18" s="262"/>
      <c r="ALC18" s="262"/>
      <c r="ALD18" s="262"/>
      <c r="ALE18" s="262"/>
      <c r="ALF18" s="262"/>
      <c r="ALG18" s="262"/>
      <c r="ALH18" s="262"/>
      <c r="ALI18" s="262"/>
      <c r="ALJ18" s="262"/>
      <c r="ALK18" s="262"/>
      <c r="ALL18" s="262"/>
      <c r="ALM18" s="262"/>
      <c r="ALN18" s="262"/>
      <c r="ALO18" s="262"/>
      <c r="ALP18" s="262"/>
      <c r="ALQ18" s="262"/>
      <c r="ALR18" s="262"/>
      <c r="ALS18" s="262"/>
      <c r="ALT18" s="262"/>
      <c r="ALU18" s="262"/>
      <c r="ALV18" s="262"/>
      <c r="ALW18" s="262"/>
      <c r="ALX18" s="262"/>
      <c r="ALY18" s="262"/>
      <c r="ALZ18" s="262"/>
      <c r="AMA18" s="262"/>
      <c r="AMB18" s="262"/>
    </row>
    <row r="19" spans="1:1016" s="263" customFormat="1">
      <c r="A19" s="251" t="str">
        <f>'Contrats S1'!H17</f>
        <v>salim631995@live.fr</v>
      </c>
      <c r="B19" s="252" t="str">
        <f>CONCATENATE('Contrats S1'!A17," ", 'Contrats S1'!B17)</f>
        <v>BOURIAH Salim</v>
      </c>
      <c r="C19" s="253"/>
      <c r="D19" s="253">
        <v>5.5</v>
      </c>
      <c r="E19" s="254">
        <v>3</v>
      </c>
      <c r="F19" s="254">
        <v>5.5</v>
      </c>
      <c r="G19" s="254">
        <v>5.5</v>
      </c>
      <c r="H19" s="254">
        <v>5.5</v>
      </c>
      <c r="I19" s="255">
        <v>5.5</v>
      </c>
      <c r="J19" s="255">
        <v>5.5</v>
      </c>
      <c r="K19" s="256">
        <v>0</v>
      </c>
      <c r="L19" s="255">
        <v>5.5</v>
      </c>
      <c r="M19" s="254">
        <v>3</v>
      </c>
      <c r="N19" s="254">
        <v>5.5</v>
      </c>
      <c r="O19" s="255">
        <v>2.5</v>
      </c>
      <c r="P19" s="257">
        <v>2.5</v>
      </c>
      <c r="Q19" s="258">
        <v>0</v>
      </c>
      <c r="R19" s="253">
        <v>0</v>
      </c>
      <c r="S19" s="253">
        <v>0</v>
      </c>
      <c r="T19" s="254"/>
      <c r="U19" s="259"/>
      <c r="V19" s="260"/>
      <c r="W19" s="261"/>
      <c r="X19" s="262"/>
      <c r="Y19" s="262"/>
      <c r="Z19" s="262"/>
      <c r="AA19" s="262"/>
      <c r="AB19" s="262"/>
      <c r="AC19" s="262"/>
      <c r="AD19" s="262"/>
      <c r="AE19" s="262"/>
      <c r="AF19" s="262"/>
      <c r="AG19" s="262"/>
      <c r="AH19" s="262"/>
      <c r="AI19" s="262"/>
      <c r="AJ19" s="262"/>
      <c r="AK19" s="262"/>
      <c r="AL19" s="262"/>
      <c r="AM19" s="262"/>
      <c r="AN19" s="262"/>
      <c r="AO19" s="262"/>
      <c r="AP19" s="262"/>
      <c r="AQ19" s="262"/>
      <c r="AR19" s="262"/>
      <c r="AS19" s="262"/>
      <c r="AT19" s="262"/>
      <c r="AU19" s="262"/>
      <c r="AV19" s="262"/>
      <c r="AW19" s="262"/>
      <c r="AX19" s="262"/>
      <c r="AY19" s="262"/>
      <c r="AZ19" s="262"/>
      <c r="BA19" s="262"/>
      <c r="BB19" s="262"/>
      <c r="BC19" s="262"/>
      <c r="BD19" s="262"/>
      <c r="BE19" s="262"/>
      <c r="BF19" s="262"/>
      <c r="BG19" s="262"/>
      <c r="BH19" s="262"/>
      <c r="BI19" s="262"/>
      <c r="BJ19" s="262"/>
      <c r="BK19" s="262"/>
      <c r="BL19" s="262"/>
      <c r="BM19" s="262"/>
      <c r="BN19" s="262"/>
      <c r="BO19" s="262"/>
      <c r="BP19" s="262"/>
      <c r="BQ19" s="262"/>
      <c r="BR19" s="262"/>
      <c r="BS19" s="262"/>
      <c r="BT19" s="262"/>
      <c r="BU19" s="262"/>
      <c r="BV19" s="262"/>
      <c r="BW19" s="262"/>
      <c r="BX19" s="262"/>
      <c r="BY19" s="262"/>
      <c r="BZ19" s="262"/>
      <c r="CA19" s="262"/>
      <c r="CB19" s="262"/>
      <c r="CC19" s="262"/>
      <c r="CD19" s="262"/>
      <c r="CE19" s="262"/>
      <c r="CF19" s="262"/>
      <c r="CG19" s="262"/>
      <c r="CH19" s="262"/>
      <c r="CI19" s="262"/>
      <c r="CJ19" s="262"/>
      <c r="CK19" s="262"/>
      <c r="CL19" s="262"/>
      <c r="CM19" s="262"/>
      <c r="CN19" s="262"/>
      <c r="CO19" s="262"/>
      <c r="CP19" s="262"/>
      <c r="CQ19" s="262"/>
      <c r="CR19" s="262"/>
      <c r="CS19" s="262"/>
      <c r="CT19" s="262"/>
      <c r="CU19" s="262"/>
      <c r="CV19" s="262"/>
      <c r="CW19" s="262"/>
      <c r="CX19" s="262"/>
      <c r="CY19" s="262"/>
      <c r="CZ19" s="262"/>
      <c r="DA19" s="262"/>
      <c r="DB19" s="262"/>
      <c r="DC19" s="262"/>
      <c r="DD19" s="262"/>
      <c r="DE19" s="262"/>
      <c r="DF19" s="262"/>
      <c r="DG19" s="262"/>
      <c r="DH19" s="262"/>
      <c r="DI19" s="262"/>
      <c r="DJ19" s="262"/>
      <c r="DK19" s="262"/>
      <c r="DL19" s="262"/>
      <c r="DM19" s="262"/>
      <c r="DN19" s="262"/>
      <c r="DO19" s="262"/>
      <c r="DP19" s="262"/>
      <c r="DQ19" s="262"/>
      <c r="DR19" s="262"/>
      <c r="DS19" s="262"/>
      <c r="DT19" s="262"/>
      <c r="DU19" s="262"/>
      <c r="DV19" s="262"/>
      <c r="DW19" s="262"/>
      <c r="DX19" s="262"/>
      <c r="DY19" s="262"/>
      <c r="DZ19" s="262"/>
      <c r="EA19" s="262"/>
      <c r="EB19" s="262"/>
      <c r="EC19" s="262"/>
      <c r="ED19" s="262"/>
      <c r="EE19" s="262"/>
      <c r="EF19" s="262"/>
      <c r="EG19" s="262"/>
      <c r="EH19" s="262"/>
      <c r="EI19" s="262"/>
      <c r="EJ19" s="262"/>
      <c r="EK19" s="262"/>
      <c r="EL19" s="262"/>
      <c r="EM19" s="262"/>
      <c r="EN19" s="262"/>
      <c r="EO19" s="262"/>
      <c r="EP19" s="262"/>
      <c r="EQ19" s="262"/>
      <c r="ER19" s="262"/>
      <c r="ES19" s="262"/>
      <c r="ET19" s="262"/>
      <c r="EU19" s="262"/>
      <c r="EV19" s="262"/>
      <c r="EW19" s="262"/>
      <c r="EX19" s="262"/>
      <c r="EY19" s="262"/>
      <c r="EZ19" s="262"/>
      <c r="FA19" s="262"/>
      <c r="FB19" s="262"/>
      <c r="FC19" s="262"/>
      <c r="FD19" s="262"/>
      <c r="FE19" s="262"/>
      <c r="FF19" s="262"/>
      <c r="FG19" s="262"/>
      <c r="FH19" s="262"/>
      <c r="FI19" s="262"/>
      <c r="FJ19" s="262"/>
      <c r="FK19" s="262"/>
      <c r="FL19" s="262"/>
      <c r="FM19" s="262"/>
      <c r="FN19" s="262"/>
      <c r="FO19" s="262"/>
      <c r="FP19" s="262"/>
      <c r="FQ19" s="262"/>
      <c r="FR19" s="262"/>
      <c r="FS19" s="262"/>
      <c r="FT19" s="262"/>
      <c r="FU19" s="262"/>
      <c r="FV19" s="262"/>
      <c r="FW19" s="262"/>
      <c r="FX19" s="262"/>
      <c r="FY19" s="262"/>
      <c r="FZ19" s="262"/>
      <c r="GA19" s="262"/>
      <c r="GB19" s="262"/>
      <c r="GC19" s="262"/>
      <c r="GD19" s="262"/>
      <c r="GE19" s="262"/>
      <c r="GF19" s="262"/>
      <c r="GG19" s="262"/>
      <c r="GH19" s="262"/>
      <c r="GI19" s="262"/>
      <c r="GJ19" s="262"/>
      <c r="GK19" s="262"/>
      <c r="GL19" s="262"/>
      <c r="GM19" s="262"/>
      <c r="GN19" s="262"/>
      <c r="GO19" s="262"/>
      <c r="GP19" s="262"/>
      <c r="GQ19" s="262"/>
      <c r="GR19" s="262"/>
      <c r="GS19" s="262"/>
      <c r="GT19" s="262"/>
      <c r="GU19" s="262"/>
      <c r="GV19" s="262"/>
      <c r="GW19" s="262"/>
      <c r="GX19" s="262"/>
      <c r="GY19" s="262"/>
      <c r="GZ19" s="262"/>
      <c r="HA19" s="262"/>
      <c r="HB19" s="262"/>
      <c r="HC19" s="262"/>
      <c r="HD19" s="262"/>
      <c r="HE19" s="262"/>
      <c r="HF19" s="262"/>
      <c r="HG19" s="262"/>
      <c r="HH19" s="262"/>
      <c r="HI19" s="262"/>
      <c r="HJ19" s="262"/>
      <c r="HK19" s="262"/>
      <c r="HL19" s="262"/>
      <c r="HM19" s="262"/>
      <c r="HN19" s="262"/>
      <c r="HO19" s="262"/>
      <c r="HP19" s="262"/>
      <c r="HQ19" s="262"/>
      <c r="HR19" s="262"/>
      <c r="HS19" s="262"/>
      <c r="HT19" s="262"/>
      <c r="HU19" s="262"/>
      <c r="HV19" s="262"/>
      <c r="HW19" s="262"/>
      <c r="HX19" s="262"/>
      <c r="HY19" s="262"/>
      <c r="HZ19" s="262"/>
      <c r="IA19" s="262"/>
      <c r="IB19" s="262"/>
      <c r="IC19" s="262"/>
      <c r="ID19" s="262"/>
      <c r="IE19" s="262"/>
      <c r="IF19" s="262"/>
      <c r="IG19" s="262"/>
      <c r="IH19" s="262"/>
      <c r="II19" s="262"/>
      <c r="IJ19" s="262"/>
      <c r="IK19" s="262"/>
      <c r="IL19" s="262"/>
      <c r="IM19" s="262"/>
      <c r="IN19" s="262"/>
      <c r="IO19" s="262"/>
      <c r="IP19" s="262"/>
      <c r="IQ19" s="262"/>
      <c r="IR19" s="262"/>
      <c r="IS19" s="262"/>
      <c r="IT19" s="262"/>
      <c r="IU19" s="262"/>
      <c r="IV19" s="262"/>
      <c r="IW19" s="262"/>
      <c r="IX19" s="262"/>
      <c r="IY19" s="262"/>
      <c r="IZ19" s="262"/>
      <c r="JA19" s="262"/>
      <c r="JB19" s="262"/>
      <c r="JC19" s="262"/>
      <c r="JD19" s="262"/>
      <c r="JE19" s="262"/>
      <c r="JF19" s="262"/>
      <c r="JG19" s="262"/>
      <c r="JH19" s="262"/>
      <c r="JI19" s="262"/>
      <c r="JJ19" s="262"/>
      <c r="JK19" s="262"/>
      <c r="JL19" s="262"/>
      <c r="JM19" s="262"/>
      <c r="JN19" s="262"/>
      <c r="JO19" s="262"/>
      <c r="JP19" s="262"/>
      <c r="JQ19" s="262"/>
      <c r="JR19" s="262"/>
      <c r="JS19" s="262"/>
      <c r="JT19" s="262"/>
      <c r="JU19" s="262"/>
      <c r="JV19" s="262"/>
      <c r="JW19" s="262"/>
      <c r="JX19" s="262"/>
      <c r="JY19" s="262"/>
      <c r="JZ19" s="262"/>
      <c r="KA19" s="262"/>
      <c r="KB19" s="262"/>
      <c r="KC19" s="262"/>
      <c r="KD19" s="262"/>
      <c r="KE19" s="262"/>
      <c r="KF19" s="262"/>
      <c r="KG19" s="262"/>
      <c r="KH19" s="262"/>
      <c r="KI19" s="262"/>
      <c r="KJ19" s="262"/>
      <c r="KK19" s="262"/>
      <c r="KL19" s="262"/>
      <c r="KM19" s="262"/>
      <c r="KN19" s="262"/>
      <c r="KO19" s="262"/>
      <c r="KP19" s="262"/>
      <c r="KQ19" s="262"/>
      <c r="KR19" s="262"/>
      <c r="KS19" s="262"/>
      <c r="KT19" s="262"/>
      <c r="KU19" s="262"/>
      <c r="KV19" s="262"/>
      <c r="KW19" s="262"/>
      <c r="KX19" s="262"/>
      <c r="KY19" s="262"/>
      <c r="KZ19" s="262"/>
      <c r="LA19" s="262"/>
      <c r="LB19" s="262"/>
      <c r="LC19" s="262"/>
      <c r="LD19" s="262"/>
      <c r="LE19" s="262"/>
      <c r="LF19" s="262"/>
      <c r="LG19" s="262"/>
      <c r="LH19" s="262"/>
      <c r="LI19" s="262"/>
      <c r="LJ19" s="262"/>
      <c r="LK19" s="262"/>
      <c r="LL19" s="262"/>
      <c r="LM19" s="262"/>
      <c r="LN19" s="262"/>
      <c r="LO19" s="262"/>
      <c r="LP19" s="262"/>
      <c r="LQ19" s="262"/>
      <c r="LR19" s="262"/>
      <c r="LS19" s="262"/>
      <c r="LT19" s="262"/>
      <c r="LU19" s="262"/>
      <c r="LV19" s="262"/>
      <c r="LW19" s="262"/>
      <c r="LX19" s="262"/>
      <c r="LY19" s="262"/>
      <c r="LZ19" s="262"/>
      <c r="MA19" s="262"/>
      <c r="MB19" s="262"/>
      <c r="MC19" s="262"/>
      <c r="MD19" s="262"/>
      <c r="ME19" s="262"/>
      <c r="MF19" s="262"/>
      <c r="MG19" s="262"/>
      <c r="MH19" s="262"/>
      <c r="MI19" s="262"/>
      <c r="MJ19" s="262"/>
      <c r="MK19" s="262"/>
      <c r="ML19" s="262"/>
      <c r="MM19" s="262"/>
      <c r="MN19" s="262"/>
      <c r="MO19" s="262"/>
      <c r="MP19" s="262"/>
      <c r="MQ19" s="262"/>
      <c r="MR19" s="262"/>
      <c r="MS19" s="262"/>
      <c r="MT19" s="262"/>
      <c r="MU19" s="262"/>
      <c r="MV19" s="262"/>
      <c r="MW19" s="262"/>
      <c r="MX19" s="262"/>
      <c r="MY19" s="262"/>
      <c r="MZ19" s="262"/>
      <c r="NA19" s="262"/>
      <c r="NB19" s="262"/>
      <c r="NC19" s="262"/>
      <c r="ND19" s="262"/>
      <c r="NE19" s="262"/>
      <c r="NF19" s="262"/>
      <c r="NG19" s="262"/>
      <c r="NH19" s="262"/>
      <c r="NI19" s="262"/>
      <c r="NJ19" s="262"/>
      <c r="NK19" s="262"/>
      <c r="NL19" s="262"/>
      <c r="NM19" s="262"/>
      <c r="NN19" s="262"/>
      <c r="NO19" s="262"/>
      <c r="NP19" s="262"/>
      <c r="NQ19" s="262"/>
      <c r="NR19" s="262"/>
      <c r="NS19" s="262"/>
      <c r="NT19" s="262"/>
      <c r="NU19" s="262"/>
      <c r="NV19" s="262"/>
      <c r="NW19" s="262"/>
      <c r="NX19" s="262"/>
      <c r="NY19" s="262"/>
      <c r="NZ19" s="262"/>
      <c r="OA19" s="262"/>
      <c r="OB19" s="262"/>
      <c r="OC19" s="262"/>
      <c r="OD19" s="262"/>
      <c r="OE19" s="262"/>
      <c r="OF19" s="262"/>
      <c r="OG19" s="262"/>
      <c r="OH19" s="262"/>
      <c r="OI19" s="262"/>
      <c r="OJ19" s="262"/>
      <c r="OK19" s="262"/>
      <c r="OL19" s="262"/>
      <c r="OM19" s="262"/>
      <c r="ON19" s="262"/>
      <c r="OO19" s="262"/>
      <c r="OP19" s="262"/>
      <c r="OQ19" s="262"/>
      <c r="OR19" s="262"/>
      <c r="OS19" s="262"/>
      <c r="OT19" s="262"/>
      <c r="OU19" s="262"/>
      <c r="OV19" s="262"/>
      <c r="OW19" s="262"/>
      <c r="OX19" s="262"/>
      <c r="OY19" s="262"/>
      <c r="OZ19" s="262"/>
      <c r="PA19" s="262"/>
      <c r="PB19" s="262"/>
      <c r="PC19" s="262"/>
      <c r="PD19" s="262"/>
      <c r="PE19" s="262"/>
      <c r="PF19" s="262"/>
      <c r="PG19" s="262"/>
      <c r="PH19" s="262"/>
      <c r="PI19" s="262"/>
      <c r="PJ19" s="262"/>
      <c r="PK19" s="262"/>
      <c r="PL19" s="262"/>
      <c r="PM19" s="262"/>
      <c r="PN19" s="262"/>
      <c r="PO19" s="262"/>
      <c r="PP19" s="262"/>
      <c r="PQ19" s="262"/>
      <c r="PR19" s="262"/>
      <c r="PS19" s="262"/>
      <c r="PT19" s="262"/>
      <c r="PU19" s="262"/>
      <c r="PV19" s="262"/>
      <c r="PW19" s="262"/>
      <c r="PX19" s="262"/>
      <c r="PY19" s="262"/>
      <c r="PZ19" s="262"/>
      <c r="QA19" s="262"/>
      <c r="QB19" s="262"/>
      <c r="QC19" s="262"/>
      <c r="QD19" s="262"/>
      <c r="QE19" s="262"/>
      <c r="QF19" s="262"/>
      <c r="QG19" s="262"/>
      <c r="QH19" s="262"/>
      <c r="QI19" s="262"/>
      <c r="QJ19" s="262"/>
      <c r="QK19" s="262"/>
      <c r="QL19" s="262"/>
      <c r="QM19" s="262"/>
      <c r="QN19" s="262"/>
      <c r="QO19" s="262"/>
      <c r="QP19" s="262"/>
      <c r="QQ19" s="262"/>
      <c r="QR19" s="262"/>
      <c r="QS19" s="262"/>
      <c r="QT19" s="262"/>
      <c r="QU19" s="262"/>
      <c r="QV19" s="262"/>
      <c r="QW19" s="262"/>
      <c r="QX19" s="262"/>
      <c r="QY19" s="262"/>
      <c r="QZ19" s="262"/>
      <c r="RA19" s="262"/>
      <c r="RB19" s="262"/>
      <c r="RC19" s="262"/>
      <c r="RD19" s="262"/>
      <c r="RE19" s="262"/>
      <c r="RF19" s="262"/>
      <c r="RG19" s="262"/>
      <c r="RH19" s="262"/>
      <c r="RI19" s="262"/>
      <c r="RJ19" s="262"/>
      <c r="RK19" s="262"/>
      <c r="RL19" s="262"/>
      <c r="RM19" s="262"/>
      <c r="RN19" s="262"/>
      <c r="RO19" s="262"/>
      <c r="RP19" s="262"/>
      <c r="RQ19" s="262"/>
      <c r="RR19" s="262"/>
      <c r="RS19" s="262"/>
      <c r="RT19" s="262"/>
      <c r="RU19" s="262"/>
      <c r="RV19" s="262"/>
      <c r="RW19" s="262"/>
      <c r="RX19" s="262"/>
      <c r="RY19" s="262"/>
      <c r="RZ19" s="262"/>
      <c r="SA19" s="262"/>
      <c r="SB19" s="262"/>
      <c r="SC19" s="262"/>
      <c r="SD19" s="262"/>
      <c r="SE19" s="262"/>
      <c r="SF19" s="262"/>
      <c r="SG19" s="262"/>
      <c r="SH19" s="262"/>
      <c r="SI19" s="262"/>
      <c r="SJ19" s="262"/>
      <c r="SK19" s="262"/>
      <c r="SL19" s="262"/>
      <c r="SM19" s="262"/>
      <c r="SN19" s="262"/>
      <c r="SO19" s="262"/>
      <c r="SP19" s="262"/>
      <c r="SQ19" s="262"/>
      <c r="SR19" s="262"/>
      <c r="SS19" s="262"/>
      <c r="ST19" s="262"/>
      <c r="SU19" s="262"/>
      <c r="SV19" s="262"/>
      <c r="SW19" s="262"/>
      <c r="SX19" s="262"/>
      <c r="SY19" s="262"/>
      <c r="SZ19" s="262"/>
      <c r="TA19" s="262"/>
      <c r="TB19" s="262"/>
      <c r="TC19" s="262"/>
      <c r="TD19" s="262"/>
      <c r="TE19" s="262"/>
      <c r="TF19" s="262"/>
      <c r="TG19" s="262"/>
      <c r="TH19" s="262"/>
      <c r="TI19" s="262"/>
      <c r="TJ19" s="262"/>
      <c r="TK19" s="262"/>
      <c r="TL19" s="262"/>
      <c r="TM19" s="262"/>
      <c r="TN19" s="262"/>
      <c r="TO19" s="262"/>
      <c r="TP19" s="262"/>
      <c r="TQ19" s="262"/>
      <c r="TR19" s="262"/>
      <c r="TS19" s="262"/>
      <c r="TT19" s="262"/>
      <c r="TU19" s="262"/>
      <c r="TV19" s="262"/>
      <c r="TW19" s="262"/>
      <c r="TX19" s="262"/>
      <c r="TY19" s="262"/>
      <c r="TZ19" s="262"/>
      <c r="UA19" s="262"/>
      <c r="UB19" s="262"/>
      <c r="UC19" s="262"/>
      <c r="UD19" s="262"/>
      <c r="UE19" s="262"/>
      <c r="UF19" s="262"/>
      <c r="UG19" s="262"/>
      <c r="UH19" s="262"/>
      <c r="UI19" s="262"/>
      <c r="UJ19" s="262"/>
      <c r="UK19" s="262"/>
      <c r="UL19" s="262"/>
      <c r="UM19" s="262"/>
      <c r="UN19" s="262"/>
      <c r="UO19" s="262"/>
      <c r="UP19" s="262"/>
      <c r="UQ19" s="262"/>
      <c r="UR19" s="262"/>
      <c r="US19" s="262"/>
      <c r="UT19" s="262"/>
      <c r="UU19" s="262"/>
      <c r="UV19" s="262"/>
      <c r="UW19" s="262"/>
      <c r="UX19" s="262"/>
      <c r="UY19" s="262"/>
      <c r="UZ19" s="262"/>
      <c r="VA19" s="262"/>
      <c r="VB19" s="262"/>
      <c r="VC19" s="262"/>
      <c r="VD19" s="262"/>
      <c r="VE19" s="262"/>
      <c r="VF19" s="262"/>
      <c r="VG19" s="262"/>
      <c r="VH19" s="262"/>
      <c r="VI19" s="262"/>
      <c r="VJ19" s="262"/>
      <c r="VK19" s="262"/>
      <c r="VL19" s="262"/>
      <c r="VM19" s="262"/>
      <c r="VN19" s="262"/>
      <c r="VO19" s="262"/>
      <c r="VP19" s="262"/>
      <c r="VQ19" s="262"/>
      <c r="VR19" s="262"/>
      <c r="VS19" s="262"/>
      <c r="VT19" s="262"/>
      <c r="VU19" s="262"/>
      <c r="VV19" s="262"/>
      <c r="VW19" s="262"/>
      <c r="VX19" s="262"/>
      <c r="VY19" s="262"/>
      <c r="VZ19" s="262"/>
      <c r="WA19" s="262"/>
      <c r="WB19" s="262"/>
      <c r="WC19" s="262"/>
      <c r="WD19" s="262"/>
      <c r="WE19" s="262"/>
      <c r="WF19" s="262"/>
      <c r="WG19" s="262"/>
      <c r="WH19" s="262"/>
      <c r="WI19" s="262"/>
      <c r="WJ19" s="262"/>
      <c r="WK19" s="262"/>
      <c r="WL19" s="262"/>
      <c r="WM19" s="262"/>
      <c r="WN19" s="262"/>
      <c r="WO19" s="262"/>
      <c r="WP19" s="262"/>
      <c r="WQ19" s="262"/>
      <c r="WR19" s="262"/>
      <c r="WS19" s="262"/>
      <c r="WT19" s="262"/>
      <c r="WU19" s="262"/>
      <c r="WV19" s="262"/>
      <c r="WW19" s="262"/>
      <c r="WX19" s="262"/>
      <c r="WY19" s="262"/>
      <c r="WZ19" s="262"/>
      <c r="XA19" s="262"/>
      <c r="XB19" s="262"/>
      <c r="XC19" s="262"/>
      <c r="XD19" s="262"/>
      <c r="XE19" s="262"/>
      <c r="XF19" s="262"/>
      <c r="XG19" s="262"/>
      <c r="XH19" s="262"/>
      <c r="XI19" s="262"/>
      <c r="XJ19" s="262"/>
      <c r="XK19" s="262"/>
      <c r="XL19" s="262"/>
      <c r="XM19" s="262"/>
      <c r="XN19" s="262"/>
      <c r="XO19" s="262"/>
      <c r="XP19" s="262"/>
      <c r="XQ19" s="262"/>
      <c r="XR19" s="262"/>
      <c r="XS19" s="262"/>
      <c r="XT19" s="262"/>
      <c r="XU19" s="262"/>
      <c r="XV19" s="262"/>
      <c r="XW19" s="262"/>
      <c r="XX19" s="262"/>
      <c r="XY19" s="262"/>
      <c r="XZ19" s="262"/>
      <c r="YA19" s="262"/>
      <c r="YB19" s="262"/>
      <c r="YC19" s="262"/>
      <c r="YD19" s="262"/>
      <c r="YE19" s="262"/>
      <c r="YF19" s="262"/>
      <c r="YG19" s="262"/>
      <c r="YH19" s="262"/>
      <c r="YI19" s="262"/>
      <c r="YJ19" s="262"/>
      <c r="YK19" s="262"/>
      <c r="YL19" s="262"/>
      <c r="YM19" s="262"/>
      <c r="YN19" s="262"/>
      <c r="YO19" s="262"/>
      <c r="YP19" s="262"/>
      <c r="YQ19" s="262"/>
      <c r="YR19" s="262"/>
      <c r="YS19" s="262"/>
      <c r="YT19" s="262"/>
      <c r="YU19" s="262"/>
      <c r="YV19" s="262"/>
      <c r="YW19" s="262"/>
      <c r="YX19" s="262"/>
      <c r="YY19" s="262"/>
      <c r="YZ19" s="262"/>
      <c r="ZA19" s="262"/>
      <c r="ZB19" s="262"/>
      <c r="ZC19" s="262"/>
      <c r="ZD19" s="262"/>
      <c r="ZE19" s="262"/>
      <c r="ZF19" s="262"/>
      <c r="ZG19" s="262"/>
      <c r="ZH19" s="262"/>
      <c r="ZI19" s="262"/>
      <c r="ZJ19" s="262"/>
      <c r="ZK19" s="262"/>
      <c r="ZL19" s="262"/>
      <c r="ZM19" s="262"/>
      <c r="ZN19" s="262"/>
      <c r="ZO19" s="262"/>
      <c r="ZP19" s="262"/>
      <c r="ZQ19" s="262"/>
      <c r="ZR19" s="262"/>
      <c r="ZS19" s="262"/>
      <c r="ZT19" s="262"/>
      <c r="ZU19" s="262"/>
      <c r="ZV19" s="262"/>
      <c r="ZW19" s="262"/>
      <c r="ZX19" s="262"/>
      <c r="ZY19" s="262"/>
      <c r="ZZ19" s="262"/>
      <c r="AAA19" s="262"/>
      <c r="AAB19" s="262"/>
      <c r="AAC19" s="262"/>
      <c r="AAD19" s="262"/>
      <c r="AAE19" s="262"/>
      <c r="AAF19" s="262"/>
      <c r="AAG19" s="262"/>
      <c r="AAH19" s="262"/>
      <c r="AAI19" s="262"/>
      <c r="AAJ19" s="262"/>
      <c r="AAK19" s="262"/>
      <c r="AAL19" s="262"/>
      <c r="AAM19" s="262"/>
      <c r="AAN19" s="262"/>
      <c r="AAO19" s="262"/>
      <c r="AAP19" s="262"/>
      <c r="AAQ19" s="262"/>
      <c r="AAR19" s="262"/>
      <c r="AAS19" s="262"/>
      <c r="AAT19" s="262"/>
      <c r="AAU19" s="262"/>
      <c r="AAV19" s="262"/>
      <c r="AAW19" s="262"/>
      <c r="AAX19" s="262"/>
      <c r="AAY19" s="262"/>
      <c r="AAZ19" s="262"/>
      <c r="ABA19" s="262"/>
      <c r="ABB19" s="262"/>
      <c r="ABC19" s="262"/>
      <c r="ABD19" s="262"/>
      <c r="ABE19" s="262"/>
      <c r="ABF19" s="262"/>
      <c r="ABG19" s="262"/>
      <c r="ABH19" s="262"/>
      <c r="ABI19" s="262"/>
      <c r="ABJ19" s="262"/>
      <c r="ABK19" s="262"/>
      <c r="ABL19" s="262"/>
      <c r="ABM19" s="262"/>
      <c r="ABN19" s="262"/>
      <c r="ABO19" s="262"/>
      <c r="ABP19" s="262"/>
      <c r="ABQ19" s="262"/>
      <c r="ABR19" s="262"/>
      <c r="ABS19" s="262"/>
      <c r="ABT19" s="262"/>
      <c r="ABU19" s="262"/>
      <c r="ABV19" s="262"/>
      <c r="ABW19" s="262"/>
      <c r="ABX19" s="262"/>
      <c r="ABY19" s="262"/>
      <c r="ABZ19" s="262"/>
      <c r="ACA19" s="262"/>
      <c r="ACB19" s="262"/>
      <c r="ACC19" s="262"/>
      <c r="ACD19" s="262"/>
      <c r="ACE19" s="262"/>
      <c r="ACF19" s="262"/>
      <c r="ACG19" s="262"/>
      <c r="ACH19" s="262"/>
      <c r="ACI19" s="262"/>
      <c r="ACJ19" s="262"/>
      <c r="ACK19" s="262"/>
      <c r="ACL19" s="262"/>
      <c r="ACM19" s="262"/>
      <c r="ACN19" s="262"/>
      <c r="ACO19" s="262"/>
      <c r="ACP19" s="262"/>
      <c r="ACQ19" s="262"/>
      <c r="ACR19" s="262"/>
      <c r="ACS19" s="262"/>
      <c r="ACT19" s="262"/>
      <c r="ACU19" s="262"/>
      <c r="ACV19" s="262"/>
      <c r="ACW19" s="262"/>
      <c r="ACX19" s="262"/>
      <c r="ACY19" s="262"/>
      <c r="ACZ19" s="262"/>
      <c r="ADA19" s="262"/>
      <c r="ADB19" s="262"/>
      <c r="ADC19" s="262"/>
      <c r="ADD19" s="262"/>
      <c r="ADE19" s="262"/>
      <c r="ADF19" s="262"/>
      <c r="ADG19" s="262"/>
      <c r="ADH19" s="262"/>
      <c r="ADI19" s="262"/>
      <c r="ADJ19" s="262"/>
      <c r="ADK19" s="262"/>
      <c r="ADL19" s="262"/>
      <c r="ADM19" s="262"/>
      <c r="ADN19" s="262"/>
      <c r="ADO19" s="262"/>
      <c r="ADP19" s="262"/>
      <c r="ADQ19" s="262"/>
      <c r="ADR19" s="262"/>
      <c r="ADS19" s="262"/>
      <c r="ADT19" s="262"/>
      <c r="ADU19" s="262"/>
      <c r="ADV19" s="262"/>
      <c r="ADW19" s="262"/>
      <c r="ADX19" s="262"/>
      <c r="ADY19" s="262"/>
      <c r="ADZ19" s="262"/>
      <c r="AEA19" s="262"/>
      <c r="AEB19" s="262"/>
      <c r="AEC19" s="262"/>
      <c r="AED19" s="262"/>
      <c r="AEE19" s="262"/>
      <c r="AEF19" s="262"/>
      <c r="AEG19" s="262"/>
      <c r="AEH19" s="262"/>
      <c r="AEI19" s="262"/>
      <c r="AEJ19" s="262"/>
      <c r="AEK19" s="262"/>
      <c r="AEL19" s="262"/>
      <c r="AEM19" s="262"/>
      <c r="AEN19" s="262"/>
      <c r="AEO19" s="262"/>
      <c r="AEP19" s="262"/>
      <c r="AEQ19" s="262"/>
      <c r="AER19" s="262"/>
      <c r="AES19" s="262"/>
      <c r="AET19" s="262"/>
      <c r="AEU19" s="262"/>
      <c r="AEV19" s="262"/>
      <c r="AEW19" s="262"/>
      <c r="AEX19" s="262"/>
      <c r="AEY19" s="262"/>
      <c r="AEZ19" s="262"/>
      <c r="AFA19" s="262"/>
      <c r="AFB19" s="262"/>
      <c r="AFC19" s="262"/>
      <c r="AFD19" s="262"/>
      <c r="AFE19" s="262"/>
      <c r="AFF19" s="262"/>
      <c r="AFG19" s="262"/>
      <c r="AFH19" s="262"/>
      <c r="AFI19" s="262"/>
      <c r="AFJ19" s="262"/>
      <c r="AFK19" s="262"/>
      <c r="AFL19" s="262"/>
      <c r="AFM19" s="262"/>
      <c r="AFN19" s="262"/>
      <c r="AFO19" s="262"/>
      <c r="AFP19" s="262"/>
      <c r="AFQ19" s="262"/>
      <c r="AFR19" s="262"/>
      <c r="AFS19" s="262"/>
      <c r="AFT19" s="262"/>
      <c r="AFU19" s="262"/>
      <c r="AFV19" s="262"/>
      <c r="AFW19" s="262"/>
      <c r="AFX19" s="262"/>
      <c r="AFY19" s="262"/>
      <c r="AFZ19" s="262"/>
      <c r="AGA19" s="262"/>
      <c r="AGB19" s="262"/>
      <c r="AGC19" s="262"/>
      <c r="AGD19" s="262"/>
      <c r="AGE19" s="262"/>
      <c r="AGF19" s="262"/>
      <c r="AGG19" s="262"/>
      <c r="AGH19" s="262"/>
      <c r="AGI19" s="262"/>
      <c r="AGJ19" s="262"/>
      <c r="AGK19" s="262"/>
      <c r="AGL19" s="262"/>
      <c r="AGM19" s="262"/>
      <c r="AGN19" s="262"/>
      <c r="AGO19" s="262"/>
      <c r="AGP19" s="262"/>
      <c r="AGQ19" s="262"/>
      <c r="AGR19" s="262"/>
      <c r="AGS19" s="262"/>
      <c r="AGT19" s="262"/>
      <c r="AGU19" s="262"/>
      <c r="AGV19" s="262"/>
      <c r="AGW19" s="262"/>
      <c r="AGX19" s="262"/>
      <c r="AGY19" s="262"/>
      <c r="AGZ19" s="262"/>
      <c r="AHA19" s="262"/>
      <c r="AHB19" s="262"/>
      <c r="AHC19" s="262"/>
      <c r="AHD19" s="262"/>
      <c r="AHE19" s="262"/>
      <c r="AHF19" s="262"/>
      <c r="AHG19" s="262"/>
      <c r="AHH19" s="262"/>
      <c r="AHI19" s="262"/>
      <c r="AHJ19" s="262"/>
      <c r="AHK19" s="262"/>
      <c r="AHL19" s="262"/>
      <c r="AHM19" s="262"/>
      <c r="AHN19" s="262"/>
      <c r="AHO19" s="262"/>
      <c r="AHP19" s="262"/>
      <c r="AHQ19" s="262"/>
      <c r="AHR19" s="262"/>
      <c r="AHS19" s="262"/>
      <c r="AHT19" s="262"/>
      <c r="AHU19" s="262"/>
      <c r="AHV19" s="262"/>
      <c r="AHW19" s="262"/>
      <c r="AHX19" s="262"/>
      <c r="AHY19" s="262"/>
      <c r="AHZ19" s="262"/>
      <c r="AIA19" s="262"/>
      <c r="AIB19" s="262"/>
      <c r="AIC19" s="262"/>
      <c r="AID19" s="262"/>
      <c r="AIE19" s="262"/>
      <c r="AIF19" s="262"/>
      <c r="AIG19" s="262"/>
      <c r="AIH19" s="262"/>
      <c r="AII19" s="262"/>
      <c r="AIJ19" s="262"/>
      <c r="AIK19" s="262"/>
      <c r="AIL19" s="262"/>
      <c r="AIM19" s="262"/>
      <c r="AIN19" s="262"/>
      <c r="AIO19" s="262"/>
      <c r="AIP19" s="262"/>
      <c r="AIQ19" s="262"/>
      <c r="AIR19" s="262"/>
      <c r="AIS19" s="262"/>
      <c r="AIT19" s="262"/>
      <c r="AIU19" s="262"/>
      <c r="AIV19" s="262"/>
      <c r="AIW19" s="262"/>
      <c r="AIX19" s="262"/>
      <c r="AIY19" s="262"/>
      <c r="AIZ19" s="262"/>
      <c r="AJA19" s="262"/>
      <c r="AJB19" s="262"/>
      <c r="AJC19" s="262"/>
      <c r="AJD19" s="262"/>
      <c r="AJE19" s="262"/>
      <c r="AJF19" s="262"/>
      <c r="AJG19" s="262"/>
      <c r="AJH19" s="262"/>
      <c r="AJI19" s="262"/>
      <c r="AJJ19" s="262"/>
      <c r="AJK19" s="262"/>
      <c r="AJL19" s="262"/>
      <c r="AJM19" s="262"/>
      <c r="AJN19" s="262"/>
      <c r="AJO19" s="262"/>
      <c r="AJP19" s="262"/>
      <c r="AJQ19" s="262"/>
      <c r="AJR19" s="262"/>
      <c r="AJS19" s="262"/>
      <c r="AJT19" s="262"/>
      <c r="AJU19" s="262"/>
      <c r="AJV19" s="262"/>
      <c r="AJW19" s="262"/>
      <c r="AJX19" s="262"/>
      <c r="AJY19" s="262"/>
      <c r="AJZ19" s="262"/>
      <c r="AKA19" s="262"/>
      <c r="AKB19" s="262"/>
      <c r="AKC19" s="262"/>
      <c r="AKD19" s="262"/>
      <c r="AKE19" s="262"/>
      <c r="AKF19" s="262"/>
      <c r="AKG19" s="262"/>
      <c r="AKH19" s="262"/>
      <c r="AKI19" s="262"/>
      <c r="AKJ19" s="262"/>
      <c r="AKK19" s="262"/>
      <c r="AKL19" s="262"/>
      <c r="AKM19" s="262"/>
      <c r="AKN19" s="262"/>
      <c r="AKO19" s="262"/>
      <c r="AKP19" s="262"/>
      <c r="AKQ19" s="262"/>
      <c r="AKR19" s="262"/>
      <c r="AKS19" s="262"/>
      <c r="AKT19" s="262"/>
      <c r="AKU19" s="262"/>
      <c r="AKV19" s="262"/>
      <c r="AKW19" s="262"/>
      <c r="AKX19" s="262"/>
      <c r="AKY19" s="262"/>
      <c r="AKZ19" s="262"/>
      <c r="ALA19" s="262"/>
      <c r="ALB19" s="262"/>
      <c r="ALC19" s="262"/>
      <c r="ALD19" s="262"/>
      <c r="ALE19" s="262"/>
      <c r="ALF19" s="262"/>
      <c r="ALG19" s="262"/>
      <c r="ALH19" s="262"/>
      <c r="ALI19" s="262"/>
      <c r="ALJ19" s="262"/>
      <c r="ALK19" s="262"/>
      <c r="ALL19" s="262"/>
      <c r="ALM19" s="262"/>
      <c r="ALN19" s="262"/>
      <c r="ALO19" s="262"/>
      <c r="ALP19" s="262"/>
      <c r="ALQ19" s="262"/>
      <c r="ALR19" s="262"/>
      <c r="ALS19" s="262"/>
      <c r="ALT19" s="262"/>
      <c r="ALU19" s="262"/>
      <c r="ALV19" s="262"/>
      <c r="ALW19" s="262"/>
      <c r="ALX19" s="262"/>
      <c r="ALY19" s="262"/>
      <c r="ALZ19" s="262"/>
      <c r="AMA19" s="262"/>
      <c r="AMB19" s="262"/>
    </row>
    <row r="20" spans="1:1016" s="266" customFormat="1" ht="12.75">
      <c r="A20" s="251" t="str">
        <f>'Contrats S1'!H18</f>
        <v>sandra.ioan@etu.udamail.fr</v>
      </c>
      <c r="B20" s="252" t="str">
        <f>CONCATENATE('Contrats S1'!A18," ", 'Contrats S1'!B18)</f>
        <v>IOAN MANQUAT Sandra</v>
      </c>
      <c r="C20" s="253"/>
      <c r="D20" s="253">
        <v>6.5</v>
      </c>
      <c r="E20" s="254">
        <v>9.5</v>
      </c>
      <c r="F20" s="254">
        <v>8</v>
      </c>
      <c r="G20" s="254">
        <v>11</v>
      </c>
      <c r="H20" s="254">
        <v>8.5</v>
      </c>
      <c r="I20" s="255">
        <v>11</v>
      </c>
      <c r="J20" s="255">
        <v>8</v>
      </c>
      <c r="K20" s="256">
        <v>0</v>
      </c>
      <c r="L20" s="255">
        <v>15</v>
      </c>
      <c r="M20" s="254">
        <v>11.5</v>
      </c>
      <c r="N20" s="253">
        <v>11.5</v>
      </c>
      <c r="O20" s="254">
        <v>11.5</v>
      </c>
      <c r="P20" s="257">
        <v>4.5</v>
      </c>
      <c r="Q20" s="255">
        <v>0</v>
      </c>
      <c r="R20" s="254">
        <v>0</v>
      </c>
      <c r="S20" s="254">
        <v>0</v>
      </c>
      <c r="T20" s="254"/>
      <c r="U20" s="259"/>
      <c r="V20" s="260"/>
    </row>
    <row r="21" spans="1:1016" s="266" customFormat="1" ht="12.75">
      <c r="A21" s="251" t="str">
        <f>'Contrats S1'!H19</f>
        <v>Marion.Chevalier@etudiant.univ-bpclermont.fr</v>
      </c>
      <c r="B21" s="252" t="str">
        <f>CONCATENATE('Contrats S1'!A19," ", 'Contrats S1'!B19)</f>
        <v>CHEVALIER Marion</v>
      </c>
      <c r="C21" s="253"/>
      <c r="D21" s="253">
        <v>15</v>
      </c>
      <c r="E21" s="254">
        <v>16</v>
      </c>
      <c r="F21" s="254">
        <v>15</v>
      </c>
      <c r="G21" s="254">
        <v>19</v>
      </c>
      <c r="H21" s="254">
        <v>17.5</v>
      </c>
      <c r="I21" s="255">
        <v>19</v>
      </c>
      <c r="J21" s="255">
        <v>15</v>
      </c>
      <c r="K21" s="256">
        <v>0</v>
      </c>
      <c r="L21" s="255">
        <v>16</v>
      </c>
      <c r="M21" s="254">
        <v>14</v>
      </c>
      <c r="N21" s="253">
        <v>15</v>
      </c>
      <c r="O21" s="254">
        <v>14</v>
      </c>
      <c r="P21" s="255">
        <v>4</v>
      </c>
      <c r="Q21" s="255">
        <v>0</v>
      </c>
      <c r="R21" s="254">
        <v>0</v>
      </c>
      <c r="S21" s="254">
        <v>0</v>
      </c>
      <c r="T21" s="254"/>
      <c r="U21" s="259"/>
      <c r="V21" s="260"/>
    </row>
    <row r="22" spans="1:1016" s="14" customFormat="1" ht="12.75">
      <c r="A22" s="128"/>
      <c r="B22" s="6"/>
      <c r="C22" s="130"/>
      <c r="D22" s="130"/>
      <c r="E22" s="131"/>
      <c r="F22" s="131"/>
      <c r="G22" s="131"/>
      <c r="H22" s="131"/>
      <c r="I22" s="97"/>
      <c r="J22" s="97"/>
      <c r="K22" s="134"/>
      <c r="L22" s="97"/>
      <c r="M22" s="131"/>
      <c r="N22" s="130"/>
      <c r="O22" s="131"/>
      <c r="P22" s="97"/>
      <c r="Q22" s="97"/>
      <c r="R22" s="131"/>
      <c r="S22" s="131"/>
      <c r="T22" s="202"/>
      <c r="U22" s="132"/>
      <c r="V22" s="133"/>
    </row>
    <row r="23" spans="1:1016" s="154" customFormat="1">
      <c r="A23" s="182"/>
      <c r="B23" s="183"/>
      <c r="C23" s="184"/>
      <c r="D23" s="184"/>
      <c r="E23" s="184"/>
      <c r="F23" s="184"/>
      <c r="G23" s="184"/>
      <c r="H23" s="184"/>
      <c r="I23" s="184"/>
      <c r="J23" s="184"/>
      <c r="K23" s="185"/>
      <c r="L23" s="184"/>
      <c r="M23" s="184"/>
      <c r="N23" s="184"/>
      <c r="O23" s="184"/>
      <c r="P23" s="184"/>
      <c r="Q23" s="186"/>
      <c r="R23" s="186"/>
      <c r="S23" s="186"/>
      <c r="T23" s="184"/>
      <c r="U23" s="187"/>
      <c r="V23" s="188"/>
      <c r="W23" s="189"/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0"/>
      <c r="AI23" s="190"/>
      <c r="AJ23" s="190"/>
      <c r="AK23" s="190"/>
      <c r="AL23" s="190"/>
      <c r="AM23" s="190"/>
      <c r="AN23" s="190"/>
      <c r="AO23" s="190"/>
      <c r="AP23" s="190"/>
      <c r="AQ23" s="190"/>
      <c r="AR23" s="190"/>
      <c r="AS23" s="190"/>
      <c r="AT23" s="190"/>
      <c r="AU23" s="190"/>
      <c r="AV23" s="190"/>
      <c r="AW23" s="190"/>
      <c r="AX23" s="190"/>
      <c r="AY23" s="190"/>
      <c r="AZ23" s="190"/>
      <c r="BA23" s="190"/>
      <c r="BB23" s="190"/>
      <c r="BC23" s="190"/>
      <c r="BD23" s="190"/>
      <c r="BE23" s="190"/>
      <c r="BF23" s="190"/>
      <c r="BG23" s="190"/>
      <c r="BH23" s="190"/>
      <c r="BI23" s="190"/>
      <c r="BJ23" s="190"/>
      <c r="BK23" s="190"/>
      <c r="BL23" s="190"/>
      <c r="BM23" s="190"/>
      <c r="BN23" s="190"/>
      <c r="BO23" s="190"/>
      <c r="BP23" s="190"/>
      <c r="BQ23" s="190"/>
      <c r="BR23" s="190"/>
      <c r="BS23" s="190"/>
      <c r="BT23" s="190"/>
      <c r="BU23" s="190"/>
      <c r="BV23" s="190"/>
      <c r="BW23" s="190"/>
      <c r="BX23" s="190"/>
      <c r="BY23" s="190"/>
      <c r="BZ23" s="190"/>
      <c r="CA23" s="190"/>
      <c r="CB23" s="190"/>
      <c r="CC23" s="190"/>
      <c r="CD23" s="190"/>
      <c r="CE23" s="190"/>
      <c r="CF23" s="190"/>
      <c r="CG23" s="190"/>
      <c r="CH23" s="190"/>
      <c r="CI23" s="190"/>
      <c r="CJ23" s="190"/>
      <c r="CK23" s="190"/>
      <c r="CL23" s="190"/>
      <c r="CM23" s="190"/>
      <c r="CN23" s="190"/>
      <c r="CO23" s="190"/>
      <c r="CP23" s="190"/>
      <c r="CQ23" s="190"/>
      <c r="CR23" s="190"/>
      <c r="CS23" s="190"/>
      <c r="CT23" s="190"/>
      <c r="CU23" s="190"/>
      <c r="CV23" s="190"/>
      <c r="CW23" s="190"/>
      <c r="CX23" s="190"/>
      <c r="CY23" s="190"/>
      <c r="CZ23" s="190"/>
      <c r="DA23" s="190"/>
      <c r="DB23" s="190"/>
      <c r="DC23" s="190"/>
      <c r="DD23" s="190"/>
      <c r="DE23" s="190"/>
      <c r="DF23" s="190"/>
      <c r="DG23" s="190"/>
      <c r="DH23" s="190"/>
      <c r="DI23" s="190"/>
      <c r="DJ23" s="190"/>
      <c r="DK23" s="190"/>
      <c r="DL23" s="190"/>
      <c r="DM23" s="190"/>
      <c r="DN23" s="190"/>
      <c r="DO23" s="190"/>
      <c r="DP23" s="190"/>
      <c r="DQ23" s="190"/>
      <c r="DR23" s="190"/>
      <c r="DS23" s="190"/>
      <c r="DT23" s="190"/>
      <c r="DU23" s="190"/>
      <c r="DV23" s="190"/>
      <c r="DW23" s="190"/>
      <c r="DX23" s="190"/>
      <c r="DY23" s="190"/>
      <c r="DZ23" s="190"/>
      <c r="EA23" s="190"/>
      <c r="EB23" s="190"/>
      <c r="EC23" s="190"/>
      <c r="ED23" s="190"/>
      <c r="EE23" s="190"/>
      <c r="EF23" s="190"/>
      <c r="EG23" s="190"/>
      <c r="EH23" s="190"/>
      <c r="EI23" s="190"/>
      <c r="EJ23" s="190"/>
      <c r="EK23" s="190"/>
      <c r="EL23" s="190"/>
      <c r="EM23" s="190"/>
      <c r="EN23" s="190"/>
      <c r="EO23" s="190"/>
      <c r="EP23" s="190"/>
      <c r="EQ23" s="190"/>
      <c r="ER23" s="190"/>
      <c r="ES23" s="190"/>
      <c r="ET23" s="190"/>
      <c r="EU23" s="190"/>
      <c r="EV23" s="190"/>
      <c r="EW23" s="190"/>
      <c r="EX23" s="190"/>
      <c r="EY23" s="190"/>
      <c r="EZ23" s="190"/>
      <c r="FA23" s="190"/>
      <c r="FB23" s="190"/>
      <c r="FC23" s="190"/>
      <c r="FD23" s="190"/>
      <c r="FE23" s="190"/>
      <c r="FF23" s="190"/>
      <c r="FG23" s="190"/>
      <c r="FH23" s="190"/>
      <c r="FI23" s="190"/>
      <c r="FJ23" s="190"/>
      <c r="FK23" s="190"/>
      <c r="FL23" s="190"/>
      <c r="FM23" s="190"/>
      <c r="FN23" s="190"/>
      <c r="FO23" s="190"/>
      <c r="FP23" s="190"/>
      <c r="FQ23" s="190"/>
      <c r="FR23" s="190"/>
      <c r="FS23" s="190"/>
      <c r="FT23" s="190"/>
      <c r="FU23" s="190"/>
      <c r="FV23" s="190"/>
      <c r="FW23" s="190"/>
      <c r="FX23" s="190"/>
      <c r="FY23" s="190"/>
      <c r="FZ23" s="190"/>
      <c r="GA23" s="190"/>
      <c r="GB23" s="190"/>
      <c r="GC23" s="190"/>
      <c r="GD23" s="190"/>
      <c r="GE23" s="190"/>
      <c r="GF23" s="190"/>
      <c r="GG23" s="190"/>
      <c r="GH23" s="190"/>
      <c r="GI23" s="190"/>
      <c r="GJ23" s="190"/>
      <c r="GK23" s="190"/>
      <c r="GL23" s="190"/>
      <c r="GM23" s="190"/>
      <c r="GN23" s="190"/>
      <c r="GO23" s="190"/>
      <c r="GP23" s="190"/>
      <c r="GQ23" s="190"/>
      <c r="GR23" s="190"/>
      <c r="GS23" s="190"/>
      <c r="GT23" s="190"/>
      <c r="GU23" s="190"/>
      <c r="GV23" s="190"/>
      <c r="GW23" s="190"/>
      <c r="GX23" s="190"/>
      <c r="GY23" s="190"/>
      <c r="GZ23" s="190"/>
      <c r="HA23" s="190"/>
      <c r="HB23" s="190"/>
      <c r="HC23" s="190"/>
      <c r="HD23" s="190"/>
      <c r="HE23" s="190"/>
      <c r="HF23" s="190"/>
      <c r="HG23" s="190"/>
      <c r="HH23" s="190"/>
      <c r="HI23" s="190"/>
      <c r="HJ23" s="190"/>
      <c r="HK23" s="190"/>
      <c r="HL23" s="190"/>
      <c r="HM23" s="190"/>
      <c r="HN23" s="190"/>
      <c r="HO23" s="190"/>
      <c r="HP23" s="190"/>
      <c r="HQ23" s="190"/>
      <c r="HR23" s="190"/>
      <c r="HS23" s="190"/>
      <c r="HT23" s="190"/>
      <c r="HU23" s="190"/>
      <c r="HV23" s="190"/>
      <c r="HW23" s="190"/>
      <c r="HX23" s="190"/>
      <c r="HY23" s="190"/>
      <c r="HZ23" s="190"/>
      <c r="IA23" s="190"/>
      <c r="IB23" s="190"/>
      <c r="IC23" s="190"/>
      <c r="ID23" s="190"/>
      <c r="IE23" s="190"/>
      <c r="IF23" s="190"/>
      <c r="IG23" s="190"/>
      <c r="IH23" s="190"/>
      <c r="II23" s="190"/>
      <c r="IJ23" s="190"/>
      <c r="IK23" s="190"/>
      <c r="IL23" s="190"/>
      <c r="IM23" s="190"/>
      <c r="IN23" s="190"/>
      <c r="IO23" s="190"/>
      <c r="IP23" s="190"/>
      <c r="IQ23" s="190"/>
      <c r="IR23" s="190"/>
      <c r="IS23" s="190"/>
      <c r="IT23" s="190"/>
      <c r="IU23" s="190"/>
      <c r="IV23" s="190"/>
      <c r="IW23" s="190"/>
      <c r="IX23" s="190"/>
      <c r="IY23" s="190"/>
      <c r="IZ23" s="190"/>
      <c r="JA23" s="190"/>
      <c r="JB23" s="190"/>
      <c r="JC23" s="190"/>
      <c r="JD23" s="190"/>
      <c r="JE23" s="190"/>
      <c r="JF23" s="190"/>
      <c r="JG23" s="190"/>
      <c r="JH23" s="190"/>
      <c r="JI23" s="190"/>
      <c r="JJ23" s="190"/>
      <c r="JK23" s="190"/>
      <c r="JL23" s="190"/>
      <c r="JM23" s="190"/>
      <c r="JN23" s="190"/>
      <c r="JO23" s="190"/>
      <c r="JP23" s="190"/>
      <c r="JQ23" s="190"/>
      <c r="JR23" s="190"/>
      <c r="JS23" s="190"/>
      <c r="JT23" s="190"/>
      <c r="JU23" s="190"/>
      <c r="JV23" s="190"/>
      <c r="JW23" s="190"/>
      <c r="JX23" s="190"/>
      <c r="JY23" s="190"/>
      <c r="JZ23" s="190"/>
      <c r="KA23" s="190"/>
      <c r="KB23" s="190"/>
      <c r="KC23" s="190"/>
      <c r="KD23" s="190"/>
      <c r="KE23" s="190"/>
      <c r="KF23" s="190"/>
      <c r="KG23" s="190"/>
      <c r="KH23" s="190"/>
      <c r="KI23" s="190"/>
      <c r="KJ23" s="190"/>
      <c r="KK23" s="190"/>
      <c r="KL23" s="190"/>
      <c r="KM23" s="190"/>
      <c r="KN23" s="190"/>
      <c r="KO23" s="190"/>
      <c r="KP23" s="190"/>
      <c r="KQ23" s="190"/>
      <c r="KR23" s="190"/>
      <c r="KS23" s="190"/>
      <c r="KT23" s="190"/>
      <c r="KU23" s="190"/>
      <c r="KV23" s="190"/>
      <c r="KW23" s="190"/>
      <c r="KX23" s="190"/>
      <c r="KY23" s="190"/>
      <c r="KZ23" s="190"/>
      <c r="LA23" s="190"/>
      <c r="LB23" s="190"/>
      <c r="LC23" s="190"/>
      <c r="LD23" s="190"/>
      <c r="LE23" s="190"/>
      <c r="LF23" s="190"/>
      <c r="LG23" s="190"/>
      <c r="LH23" s="190"/>
      <c r="LI23" s="190"/>
      <c r="LJ23" s="190"/>
      <c r="LK23" s="190"/>
      <c r="LL23" s="190"/>
      <c r="LM23" s="190"/>
      <c r="LN23" s="190"/>
      <c r="LO23" s="190"/>
      <c r="LP23" s="190"/>
      <c r="LQ23" s="190"/>
      <c r="LR23" s="190"/>
      <c r="LS23" s="190"/>
      <c r="LT23" s="190"/>
      <c r="LU23" s="190"/>
      <c r="LV23" s="190"/>
      <c r="LW23" s="190"/>
      <c r="LX23" s="190"/>
      <c r="LY23" s="190"/>
      <c r="LZ23" s="190"/>
      <c r="MA23" s="190"/>
      <c r="MB23" s="190"/>
      <c r="MC23" s="190"/>
      <c r="MD23" s="190"/>
      <c r="ME23" s="190"/>
      <c r="MF23" s="190"/>
      <c r="MG23" s="190"/>
      <c r="MH23" s="190"/>
      <c r="MI23" s="190"/>
      <c r="MJ23" s="190"/>
      <c r="MK23" s="190"/>
      <c r="ML23" s="190"/>
      <c r="MM23" s="190"/>
      <c r="MN23" s="190"/>
      <c r="MO23" s="190"/>
      <c r="MP23" s="190"/>
      <c r="MQ23" s="190"/>
      <c r="MR23" s="190"/>
      <c r="MS23" s="190"/>
      <c r="MT23" s="190"/>
      <c r="MU23" s="190"/>
      <c r="MV23" s="190"/>
      <c r="MW23" s="190"/>
      <c r="MX23" s="190"/>
      <c r="MY23" s="190"/>
      <c r="MZ23" s="190"/>
      <c r="NA23" s="190"/>
      <c r="NB23" s="190"/>
      <c r="NC23" s="190"/>
      <c r="ND23" s="190"/>
      <c r="NE23" s="190"/>
      <c r="NF23" s="190"/>
      <c r="NG23" s="190"/>
      <c r="NH23" s="190"/>
      <c r="NI23" s="190"/>
      <c r="NJ23" s="190"/>
      <c r="NK23" s="190"/>
      <c r="NL23" s="190"/>
      <c r="NM23" s="190"/>
      <c r="NN23" s="190"/>
      <c r="NO23" s="190"/>
      <c r="NP23" s="190"/>
      <c r="NQ23" s="190"/>
      <c r="NR23" s="190"/>
      <c r="NS23" s="190"/>
      <c r="NT23" s="190"/>
      <c r="NU23" s="190"/>
      <c r="NV23" s="190"/>
      <c r="NW23" s="190"/>
      <c r="NX23" s="190"/>
      <c r="NY23" s="190"/>
      <c r="NZ23" s="190"/>
      <c r="OA23" s="190"/>
      <c r="OB23" s="190"/>
      <c r="OC23" s="190"/>
      <c r="OD23" s="190"/>
      <c r="OE23" s="190"/>
      <c r="OF23" s="190"/>
      <c r="OG23" s="190"/>
      <c r="OH23" s="190"/>
      <c r="OI23" s="190"/>
      <c r="OJ23" s="190"/>
      <c r="OK23" s="190"/>
      <c r="OL23" s="190"/>
      <c r="OM23" s="190"/>
      <c r="ON23" s="190"/>
      <c r="OO23" s="190"/>
      <c r="OP23" s="190"/>
      <c r="OQ23" s="190"/>
      <c r="OR23" s="190"/>
      <c r="OS23" s="190"/>
      <c r="OT23" s="190"/>
      <c r="OU23" s="190"/>
      <c r="OV23" s="190"/>
      <c r="OW23" s="190"/>
      <c r="OX23" s="190"/>
      <c r="OY23" s="190"/>
      <c r="OZ23" s="190"/>
      <c r="PA23" s="190"/>
      <c r="PB23" s="190"/>
      <c r="PC23" s="190"/>
      <c r="PD23" s="190"/>
      <c r="PE23" s="190"/>
      <c r="PF23" s="190"/>
      <c r="PG23" s="190"/>
      <c r="PH23" s="190"/>
      <c r="PI23" s="190"/>
      <c r="PJ23" s="190"/>
      <c r="PK23" s="190"/>
      <c r="PL23" s="190"/>
      <c r="PM23" s="190"/>
      <c r="PN23" s="190"/>
      <c r="PO23" s="190"/>
      <c r="PP23" s="190"/>
      <c r="PQ23" s="190"/>
      <c r="PR23" s="190"/>
      <c r="PS23" s="190"/>
      <c r="PT23" s="190"/>
      <c r="PU23" s="190"/>
      <c r="PV23" s="190"/>
      <c r="PW23" s="190"/>
      <c r="PX23" s="190"/>
      <c r="PY23" s="190"/>
      <c r="PZ23" s="190"/>
      <c r="QA23" s="190"/>
      <c r="QB23" s="190"/>
      <c r="QC23" s="190"/>
      <c r="QD23" s="190"/>
      <c r="QE23" s="190"/>
      <c r="QF23" s="190"/>
      <c r="QG23" s="190"/>
      <c r="QH23" s="190"/>
      <c r="QI23" s="190"/>
      <c r="QJ23" s="190"/>
      <c r="QK23" s="190"/>
      <c r="QL23" s="190"/>
      <c r="QM23" s="190"/>
      <c r="QN23" s="190"/>
      <c r="QO23" s="190"/>
      <c r="QP23" s="190"/>
      <c r="QQ23" s="190"/>
      <c r="QR23" s="190"/>
      <c r="QS23" s="190"/>
      <c r="QT23" s="190"/>
      <c r="QU23" s="190"/>
      <c r="QV23" s="190"/>
      <c r="QW23" s="190"/>
      <c r="QX23" s="190"/>
      <c r="QY23" s="190"/>
      <c r="QZ23" s="190"/>
      <c r="RA23" s="190"/>
      <c r="RB23" s="190"/>
      <c r="RC23" s="190"/>
      <c r="RD23" s="190"/>
      <c r="RE23" s="190"/>
      <c r="RF23" s="190"/>
      <c r="RG23" s="190"/>
      <c r="RH23" s="190"/>
      <c r="RI23" s="190"/>
      <c r="RJ23" s="190"/>
      <c r="RK23" s="190"/>
      <c r="RL23" s="190"/>
      <c r="RM23" s="190"/>
      <c r="RN23" s="190"/>
      <c r="RO23" s="190"/>
      <c r="RP23" s="190"/>
      <c r="RQ23" s="190"/>
      <c r="RR23" s="190"/>
      <c r="RS23" s="190"/>
      <c r="RT23" s="190"/>
      <c r="RU23" s="190"/>
      <c r="RV23" s="190"/>
      <c r="RW23" s="190"/>
      <c r="RX23" s="190"/>
      <c r="RY23" s="190"/>
      <c r="RZ23" s="190"/>
      <c r="SA23" s="190"/>
      <c r="SB23" s="190"/>
      <c r="SC23" s="190"/>
      <c r="SD23" s="190"/>
      <c r="SE23" s="190"/>
      <c r="SF23" s="190"/>
      <c r="SG23" s="190"/>
      <c r="SH23" s="190"/>
      <c r="SI23" s="190"/>
      <c r="SJ23" s="190"/>
      <c r="SK23" s="190"/>
      <c r="SL23" s="190"/>
      <c r="SM23" s="190"/>
      <c r="SN23" s="190"/>
      <c r="SO23" s="190"/>
      <c r="SP23" s="190"/>
      <c r="SQ23" s="190"/>
      <c r="SR23" s="190"/>
      <c r="SS23" s="190"/>
      <c r="ST23" s="190"/>
      <c r="SU23" s="190"/>
      <c r="SV23" s="190"/>
      <c r="SW23" s="190"/>
      <c r="SX23" s="190"/>
      <c r="SY23" s="190"/>
      <c r="SZ23" s="190"/>
      <c r="TA23" s="190"/>
      <c r="TB23" s="190"/>
      <c r="TC23" s="190"/>
      <c r="TD23" s="190"/>
      <c r="TE23" s="190"/>
      <c r="TF23" s="190"/>
      <c r="TG23" s="190"/>
      <c r="TH23" s="190"/>
      <c r="TI23" s="190"/>
      <c r="TJ23" s="190"/>
      <c r="TK23" s="190"/>
      <c r="TL23" s="190"/>
      <c r="TM23" s="190"/>
      <c r="TN23" s="190"/>
      <c r="TO23" s="190"/>
      <c r="TP23" s="190"/>
      <c r="TQ23" s="190"/>
      <c r="TR23" s="190"/>
      <c r="TS23" s="190"/>
      <c r="TT23" s="190"/>
      <c r="TU23" s="190"/>
      <c r="TV23" s="190"/>
      <c r="TW23" s="190"/>
      <c r="TX23" s="190"/>
      <c r="TY23" s="190"/>
      <c r="TZ23" s="190"/>
      <c r="UA23" s="190"/>
      <c r="UB23" s="190"/>
      <c r="UC23" s="190"/>
      <c r="UD23" s="190"/>
      <c r="UE23" s="190"/>
      <c r="UF23" s="190"/>
      <c r="UG23" s="190"/>
      <c r="UH23" s="190"/>
      <c r="UI23" s="190"/>
      <c r="UJ23" s="190"/>
      <c r="UK23" s="190"/>
      <c r="UL23" s="190"/>
      <c r="UM23" s="190"/>
      <c r="UN23" s="190"/>
      <c r="UO23" s="190"/>
      <c r="UP23" s="190"/>
      <c r="UQ23" s="190"/>
      <c r="UR23" s="190"/>
      <c r="US23" s="190"/>
      <c r="UT23" s="190"/>
      <c r="UU23" s="190"/>
      <c r="UV23" s="190"/>
      <c r="UW23" s="190"/>
      <c r="UX23" s="190"/>
      <c r="UY23" s="190"/>
      <c r="UZ23" s="190"/>
      <c r="VA23" s="190"/>
      <c r="VB23" s="190"/>
      <c r="VC23" s="190"/>
      <c r="VD23" s="190"/>
      <c r="VE23" s="190"/>
      <c r="VF23" s="190"/>
      <c r="VG23" s="190"/>
      <c r="VH23" s="190"/>
      <c r="VI23" s="190"/>
      <c r="VJ23" s="190"/>
      <c r="VK23" s="190"/>
      <c r="VL23" s="190"/>
      <c r="VM23" s="190"/>
      <c r="VN23" s="190"/>
      <c r="VO23" s="190"/>
      <c r="VP23" s="190"/>
      <c r="VQ23" s="190"/>
      <c r="VR23" s="190"/>
      <c r="VS23" s="190"/>
      <c r="VT23" s="190"/>
      <c r="VU23" s="190"/>
      <c r="VV23" s="190"/>
      <c r="VW23" s="190"/>
      <c r="VX23" s="190"/>
      <c r="VY23" s="190"/>
      <c r="VZ23" s="190"/>
      <c r="WA23" s="190"/>
      <c r="WB23" s="190"/>
      <c r="WC23" s="190"/>
      <c r="WD23" s="190"/>
      <c r="WE23" s="190"/>
      <c r="WF23" s="190"/>
      <c r="WG23" s="190"/>
      <c r="WH23" s="190"/>
      <c r="WI23" s="190"/>
      <c r="WJ23" s="190"/>
      <c r="WK23" s="190"/>
      <c r="WL23" s="190"/>
      <c r="WM23" s="190"/>
      <c r="WN23" s="190"/>
      <c r="WO23" s="190"/>
      <c r="WP23" s="190"/>
      <c r="WQ23" s="190"/>
      <c r="WR23" s="190"/>
      <c r="WS23" s="190"/>
      <c r="WT23" s="190"/>
      <c r="WU23" s="190"/>
      <c r="WV23" s="190"/>
      <c r="WW23" s="190"/>
      <c r="WX23" s="190"/>
      <c r="WY23" s="190"/>
      <c r="WZ23" s="190"/>
      <c r="XA23" s="190"/>
      <c r="XB23" s="190"/>
      <c r="XC23" s="190"/>
      <c r="XD23" s="190"/>
      <c r="XE23" s="190"/>
      <c r="XF23" s="190"/>
      <c r="XG23" s="190"/>
      <c r="XH23" s="190"/>
      <c r="XI23" s="190"/>
      <c r="XJ23" s="190"/>
      <c r="XK23" s="190"/>
      <c r="XL23" s="190"/>
      <c r="XM23" s="190"/>
      <c r="XN23" s="190"/>
      <c r="XO23" s="190"/>
      <c r="XP23" s="190"/>
      <c r="XQ23" s="190"/>
      <c r="XR23" s="190"/>
      <c r="XS23" s="190"/>
      <c r="XT23" s="190"/>
      <c r="XU23" s="190"/>
      <c r="XV23" s="190"/>
      <c r="XW23" s="190"/>
      <c r="XX23" s="190"/>
      <c r="XY23" s="190"/>
      <c r="XZ23" s="190"/>
      <c r="YA23" s="190"/>
      <c r="YB23" s="190"/>
      <c r="YC23" s="190"/>
      <c r="YD23" s="190"/>
      <c r="YE23" s="190"/>
      <c r="YF23" s="190"/>
      <c r="YG23" s="190"/>
      <c r="YH23" s="190"/>
      <c r="YI23" s="190"/>
      <c r="YJ23" s="190"/>
      <c r="YK23" s="190"/>
      <c r="YL23" s="190"/>
      <c r="YM23" s="190"/>
      <c r="YN23" s="190"/>
      <c r="YO23" s="190"/>
      <c r="YP23" s="190"/>
      <c r="YQ23" s="190"/>
      <c r="YR23" s="190"/>
      <c r="YS23" s="190"/>
      <c r="YT23" s="190"/>
      <c r="YU23" s="190"/>
      <c r="YV23" s="190"/>
      <c r="YW23" s="190"/>
      <c r="YX23" s="190"/>
      <c r="YY23" s="190"/>
      <c r="YZ23" s="190"/>
      <c r="ZA23" s="190"/>
      <c r="ZB23" s="190"/>
      <c r="ZC23" s="190"/>
      <c r="ZD23" s="190"/>
      <c r="ZE23" s="190"/>
      <c r="ZF23" s="190"/>
      <c r="ZG23" s="190"/>
      <c r="ZH23" s="190"/>
      <c r="ZI23" s="190"/>
      <c r="ZJ23" s="190"/>
      <c r="ZK23" s="190"/>
      <c r="ZL23" s="190"/>
      <c r="ZM23" s="190"/>
      <c r="ZN23" s="190"/>
      <c r="ZO23" s="190"/>
      <c r="ZP23" s="190"/>
      <c r="ZQ23" s="190"/>
      <c r="ZR23" s="190"/>
      <c r="ZS23" s="190"/>
      <c r="ZT23" s="190"/>
      <c r="ZU23" s="190"/>
      <c r="ZV23" s="190"/>
      <c r="ZW23" s="190"/>
      <c r="ZX23" s="190"/>
      <c r="ZY23" s="190"/>
      <c r="ZZ23" s="190"/>
      <c r="AAA23" s="190"/>
      <c r="AAB23" s="190"/>
      <c r="AAC23" s="190"/>
      <c r="AAD23" s="190"/>
      <c r="AAE23" s="190"/>
      <c r="AAF23" s="190"/>
      <c r="AAG23" s="190"/>
      <c r="AAH23" s="190"/>
      <c r="AAI23" s="190"/>
      <c r="AAJ23" s="190"/>
      <c r="AAK23" s="190"/>
      <c r="AAL23" s="190"/>
      <c r="AAM23" s="190"/>
      <c r="AAN23" s="190"/>
      <c r="AAO23" s="190"/>
      <c r="AAP23" s="190"/>
      <c r="AAQ23" s="190"/>
      <c r="AAR23" s="190"/>
      <c r="AAS23" s="190"/>
      <c r="AAT23" s="190"/>
      <c r="AAU23" s="190"/>
      <c r="AAV23" s="190"/>
      <c r="AAW23" s="190"/>
      <c r="AAX23" s="190"/>
      <c r="AAY23" s="190"/>
      <c r="AAZ23" s="190"/>
      <c r="ABA23" s="190"/>
      <c r="ABB23" s="190"/>
      <c r="ABC23" s="190"/>
      <c r="ABD23" s="190"/>
      <c r="ABE23" s="190"/>
      <c r="ABF23" s="190"/>
      <c r="ABG23" s="190"/>
      <c r="ABH23" s="190"/>
      <c r="ABI23" s="190"/>
      <c r="ABJ23" s="190"/>
      <c r="ABK23" s="190"/>
      <c r="ABL23" s="190"/>
      <c r="ABM23" s="190"/>
      <c r="ABN23" s="190"/>
      <c r="ABO23" s="190"/>
      <c r="ABP23" s="190"/>
      <c r="ABQ23" s="190"/>
      <c r="ABR23" s="190"/>
      <c r="ABS23" s="190"/>
      <c r="ABT23" s="190"/>
      <c r="ABU23" s="190"/>
      <c r="ABV23" s="190"/>
      <c r="ABW23" s="190"/>
      <c r="ABX23" s="190"/>
      <c r="ABY23" s="190"/>
      <c r="ABZ23" s="190"/>
      <c r="ACA23" s="190"/>
      <c r="ACB23" s="190"/>
      <c r="ACC23" s="190"/>
      <c r="ACD23" s="190"/>
      <c r="ACE23" s="190"/>
      <c r="ACF23" s="190"/>
      <c r="ACG23" s="190"/>
      <c r="ACH23" s="190"/>
      <c r="ACI23" s="190"/>
      <c r="ACJ23" s="190"/>
      <c r="ACK23" s="190"/>
      <c r="ACL23" s="190"/>
      <c r="ACM23" s="190"/>
      <c r="ACN23" s="190"/>
      <c r="ACO23" s="190"/>
      <c r="ACP23" s="190"/>
      <c r="ACQ23" s="190"/>
      <c r="ACR23" s="190"/>
      <c r="ACS23" s="190"/>
      <c r="ACT23" s="190"/>
      <c r="ACU23" s="190"/>
      <c r="ACV23" s="190"/>
      <c r="ACW23" s="190"/>
      <c r="ACX23" s="190"/>
      <c r="ACY23" s="190"/>
      <c r="ACZ23" s="190"/>
      <c r="ADA23" s="190"/>
      <c r="ADB23" s="190"/>
      <c r="ADC23" s="190"/>
      <c r="ADD23" s="190"/>
      <c r="ADE23" s="190"/>
      <c r="ADF23" s="190"/>
      <c r="ADG23" s="190"/>
      <c r="ADH23" s="190"/>
      <c r="ADI23" s="190"/>
      <c r="ADJ23" s="190"/>
      <c r="ADK23" s="190"/>
      <c r="ADL23" s="190"/>
      <c r="ADM23" s="190"/>
      <c r="ADN23" s="190"/>
      <c r="ADO23" s="190"/>
      <c r="ADP23" s="190"/>
      <c r="ADQ23" s="190"/>
      <c r="ADR23" s="190"/>
      <c r="ADS23" s="190"/>
      <c r="ADT23" s="190"/>
      <c r="ADU23" s="190"/>
      <c r="ADV23" s="190"/>
      <c r="ADW23" s="190"/>
      <c r="ADX23" s="190"/>
      <c r="ADY23" s="190"/>
      <c r="ADZ23" s="190"/>
      <c r="AEA23" s="190"/>
      <c r="AEB23" s="190"/>
      <c r="AEC23" s="190"/>
      <c r="AED23" s="190"/>
      <c r="AEE23" s="190"/>
      <c r="AEF23" s="190"/>
      <c r="AEG23" s="190"/>
      <c r="AEH23" s="190"/>
      <c r="AEI23" s="190"/>
      <c r="AEJ23" s="190"/>
      <c r="AEK23" s="190"/>
      <c r="AEL23" s="190"/>
      <c r="AEM23" s="190"/>
      <c r="AEN23" s="190"/>
      <c r="AEO23" s="190"/>
      <c r="AEP23" s="190"/>
      <c r="AEQ23" s="190"/>
      <c r="AER23" s="190"/>
      <c r="AES23" s="190"/>
      <c r="AET23" s="190"/>
      <c r="AEU23" s="190"/>
      <c r="AEV23" s="190"/>
      <c r="AEW23" s="190"/>
      <c r="AEX23" s="190"/>
      <c r="AEY23" s="190"/>
      <c r="AEZ23" s="190"/>
      <c r="AFA23" s="190"/>
      <c r="AFB23" s="190"/>
      <c r="AFC23" s="190"/>
      <c r="AFD23" s="190"/>
      <c r="AFE23" s="190"/>
      <c r="AFF23" s="190"/>
      <c r="AFG23" s="190"/>
      <c r="AFH23" s="190"/>
      <c r="AFI23" s="190"/>
      <c r="AFJ23" s="190"/>
      <c r="AFK23" s="190"/>
      <c r="AFL23" s="190"/>
      <c r="AFM23" s="190"/>
      <c r="AFN23" s="190"/>
      <c r="AFO23" s="190"/>
      <c r="AFP23" s="190"/>
      <c r="AFQ23" s="190"/>
      <c r="AFR23" s="190"/>
      <c r="AFS23" s="190"/>
      <c r="AFT23" s="190"/>
      <c r="AFU23" s="190"/>
      <c r="AFV23" s="190"/>
      <c r="AFW23" s="190"/>
      <c r="AFX23" s="190"/>
      <c r="AFY23" s="190"/>
      <c r="AFZ23" s="190"/>
      <c r="AGA23" s="190"/>
      <c r="AGB23" s="190"/>
      <c r="AGC23" s="190"/>
      <c r="AGD23" s="190"/>
      <c r="AGE23" s="190"/>
      <c r="AGF23" s="190"/>
      <c r="AGG23" s="190"/>
      <c r="AGH23" s="190"/>
      <c r="AGI23" s="190"/>
      <c r="AGJ23" s="190"/>
      <c r="AGK23" s="190"/>
      <c r="AGL23" s="190"/>
      <c r="AGM23" s="190"/>
      <c r="AGN23" s="190"/>
      <c r="AGO23" s="190"/>
      <c r="AGP23" s="190"/>
      <c r="AGQ23" s="190"/>
      <c r="AGR23" s="190"/>
      <c r="AGS23" s="190"/>
      <c r="AGT23" s="190"/>
      <c r="AGU23" s="190"/>
      <c r="AGV23" s="190"/>
      <c r="AGW23" s="190"/>
      <c r="AGX23" s="190"/>
      <c r="AGY23" s="190"/>
      <c r="AGZ23" s="190"/>
      <c r="AHA23" s="190"/>
      <c r="AHB23" s="190"/>
      <c r="AHC23" s="190"/>
      <c r="AHD23" s="190"/>
      <c r="AHE23" s="190"/>
      <c r="AHF23" s="190"/>
      <c r="AHG23" s="190"/>
      <c r="AHH23" s="190"/>
      <c r="AHI23" s="190"/>
      <c r="AHJ23" s="190"/>
      <c r="AHK23" s="190"/>
      <c r="AHL23" s="190"/>
      <c r="AHM23" s="190"/>
      <c r="AHN23" s="190"/>
      <c r="AHO23" s="190"/>
      <c r="AHP23" s="190"/>
      <c r="AHQ23" s="190"/>
      <c r="AHR23" s="190"/>
      <c r="AHS23" s="190"/>
      <c r="AHT23" s="190"/>
      <c r="AHU23" s="190"/>
      <c r="AHV23" s="190"/>
      <c r="AHW23" s="190"/>
      <c r="AHX23" s="190"/>
      <c r="AHY23" s="190"/>
      <c r="AHZ23" s="190"/>
      <c r="AIA23" s="190"/>
      <c r="AIB23" s="190"/>
      <c r="AIC23" s="190"/>
      <c r="AID23" s="190"/>
      <c r="AIE23" s="190"/>
      <c r="AIF23" s="190"/>
      <c r="AIG23" s="190"/>
      <c r="AIH23" s="190"/>
      <c r="AII23" s="190"/>
      <c r="AIJ23" s="190"/>
      <c r="AIK23" s="190"/>
      <c r="AIL23" s="190"/>
      <c r="AIM23" s="190"/>
      <c r="AIN23" s="190"/>
      <c r="AIO23" s="190"/>
      <c r="AIP23" s="190"/>
      <c r="AIQ23" s="190"/>
      <c r="AIR23" s="190"/>
      <c r="AIS23" s="190"/>
      <c r="AIT23" s="190"/>
      <c r="AIU23" s="190"/>
      <c r="AIV23" s="190"/>
      <c r="AIW23" s="190"/>
      <c r="AIX23" s="190"/>
      <c r="AIY23" s="190"/>
      <c r="AIZ23" s="190"/>
      <c r="AJA23" s="190"/>
      <c r="AJB23" s="190"/>
      <c r="AJC23" s="190"/>
      <c r="AJD23" s="190"/>
      <c r="AJE23" s="190"/>
      <c r="AJF23" s="190"/>
      <c r="AJG23" s="190"/>
      <c r="AJH23" s="190"/>
      <c r="AJI23" s="190"/>
      <c r="AJJ23" s="190"/>
      <c r="AJK23" s="190"/>
      <c r="AJL23" s="190"/>
      <c r="AJM23" s="190"/>
      <c r="AJN23" s="190"/>
      <c r="AJO23" s="190"/>
      <c r="AJP23" s="190"/>
      <c r="AJQ23" s="190"/>
      <c r="AJR23" s="190"/>
      <c r="AJS23" s="190"/>
      <c r="AJT23" s="190"/>
      <c r="AJU23" s="190"/>
      <c r="AJV23" s="190"/>
      <c r="AJW23" s="190"/>
      <c r="AJX23" s="190"/>
      <c r="AJY23" s="190"/>
      <c r="AJZ23" s="190"/>
      <c r="AKA23" s="190"/>
      <c r="AKB23" s="190"/>
      <c r="AKC23" s="190"/>
      <c r="AKD23" s="190"/>
      <c r="AKE23" s="190"/>
      <c r="AKF23" s="190"/>
      <c r="AKG23" s="190"/>
      <c r="AKH23" s="190"/>
      <c r="AKI23" s="190"/>
      <c r="AKJ23" s="190"/>
      <c r="AKK23" s="190"/>
      <c r="AKL23" s="190"/>
      <c r="AKM23" s="190"/>
      <c r="AKN23" s="190"/>
      <c r="AKO23" s="190"/>
      <c r="AKP23" s="190"/>
      <c r="AKQ23" s="190"/>
      <c r="AKR23" s="190"/>
      <c r="AKS23" s="190"/>
      <c r="AKT23" s="190"/>
      <c r="AKU23" s="190"/>
      <c r="AKV23" s="190"/>
      <c r="AKW23" s="190"/>
      <c r="AKX23" s="190"/>
      <c r="AKY23" s="190"/>
      <c r="AKZ23" s="190"/>
      <c r="ALA23" s="190"/>
      <c r="ALB23" s="190"/>
      <c r="ALC23" s="190"/>
      <c r="ALD23" s="190"/>
      <c r="ALE23" s="190"/>
      <c r="ALF23" s="190"/>
      <c r="ALG23" s="190"/>
      <c r="ALH23" s="190"/>
      <c r="ALI23" s="190"/>
      <c r="ALJ23" s="190"/>
      <c r="ALK23" s="190"/>
      <c r="ALL23" s="190"/>
      <c r="ALM23" s="190"/>
      <c r="ALN23" s="190"/>
      <c r="ALO23" s="190"/>
      <c r="ALP23" s="190"/>
      <c r="ALQ23" s="190"/>
      <c r="ALR23" s="190"/>
      <c r="ALS23" s="190"/>
      <c r="ALT23" s="190"/>
      <c r="ALU23" s="190"/>
      <c r="ALV23" s="190"/>
      <c r="ALW23" s="190"/>
      <c r="ALX23" s="190"/>
      <c r="ALY23" s="190"/>
      <c r="ALZ23" s="190"/>
      <c r="AMA23" s="190"/>
      <c r="AMB23" s="190"/>
    </row>
    <row r="24" spans="1:1016" s="121" customFormat="1">
      <c r="A24" s="128"/>
      <c r="B24" s="6"/>
      <c r="C24" s="131"/>
      <c r="D24" s="131"/>
      <c r="E24" s="131"/>
      <c r="F24" s="131"/>
      <c r="G24" s="131"/>
      <c r="H24" s="131"/>
      <c r="I24" s="131"/>
      <c r="J24" s="131"/>
      <c r="K24" s="97"/>
      <c r="L24" s="131"/>
      <c r="M24" s="131"/>
      <c r="N24" s="131"/>
      <c r="O24" s="131"/>
      <c r="P24" s="131"/>
      <c r="Q24" s="131"/>
      <c r="R24" s="130"/>
      <c r="S24" s="130"/>
      <c r="T24" s="202"/>
      <c r="U24" s="132"/>
      <c r="V24" s="133"/>
      <c r="W24" s="138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  <c r="GI24" s="24"/>
      <c r="GJ24" s="24"/>
      <c r="GK24" s="24"/>
      <c r="GL24" s="24"/>
      <c r="GM24" s="24"/>
      <c r="GN24" s="24"/>
      <c r="GO24" s="24"/>
      <c r="GP24" s="24"/>
      <c r="GQ24" s="24"/>
      <c r="GR24" s="24"/>
      <c r="GS24" s="24"/>
      <c r="GT24" s="24"/>
      <c r="GU24" s="24"/>
      <c r="GV24" s="24"/>
      <c r="GW24" s="24"/>
      <c r="GX24" s="24"/>
      <c r="GY24" s="24"/>
      <c r="GZ24" s="24"/>
      <c r="HA24" s="24"/>
      <c r="HB24" s="24"/>
      <c r="HC24" s="24"/>
      <c r="HD24" s="24"/>
      <c r="HE24" s="24"/>
      <c r="HF24" s="24"/>
      <c r="HG24" s="24"/>
      <c r="HH24" s="24"/>
      <c r="HI24" s="24"/>
      <c r="HJ24" s="24"/>
      <c r="HK24" s="24"/>
      <c r="HL24" s="24"/>
      <c r="HM24" s="24"/>
      <c r="HN24" s="24"/>
      <c r="HO24" s="24"/>
      <c r="HP24" s="24"/>
      <c r="HQ24" s="24"/>
      <c r="HR24" s="24"/>
      <c r="HS24" s="24"/>
      <c r="HT24" s="24"/>
      <c r="HU24" s="24"/>
      <c r="HV24" s="24"/>
      <c r="HW24" s="24"/>
      <c r="HX24" s="24"/>
      <c r="HY24" s="24"/>
      <c r="HZ24" s="24"/>
      <c r="IA24" s="24"/>
      <c r="IB24" s="24"/>
      <c r="IC24" s="24"/>
      <c r="ID24" s="24"/>
      <c r="IE24" s="24"/>
      <c r="IF24" s="24"/>
      <c r="IG24" s="24"/>
      <c r="IH24" s="24"/>
      <c r="II24" s="24"/>
      <c r="IJ24" s="24"/>
      <c r="IK24" s="24"/>
      <c r="IL24" s="24"/>
      <c r="IM24" s="24"/>
      <c r="IN24" s="24"/>
      <c r="IO24" s="24"/>
      <c r="IP24" s="24"/>
      <c r="IQ24" s="24"/>
      <c r="IR24" s="24"/>
      <c r="IS24" s="24"/>
      <c r="IT24" s="24"/>
      <c r="IU24" s="24"/>
      <c r="IV24" s="24"/>
      <c r="IW24" s="24"/>
      <c r="IX24" s="24"/>
      <c r="IY24" s="24"/>
      <c r="IZ24" s="24"/>
      <c r="JA24" s="24"/>
      <c r="JB24" s="24"/>
      <c r="JC24" s="24"/>
      <c r="JD24" s="24"/>
      <c r="JE24" s="24"/>
      <c r="JF24" s="24"/>
      <c r="JG24" s="24"/>
      <c r="JH24" s="24"/>
      <c r="JI24" s="24"/>
      <c r="JJ24" s="24"/>
      <c r="JK24" s="24"/>
      <c r="JL24" s="24"/>
      <c r="JM24" s="24"/>
      <c r="JN24" s="24"/>
      <c r="JO24" s="24"/>
      <c r="JP24" s="24"/>
      <c r="JQ24" s="24"/>
      <c r="JR24" s="24"/>
      <c r="JS24" s="24"/>
      <c r="JT24" s="24"/>
      <c r="JU24" s="24"/>
      <c r="JV24" s="24"/>
      <c r="JW24" s="24"/>
      <c r="JX24" s="24"/>
      <c r="JY24" s="24"/>
      <c r="JZ24" s="24"/>
      <c r="KA24" s="24"/>
      <c r="KB24" s="24"/>
      <c r="KC24" s="24"/>
      <c r="KD24" s="24"/>
      <c r="KE24" s="24"/>
      <c r="KF24" s="24"/>
      <c r="KG24" s="24"/>
      <c r="KH24" s="24"/>
      <c r="KI24" s="24"/>
      <c r="KJ24" s="24"/>
      <c r="KK24" s="24"/>
      <c r="KL24" s="24"/>
      <c r="KM24" s="24"/>
      <c r="KN24" s="24"/>
      <c r="KO24" s="24"/>
      <c r="KP24" s="24"/>
      <c r="KQ24" s="24"/>
      <c r="KR24" s="24"/>
      <c r="KS24" s="24"/>
      <c r="KT24" s="24"/>
      <c r="KU24" s="24"/>
      <c r="KV24" s="24"/>
      <c r="KW24" s="24"/>
      <c r="KX24" s="24"/>
      <c r="KY24" s="24"/>
      <c r="KZ24" s="24"/>
      <c r="LA24" s="24"/>
      <c r="LB24" s="24"/>
      <c r="LC24" s="24"/>
      <c r="LD24" s="24"/>
      <c r="LE24" s="24"/>
      <c r="LF24" s="24"/>
      <c r="LG24" s="24"/>
      <c r="LH24" s="24"/>
      <c r="LI24" s="24"/>
      <c r="LJ24" s="24"/>
      <c r="LK24" s="24"/>
      <c r="LL24" s="24"/>
      <c r="LM24" s="24"/>
      <c r="LN24" s="24"/>
      <c r="LO24" s="24"/>
      <c r="LP24" s="24"/>
      <c r="LQ24" s="24"/>
      <c r="LR24" s="24"/>
      <c r="LS24" s="24"/>
      <c r="LT24" s="24"/>
      <c r="LU24" s="24"/>
      <c r="LV24" s="24"/>
      <c r="LW24" s="24"/>
      <c r="LX24" s="24"/>
      <c r="LY24" s="24"/>
      <c r="LZ24" s="24"/>
      <c r="MA24" s="24"/>
      <c r="MB24" s="24"/>
      <c r="MC24" s="24"/>
      <c r="MD24" s="24"/>
      <c r="ME24" s="24"/>
      <c r="MF24" s="24"/>
      <c r="MG24" s="24"/>
      <c r="MH24" s="24"/>
      <c r="MI24" s="24"/>
      <c r="MJ24" s="24"/>
      <c r="MK24" s="24"/>
      <c r="ML24" s="24"/>
      <c r="MM24" s="24"/>
      <c r="MN24" s="24"/>
      <c r="MO24" s="24"/>
      <c r="MP24" s="24"/>
      <c r="MQ24" s="24"/>
      <c r="MR24" s="24"/>
      <c r="MS24" s="24"/>
      <c r="MT24" s="24"/>
      <c r="MU24" s="24"/>
      <c r="MV24" s="24"/>
      <c r="MW24" s="24"/>
      <c r="MX24" s="24"/>
      <c r="MY24" s="24"/>
      <c r="MZ24" s="24"/>
      <c r="NA24" s="24"/>
      <c r="NB24" s="24"/>
      <c r="NC24" s="24"/>
      <c r="ND24" s="24"/>
      <c r="NE24" s="24"/>
      <c r="NF24" s="24"/>
      <c r="NG24" s="24"/>
      <c r="NH24" s="24"/>
      <c r="NI24" s="24"/>
      <c r="NJ24" s="24"/>
      <c r="NK24" s="24"/>
      <c r="NL24" s="24"/>
      <c r="NM24" s="24"/>
      <c r="NN24" s="24"/>
      <c r="NO24" s="24"/>
      <c r="NP24" s="24"/>
      <c r="NQ24" s="24"/>
      <c r="NR24" s="24"/>
      <c r="NS24" s="24"/>
      <c r="NT24" s="24"/>
      <c r="NU24" s="24"/>
      <c r="NV24" s="24"/>
      <c r="NW24" s="24"/>
      <c r="NX24" s="24"/>
      <c r="NY24" s="24"/>
      <c r="NZ24" s="24"/>
      <c r="OA24" s="24"/>
      <c r="OB24" s="24"/>
      <c r="OC24" s="24"/>
      <c r="OD24" s="24"/>
      <c r="OE24" s="24"/>
      <c r="OF24" s="24"/>
      <c r="OG24" s="24"/>
      <c r="OH24" s="24"/>
      <c r="OI24" s="24"/>
      <c r="OJ24" s="24"/>
      <c r="OK24" s="24"/>
      <c r="OL24" s="24"/>
      <c r="OM24" s="24"/>
      <c r="ON24" s="24"/>
      <c r="OO24" s="24"/>
      <c r="OP24" s="24"/>
      <c r="OQ24" s="24"/>
      <c r="OR24" s="24"/>
      <c r="OS24" s="24"/>
      <c r="OT24" s="24"/>
      <c r="OU24" s="24"/>
      <c r="OV24" s="24"/>
      <c r="OW24" s="24"/>
      <c r="OX24" s="24"/>
      <c r="OY24" s="24"/>
      <c r="OZ24" s="24"/>
      <c r="PA24" s="24"/>
      <c r="PB24" s="24"/>
      <c r="PC24" s="24"/>
      <c r="PD24" s="24"/>
      <c r="PE24" s="24"/>
      <c r="PF24" s="24"/>
      <c r="PG24" s="24"/>
      <c r="PH24" s="24"/>
      <c r="PI24" s="24"/>
      <c r="PJ24" s="24"/>
      <c r="PK24" s="24"/>
      <c r="PL24" s="24"/>
      <c r="PM24" s="24"/>
      <c r="PN24" s="24"/>
      <c r="PO24" s="24"/>
      <c r="PP24" s="24"/>
      <c r="PQ24" s="24"/>
      <c r="PR24" s="24"/>
      <c r="PS24" s="24"/>
      <c r="PT24" s="24"/>
      <c r="PU24" s="24"/>
      <c r="PV24" s="24"/>
      <c r="PW24" s="24"/>
      <c r="PX24" s="24"/>
      <c r="PY24" s="24"/>
      <c r="PZ24" s="24"/>
      <c r="QA24" s="24"/>
      <c r="QB24" s="24"/>
      <c r="QC24" s="24"/>
      <c r="QD24" s="24"/>
      <c r="QE24" s="24"/>
      <c r="QF24" s="24"/>
      <c r="QG24" s="24"/>
      <c r="QH24" s="24"/>
      <c r="QI24" s="24"/>
      <c r="QJ24" s="24"/>
      <c r="QK24" s="24"/>
      <c r="QL24" s="24"/>
      <c r="QM24" s="24"/>
      <c r="QN24" s="24"/>
      <c r="QO24" s="24"/>
      <c r="QP24" s="24"/>
      <c r="QQ24" s="24"/>
      <c r="QR24" s="24"/>
      <c r="QS24" s="24"/>
      <c r="QT24" s="24"/>
      <c r="QU24" s="24"/>
      <c r="QV24" s="24"/>
      <c r="QW24" s="24"/>
      <c r="QX24" s="24"/>
      <c r="QY24" s="24"/>
      <c r="QZ24" s="24"/>
      <c r="RA24" s="24"/>
      <c r="RB24" s="24"/>
      <c r="RC24" s="24"/>
      <c r="RD24" s="24"/>
      <c r="RE24" s="24"/>
      <c r="RF24" s="24"/>
      <c r="RG24" s="24"/>
      <c r="RH24" s="24"/>
      <c r="RI24" s="24"/>
      <c r="RJ24" s="24"/>
      <c r="RK24" s="24"/>
      <c r="RL24" s="24"/>
      <c r="RM24" s="24"/>
      <c r="RN24" s="24"/>
      <c r="RO24" s="24"/>
      <c r="RP24" s="24"/>
      <c r="RQ24" s="24"/>
      <c r="RR24" s="24"/>
      <c r="RS24" s="24"/>
      <c r="RT24" s="24"/>
      <c r="RU24" s="24"/>
      <c r="RV24" s="24"/>
      <c r="RW24" s="24"/>
      <c r="RX24" s="24"/>
      <c r="RY24" s="24"/>
      <c r="RZ24" s="24"/>
      <c r="SA24" s="24"/>
      <c r="SB24" s="24"/>
      <c r="SC24" s="24"/>
      <c r="SD24" s="24"/>
      <c r="SE24" s="24"/>
      <c r="SF24" s="24"/>
      <c r="SG24" s="24"/>
      <c r="SH24" s="24"/>
      <c r="SI24" s="24"/>
      <c r="SJ24" s="24"/>
      <c r="SK24" s="24"/>
      <c r="SL24" s="24"/>
      <c r="SM24" s="24"/>
      <c r="SN24" s="24"/>
      <c r="SO24" s="24"/>
      <c r="SP24" s="24"/>
      <c r="SQ24" s="24"/>
      <c r="SR24" s="24"/>
      <c r="SS24" s="24"/>
      <c r="ST24" s="24"/>
      <c r="SU24" s="24"/>
      <c r="SV24" s="24"/>
      <c r="SW24" s="24"/>
      <c r="SX24" s="24"/>
      <c r="SY24" s="24"/>
      <c r="SZ24" s="24"/>
      <c r="TA24" s="24"/>
      <c r="TB24" s="24"/>
      <c r="TC24" s="24"/>
      <c r="TD24" s="24"/>
      <c r="TE24" s="24"/>
      <c r="TF24" s="24"/>
      <c r="TG24" s="24"/>
      <c r="TH24" s="24"/>
      <c r="TI24" s="24"/>
      <c r="TJ24" s="24"/>
      <c r="TK24" s="24"/>
      <c r="TL24" s="24"/>
      <c r="TM24" s="24"/>
      <c r="TN24" s="24"/>
      <c r="TO24" s="24"/>
      <c r="TP24" s="24"/>
      <c r="TQ24" s="24"/>
      <c r="TR24" s="24"/>
      <c r="TS24" s="24"/>
      <c r="TT24" s="24"/>
      <c r="TU24" s="24"/>
      <c r="TV24" s="24"/>
      <c r="TW24" s="24"/>
      <c r="TX24" s="24"/>
      <c r="TY24" s="24"/>
      <c r="TZ24" s="24"/>
      <c r="UA24" s="24"/>
      <c r="UB24" s="24"/>
      <c r="UC24" s="24"/>
      <c r="UD24" s="24"/>
      <c r="UE24" s="24"/>
      <c r="UF24" s="24"/>
      <c r="UG24" s="24"/>
      <c r="UH24" s="24"/>
      <c r="UI24" s="24"/>
      <c r="UJ24" s="24"/>
      <c r="UK24" s="24"/>
      <c r="UL24" s="24"/>
      <c r="UM24" s="24"/>
      <c r="UN24" s="24"/>
      <c r="UO24" s="24"/>
      <c r="UP24" s="24"/>
      <c r="UQ24" s="24"/>
      <c r="UR24" s="24"/>
      <c r="US24" s="24"/>
      <c r="UT24" s="24"/>
      <c r="UU24" s="24"/>
      <c r="UV24" s="24"/>
      <c r="UW24" s="24"/>
      <c r="UX24" s="24"/>
      <c r="UY24" s="24"/>
      <c r="UZ24" s="24"/>
      <c r="VA24" s="24"/>
      <c r="VB24" s="24"/>
      <c r="VC24" s="24"/>
      <c r="VD24" s="24"/>
      <c r="VE24" s="24"/>
      <c r="VF24" s="24"/>
      <c r="VG24" s="24"/>
      <c r="VH24" s="24"/>
      <c r="VI24" s="24"/>
      <c r="VJ24" s="24"/>
      <c r="VK24" s="24"/>
      <c r="VL24" s="24"/>
      <c r="VM24" s="24"/>
      <c r="VN24" s="24"/>
      <c r="VO24" s="24"/>
      <c r="VP24" s="24"/>
      <c r="VQ24" s="24"/>
      <c r="VR24" s="24"/>
      <c r="VS24" s="24"/>
      <c r="VT24" s="24"/>
      <c r="VU24" s="24"/>
      <c r="VV24" s="24"/>
      <c r="VW24" s="24"/>
      <c r="VX24" s="24"/>
      <c r="VY24" s="24"/>
      <c r="VZ24" s="24"/>
      <c r="WA24" s="24"/>
      <c r="WB24" s="24"/>
      <c r="WC24" s="24"/>
      <c r="WD24" s="24"/>
      <c r="WE24" s="24"/>
      <c r="WF24" s="24"/>
      <c r="WG24" s="24"/>
      <c r="WH24" s="24"/>
      <c r="WI24" s="24"/>
      <c r="WJ24" s="24"/>
      <c r="WK24" s="24"/>
      <c r="WL24" s="24"/>
      <c r="WM24" s="24"/>
      <c r="WN24" s="24"/>
      <c r="WO24" s="24"/>
      <c r="WP24" s="24"/>
      <c r="WQ24" s="24"/>
      <c r="WR24" s="24"/>
      <c r="WS24" s="24"/>
      <c r="WT24" s="24"/>
      <c r="WU24" s="24"/>
      <c r="WV24" s="24"/>
      <c r="WW24" s="24"/>
      <c r="WX24" s="24"/>
      <c r="WY24" s="24"/>
      <c r="WZ24" s="24"/>
      <c r="XA24" s="24"/>
      <c r="XB24" s="24"/>
      <c r="XC24" s="24"/>
      <c r="XD24" s="24"/>
      <c r="XE24" s="24"/>
      <c r="XF24" s="24"/>
      <c r="XG24" s="24"/>
      <c r="XH24" s="24"/>
      <c r="XI24" s="24"/>
      <c r="XJ24" s="24"/>
      <c r="XK24" s="24"/>
      <c r="XL24" s="24"/>
      <c r="XM24" s="24"/>
      <c r="XN24" s="24"/>
      <c r="XO24" s="24"/>
      <c r="XP24" s="24"/>
      <c r="XQ24" s="24"/>
      <c r="XR24" s="24"/>
      <c r="XS24" s="24"/>
      <c r="XT24" s="24"/>
      <c r="XU24" s="24"/>
      <c r="XV24" s="24"/>
      <c r="XW24" s="24"/>
      <c r="XX24" s="24"/>
      <c r="XY24" s="24"/>
      <c r="XZ24" s="24"/>
      <c r="YA24" s="24"/>
      <c r="YB24" s="24"/>
      <c r="YC24" s="24"/>
      <c r="YD24" s="24"/>
      <c r="YE24" s="24"/>
      <c r="YF24" s="24"/>
      <c r="YG24" s="24"/>
      <c r="YH24" s="24"/>
      <c r="YI24" s="24"/>
      <c r="YJ24" s="24"/>
      <c r="YK24" s="24"/>
      <c r="YL24" s="24"/>
      <c r="YM24" s="24"/>
      <c r="YN24" s="24"/>
      <c r="YO24" s="24"/>
      <c r="YP24" s="24"/>
      <c r="YQ24" s="24"/>
      <c r="YR24" s="24"/>
      <c r="YS24" s="24"/>
      <c r="YT24" s="24"/>
      <c r="YU24" s="24"/>
      <c r="YV24" s="24"/>
      <c r="YW24" s="24"/>
      <c r="YX24" s="24"/>
      <c r="YY24" s="24"/>
      <c r="YZ24" s="24"/>
      <c r="ZA24" s="24"/>
      <c r="ZB24" s="24"/>
      <c r="ZC24" s="24"/>
      <c r="ZD24" s="24"/>
      <c r="ZE24" s="24"/>
      <c r="ZF24" s="24"/>
      <c r="ZG24" s="24"/>
      <c r="ZH24" s="24"/>
      <c r="ZI24" s="24"/>
      <c r="ZJ24" s="24"/>
      <c r="ZK24" s="24"/>
      <c r="ZL24" s="24"/>
      <c r="ZM24" s="24"/>
      <c r="ZN24" s="24"/>
      <c r="ZO24" s="24"/>
      <c r="ZP24" s="24"/>
      <c r="ZQ24" s="24"/>
      <c r="ZR24" s="24"/>
      <c r="ZS24" s="24"/>
      <c r="ZT24" s="24"/>
      <c r="ZU24" s="24"/>
      <c r="ZV24" s="24"/>
      <c r="ZW24" s="24"/>
      <c r="ZX24" s="24"/>
      <c r="ZY24" s="24"/>
      <c r="ZZ24" s="24"/>
      <c r="AAA24" s="24"/>
      <c r="AAB24" s="24"/>
      <c r="AAC24" s="24"/>
      <c r="AAD24" s="24"/>
      <c r="AAE24" s="24"/>
      <c r="AAF24" s="24"/>
      <c r="AAG24" s="24"/>
      <c r="AAH24" s="24"/>
      <c r="AAI24" s="24"/>
      <c r="AAJ24" s="24"/>
      <c r="AAK24" s="24"/>
      <c r="AAL24" s="24"/>
      <c r="AAM24" s="24"/>
      <c r="AAN24" s="24"/>
      <c r="AAO24" s="24"/>
      <c r="AAP24" s="24"/>
      <c r="AAQ24" s="24"/>
      <c r="AAR24" s="24"/>
      <c r="AAS24" s="24"/>
      <c r="AAT24" s="24"/>
      <c r="AAU24" s="24"/>
      <c r="AAV24" s="24"/>
      <c r="AAW24" s="24"/>
      <c r="AAX24" s="24"/>
      <c r="AAY24" s="24"/>
      <c r="AAZ24" s="24"/>
      <c r="ABA24" s="24"/>
      <c r="ABB24" s="24"/>
      <c r="ABC24" s="24"/>
      <c r="ABD24" s="24"/>
      <c r="ABE24" s="24"/>
      <c r="ABF24" s="24"/>
      <c r="ABG24" s="24"/>
      <c r="ABH24" s="24"/>
      <c r="ABI24" s="24"/>
      <c r="ABJ24" s="24"/>
      <c r="ABK24" s="24"/>
      <c r="ABL24" s="24"/>
      <c r="ABM24" s="24"/>
      <c r="ABN24" s="24"/>
      <c r="ABO24" s="24"/>
      <c r="ABP24" s="24"/>
      <c r="ABQ24" s="24"/>
      <c r="ABR24" s="24"/>
      <c r="ABS24" s="24"/>
      <c r="ABT24" s="24"/>
      <c r="ABU24" s="24"/>
      <c r="ABV24" s="24"/>
      <c r="ABW24" s="24"/>
      <c r="ABX24" s="24"/>
      <c r="ABY24" s="24"/>
      <c r="ABZ24" s="24"/>
      <c r="ACA24" s="24"/>
      <c r="ACB24" s="24"/>
      <c r="ACC24" s="24"/>
      <c r="ACD24" s="24"/>
      <c r="ACE24" s="24"/>
      <c r="ACF24" s="24"/>
      <c r="ACG24" s="24"/>
      <c r="ACH24" s="24"/>
      <c r="ACI24" s="24"/>
      <c r="ACJ24" s="24"/>
      <c r="ACK24" s="24"/>
      <c r="ACL24" s="24"/>
      <c r="ACM24" s="24"/>
      <c r="ACN24" s="24"/>
      <c r="ACO24" s="24"/>
      <c r="ACP24" s="24"/>
      <c r="ACQ24" s="24"/>
      <c r="ACR24" s="24"/>
      <c r="ACS24" s="24"/>
      <c r="ACT24" s="24"/>
      <c r="ACU24" s="24"/>
      <c r="ACV24" s="24"/>
      <c r="ACW24" s="24"/>
      <c r="ACX24" s="24"/>
      <c r="ACY24" s="24"/>
      <c r="ACZ24" s="24"/>
      <c r="ADA24" s="24"/>
      <c r="ADB24" s="24"/>
      <c r="ADC24" s="24"/>
      <c r="ADD24" s="24"/>
      <c r="ADE24" s="24"/>
      <c r="ADF24" s="24"/>
      <c r="ADG24" s="24"/>
      <c r="ADH24" s="24"/>
      <c r="ADI24" s="24"/>
      <c r="ADJ24" s="24"/>
      <c r="ADK24" s="24"/>
      <c r="ADL24" s="24"/>
      <c r="ADM24" s="24"/>
      <c r="ADN24" s="24"/>
      <c r="ADO24" s="24"/>
      <c r="ADP24" s="24"/>
      <c r="ADQ24" s="24"/>
      <c r="ADR24" s="24"/>
      <c r="ADS24" s="24"/>
      <c r="ADT24" s="24"/>
      <c r="ADU24" s="24"/>
      <c r="ADV24" s="24"/>
      <c r="ADW24" s="24"/>
      <c r="ADX24" s="24"/>
      <c r="ADY24" s="24"/>
      <c r="ADZ24" s="24"/>
      <c r="AEA24" s="24"/>
      <c r="AEB24" s="24"/>
      <c r="AEC24" s="24"/>
      <c r="AED24" s="24"/>
      <c r="AEE24" s="24"/>
      <c r="AEF24" s="24"/>
      <c r="AEG24" s="24"/>
      <c r="AEH24" s="24"/>
      <c r="AEI24" s="24"/>
      <c r="AEJ24" s="24"/>
      <c r="AEK24" s="24"/>
      <c r="AEL24" s="24"/>
      <c r="AEM24" s="24"/>
      <c r="AEN24" s="24"/>
      <c r="AEO24" s="24"/>
      <c r="AEP24" s="24"/>
      <c r="AEQ24" s="24"/>
      <c r="AER24" s="24"/>
      <c r="AES24" s="24"/>
      <c r="AET24" s="24"/>
      <c r="AEU24" s="24"/>
      <c r="AEV24" s="24"/>
      <c r="AEW24" s="24"/>
      <c r="AEX24" s="24"/>
      <c r="AEY24" s="24"/>
      <c r="AEZ24" s="24"/>
      <c r="AFA24" s="24"/>
      <c r="AFB24" s="24"/>
      <c r="AFC24" s="24"/>
      <c r="AFD24" s="24"/>
      <c r="AFE24" s="24"/>
      <c r="AFF24" s="24"/>
      <c r="AFG24" s="24"/>
      <c r="AFH24" s="24"/>
      <c r="AFI24" s="24"/>
      <c r="AFJ24" s="24"/>
      <c r="AFK24" s="24"/>
      <c r="AFL24" s="24"/>
      <c r="AFM24" s="24"/>
      <c r="AFN24" s="24"/>
      <c r="AFO24" s="24"/>
      <c r="AFP24" s="24"/>
      <c r="AFQ24" s="24"/>
      <c r="AFR24" s="24"/>
      <c r="AFS24" s="24"/>
      <c r="AFT24" s="24"/>
      <c r="AFU24" s="24"/>
      <c r="AFV24" s="24"/>
      <c r="AFW24" s="24"/>
      <c r="AFX24" s="24"/>
      <c r="AFY24" s="24"/>
      <c r="AFZ24" s="24"/>
      <c r="AGA24" s="24"/>
      <c r="AGB24" s="24"/>
      <c r="AGC24" s="24"/>
      <c r="AGD24" s="24"/>
      <c r="AGE24" s="24"/>
      <c r="AGF24" s="24"/>
      <c r="AGG24" s="24"/>
      <c r="AGH24" s="24"/>
      <c r="AGI24" s="24"/>
      <c r="AGJ24" s="24"/>
      <c r="AGK24" s="24"/>
      <c r="AGL24" s="24"/>
      <c r="AGM24" s="24"/>
      <c r="AGN24" s="24"/>
      <c r="AGO24" s="24"/>
      <c r="AGP24" s="24"/>
      <c r="AGQ24" s="24"/>
      <c r="AGR24" s="24"/>
      <c r="AGS24" s="24"/>
      <c r="AGT24" s="24"/>
      <c r="AGU24" s="24"/>
      <c r="AGV24" s="24"/>
      <c r="AGW24" s="24"/>
      <c r="AGX24" s="24"/>
      <c r="AGY24" s="24"/>
      <c r="AGZ24" s="24"/>
      <c r="AHA24" s="24"/>
      <c r="AHB24" s="24"/>
      <c r="AHC24" s="24"/>
      <c r="AHD24" s="24"/>
      <c r="AHE24" s="24"/>
      <c r="AHF24" s="24"/>
      <c r="AHG24" s="24"/>
      <c r="AHH24" s="24"/>
      <c r="AHI24" s="24"/>
      <c r="AHJ24" s="24"/>
      <c r="AHK24" s="24"/>
      <c r="AHL24" s="24"/>
      <c r="AHM24" s="24"/>
      <c r="AHN24" s="24"/>
      <c r="AHO24" s="24"/>
      <c r="AHP24" s="24"/>
      <c r="AHQ24" s="24"/>
      <c r="AHR24" s="24"/>
      <c r="AHS24" s="24"/>
      <c r="AHT24" s="24"/>
      <c r="AHU24" s="24"/>
      <c r="AHV24" s="24"/>
      <c r="AHW24" s="24"/>
      <c r="AHX24" s="24"/>
      <c r="AHY24" s="24"/>
      <c r="AHZ24" s="24"/>
      <c r="AIA24" s="24"/>
      <c r="AIB24" s="24"/>
      <c r="AIC24" s="24"/>
      <c r="AID24" s="24"/>
      <c r="AIE24" s="24"/>
      <c r="AIF24" s="24"/>
      <c r="AIG24" s="24"/>
      <c r="AIH24" s="24"/>
      <c r="AII24" s="24"/>
      <c r="AIJ24" s="24"/>
      <c r="AIK24" s="24"/>
      <c r="AIL24" s="24"/>
      <c r="AIM24" s="24"/>
      <c r="AIN24" s="24"/>
      <c r="AIO24" s="24"/>
      <c r="AIP24" s="24"/>
      <c r="AIQ24" s="24"/>
      <c r="AIR24" s="24"/>
      <c r="AIS24" s="24"/>
      <c r="AIT24" s="24"/>
      <c r="AIU24" s="24"/>
      <c r="AIV24" s="24"/>
      <c r="AIW24" s="24"/>
      <c r="AIX24" s="24"/>
      <c r="AIY24" s="24"/>
      <c r="AIZ24" s="24"/>
      <c r="AJA24" s="24"/>
      <c r="AJB24" s="24"/>
      <c r="AJC24" s="24"/>
      <c r="AJD24" s="24"/>
      <c r="AJE24" s="24"/>
      <c r="AJF24" s="24"/>
      <c r="AJG24" s="24"/>
      <c r="AJH24" s="24"/>
      <c r="AJI24" s="24"/>
      <c r="AJJ24" s="24"/>
      <c r="AJK24" s="24"/>
      <c r="AJL24" s="24"/>
      <c r="AJM24" s="24"/>
      <c r="AJN24" s="24"/>
      <c r="AJO24" s="24"/>
      <c r="AJP24" s="24"/>
      <c r="AJQ24" s="24"/>
      <c r="AJR24" s="24"/>
      <c r="AJS24" s="24"/>
      <c r="AJT24" s="24"/>
      <c r="AJU24" s="24"/>
      <c r="AJV24" s="24"/>
      <c r="AJW24" s="24"/>
      <c r="AJX24" s="24"/>
      <c r="AJY24" s="24"/>
      <c r="AJZ24" s="24"/>
      <c r="AKA24" s="24"/>
      <c r="AKB24" s="24"/>
      <c r="AKC24" s="24"/>
      <c r="AKD24" s="24"/>
      <c r="AKE24" s="24"/>
      <c r="AKF24" s="24"/>
      <c r="AKG24" s="24"/>
      <c r="AKH24" s="24"/>
      <c r="AKI24" s="24"/>
      <c r="AKJ24" s="24"/>
      <c r="AKK24" s="24"/>
      <c r="AKL24" s="24"/>
      <c r="AKM24" s="24"/>
      <c r="AKN24" s="24"/>
      <c r="AKO24" s="24"/>
      <c r="AKP24" s="24"/>
      <c r="AKQ24" s="24"/>
      <c r="AKR24" s="24"/>
      <c r="AKS24" s="24"/>
      <c r="AKT24" s="24"/>
      <c r="AKU24" s="24"/>
      <c r="AKV24" s="24"/>
      <c r="AKW24" s="24"/>
      <c r="AKX24" s="24"/>
      <c r="AKY24" s="24"/>
      <c r="AKZ24" s="24"/>
      <c r="ALA24" s="24"/>
      <c r="ALB24" s="24"/>
      <c r="ALC24" s="24"/>
      <c r="ALD24" s="24"/>
      <c r="ALE24" s="24"/>
      <c r="ALF24" s="24"/>
      <c r="ALG24" s="24"/>
      <c r="ALH24" s="24"/>
      <c r="ALI24" s="24"/>
      <c r="ALJ24" s="24"/>
      <c r="ALK24" s="24"/>
      <c r="ALL24" s="24"/>
      <c r="ALM24" s="24"/>
      <c r="ALN24" s="24"/>
      <c r="ALO24" s="24"/>
      <c r="ALP24" s="24"/>
      <c r="ALQ24" s="24"/>
      <c r="ALR24" s="24"/>
      <c r="ALS24" s="24"/>
      <c r="ALT24" s="24"/>
      <c r="ALU24" s="24"/>
      <c r="ALV24" s="24"/>
      <c r="ALW24" s="24"/>
      <c r="ALX24" s="24"/>
      <c r="ALY24" s="24"/>
      <c r="ALZ24" s="24"/>
      <c r="AMA24" s="24"/>
      <c r="AMB24" s="24"/>
    </row>
    <row r="25" spans="1:1016" s="121" customFormat="1">
      <c r="A25" s="128"/>
      <c r="B25" s="6"/>
      <c r="C25" s="130"/>
      <c r="D25" s="97"/>
      <c r="E25" s="97">
        <f>SUM(C15:S15)</f>
        <v>258</v>
      </c>
      <c r="F25" s="131"/>
      <c r="G25" s="97"/>
      <c r="H25" s="131"/>
      <c r="I25" s="131"/>
      <c r="J25" s="131"/>
      <c r="K25" s="97"/>
      <c r="L25" s="97"/>
      <c r="M25" s="97"/>
      <c r="N25" s="131"/>
      <c r="O25" s="131"/>
      <c r="P25" s="131"/>
      <c r="Q25" s="130"/>
      <c r="R25" s="130"/>
      <c r="S25" s="130"/>
      <c r="T25" s="202"/>
      <c r="U25" s="132"/>
      <c r="V25" s="133"/>
      <c r="W25" s="1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  <c r="GI25" s="24"/>
      <c r="GJ25" s="24"/>
      <c r="GK25" s="24"/>
      <c r="GL25" s="24"/>
      <c r="GM25" s="24"/>
      <c r="GN25" s="24"/>
      <c r="GO25" s="24"/>
      <c r="GP25" s="24"/>
      <c r="GQ25" s="24"/>
      <c r="GR25" s="24"/>
      <c r="GS25" s="24"/>
      <c r="GT25" s="24"/>
      <c r="GU25" s="24"/>
      <c r="GV25" s="24"/>
      <c r="GW25" s="24"/>
      <c r="GX25" s="24"/>
      <c r="GY25" s="24"/>
      <c r="GZ25" s="24"/>
      <c r="HA25" s="24"/>
      <c r="HB25" s="24"/>
      <c r="HC25" s="24"/>
      <c r="HD25" s="24"/>
      <c r="HE25" s="24"/>
      <c r="HF25" s="24"/>
      <c r="HG25" s="24"/>
      <c r="HH25" s="24"/>
      <c r="HI25" s="24"/>
      <c r="HJ25" s="24"/>
      <c r="HK25" s="24"/>
      <c r="HL25" s="24"/>
      <c r="HM25" s="24"/>
      <c r="HN25" s="24"/>
      <c r="HO25" s="24"/>
      <c r="HP25" s="24"/>
      <c r="HQ25" s="24"/>
      <c r="HR25" s="24"/>
      <c r="HS25" s="24"/>
      <c r="HT25" s="24"/>
      <c r="HU25" s="24"/>
      <c r="HV25" s="24"/>
      <c r="HW25" s="24"/>
      <c r="HX25" s="24"/>
      <c r="HY25" s="24"/>
      <c r="HZ25" s="24"/>
      <c r="IA25" s="24"/>
      <c r="IB25" s="24"/>
      <c r="IC25" s="24"/>
      <c r="ID25" s="24"/>
      <c r="IE25" s="24"/>
      <c r="IF25" s="24"/>
      <c r="IG25" s="24"/>
      <c r="IH25" s="24"/>
      <c r="II25" s="24"/>
      <c r="IJ25" s="24"/>
      <c r="IK25" s="24"/>
      <c r="IL25" s="24"/>
      <c r="IM25" s="24"/>
      <c r="IN25" s="24"/>
      <c r="IO25" s="24"/>
      <c r="IP25" s="24"/>
      <c r="IQ25" s="24"/>
      <c r="IR25" s="24"/>
      <c r="IS25" s="24"/>
      <c r="IT25" s="24"/>
      <c r="IU25" s="24"/>
      <c r="IV25" s="24"/>
      <c r="IW25" s="24"/>
      <c r="IX25" s="24"/>
      <c r="IY25" s="24"/>
      <c r="IZ25" s="24"/>
      <c r="JA25" s="24"/>
      <c r="JB25" s="24"/>
      <c r="JC25" s="24"/>
      <c r="JD25" s="24"/>
      <c r="JE25" s="24"/>
      <c r="JF25" s="24"/>
      <c r="JG25" s="24"/>
      <c r="JH25" s="24"/>
      <c r="JI25" s="24"/>
      <c r="JJ25" s="24"/>
      <c r="JK25" s="24"/>
      <c r="JL25" s="24"/>
      <c r="JM25" s="24"/>
      <c r="JN25" s="24"/>
      <c r="JO25" s="24"/>
      <c r="JP25" s="24"/>
      <c r="JQ25" s="24"/>
      <c r="JR25" s="24"/>
      <c r="JS25" s="24"/>
      <c r="JT25" s="24"/>
      <c r="JU25" s="24"/>
      <c r="JV25" s="24"/>
      <c r="JW25" s="24"/>
      <c r="JX25" s="24"/>
      <c r="JY25" s="24"/>
      <c r="JZ25" s="24"/>
      <c r="KA25" s="24"/>
      <c r="KB25" s="24"/>
      <c r="KC25" s="24"/>
      <c r="KD25" s="24"/>
      <c r="KE25" s="24"/>
      <c r="KF25" s="24"/>
      <c r="KG25" s="24"/>
      <c r="KH25" s="24"/>
      <c r="KI25" s="24"/>
      <c r="KJ25" s="24"/>
      <c r="KK25" s="24"/>
      <c r="KL25" s="24"/>
      <c r="KM25" s="24"/>
      <c r="KN25" s="24"/>
      <c r="KO25" s="24"/>
      <c r="KP25" s="24"/>
      <c r="KQ25" s="24"/>
      <c r="KR25" s="24"/>
      <c r="KS25" s="24"/>
      <c r="KT25" s="24"/>
      <c r="KU25" s="24"/>
      <c r="KV25" s="24"/>
      <c r="KW25" s="24"/>
      <c r="KX25" s="24"/>
      <c r="KY25" s="24"/>
      <c r="KZ25" s="24"/>
      <c r="LA25" s="24"/>
      <c r="LB25" s="24"/>
      <c r="LC25" s="24"/>
      <c r="LD25" s="24"/>
      <c r="LE25" s="24"/>
      <c r="LF25" s="24"/>
      <c r="LG25" s="24"/>
      <c r="LH25" s="24"/>
      <c r="LI25" s="24"/>
      <c r="LJ25" s="24"/>
      <c r="LK25" s="24"/>
      <c r="LL25" s="24"/>
      <c r="LM25" s="24"/>
      <c r="LN25" s="24"/>
      <c r="LO25" s="24"/>
      <c r="LP25" s="24"/>
      <c r="LQ25" s="24"/>
      <c r="LR25" s="24"/>
      <c r="LS25" s="24"/>
      <c r="LT25" s="24"/>
      <c r="LU25" s="24"/>
      <c r="LV25" s="24"/>
      <c r="LW25" s="24"/>
      <c r="LX25" s="24"/>
      <c r="LY25" s="24"/>
      <c r="LZ25" s="24"/>
      <c r="MA25" s="24"/>
      <c r="MB25" s="24"/>
      <c r="MC25" s="24"/>
      <c r="MD25" s="24"/>
      <c r="ME25" s="24"/>
      <c r="MF25" s="24"/>
      <c r="MG25" s="24"/>
      <c r="MH25" s="24"/>
      <c r="MI25" s="24"/>
      <c r="MJ25" s="24"/>
      <c r="MK25" s="24"/>
      <c r="ML25" s="24"/>
      <c r="MM25" s="24"/>
      <c r="MN25" s="24"/>
      <c r="MO25" s="24"/>
      <c r="MP25" s="24"/>
      <c r="MQ25" s="24"/>
      <c r="MR25" s="24"/>
      <c r="MS25" s="24"/>
      <c r="MT25" s="24"/>
      <c r="MU25" s="24"/>
      <c r="MV25" s="24"/>
      <c r="MW25" s="24"/>
      <c r="MX25" s="24"/>
      <c r="MY25" s="24"/>
      <c r="MZ25" s="24"/>
      <c r="NA25" s="24"/>
      <c r="NB25" s="24"/>
      <c r="NC25" s="24"/>
      <c r="ND25" s="24"/>
      <c r="NE25" s="24"/>
      <c r="NF25" s="24"/>
      <c r="NG25" s="24"/>
      <c r="NH25" s="24"/>
      <c r="NI25" s="24"/>
      <c r="NJ25" s="24"/>
      <c r="NK25" s="24"/>
      <c r="NL25" s="24"/>
      <c r="NM25" s="24"/>
      <c r="NN25" s="24"/>
      <c r="NO25" s="24"/>
      <c r="NP25" s="24"/>
      <c r="NQ25" s="24"/>
      <c r="NR25" s="24"/>
      <c r="NS25" s="24"/>
      <c r="NT25" s="24"/>
      <c r="NU25" s="24"/>
      <c r="NV25" s="24"/>
      <c r="NW25" s="24"/>
      <c r="NX25" s="24"/>
      <c r="NY25" s="24"/>
      <c r="NZ25" s="24"/>
      <c r="OA25" s="24"/>
      <c r="OB25" s="24"/>
      <c r="OC25" s="24"/>
      <c r="OD25" s="24"/>
      <c r="OE25" s="24"/>
      <c r="OF25" s="24"/>
      <c r="OG25" s="24"/>
      <c r="OH25" s="24"/>
      <c r="OI25" s="24"/>
      <c r="OJ25" s="24"/>
      <c r="OK25" s="24"/>
      <c r="OL25" s="24"/>
      <c r="OM25" s="24"/>
      <c r="ON25" s="24"/>
      <c r="OO25" s="24"/>
      <c r="OP25" s="24"/>
      <c r="OQ25" s="24"/>
      <c r="OR25" s="24"/>
      <c r="OS25" s="24"/>
      <c r="OT25" s="24"/>
      <c r="OU25" s="24"/>
      <c r="OV25" s="24"/>
      <c r="OW25" s="24"/>
      <c r="OX25" s="24"/>
      <c r="OY25" s="24"/>
      <c r="OZ25" s="24"/>
      <c r="PA25" s="24"/>
      <c r="PB25" s="24"/>
      <c r="PC25" s="24"/>
      <c r="PD25" s="24"/>
      <c r="PE25" s="24"/>
      <c r="PF25" s="24"/>
      <c r="PG25" s="24"/>
      <c r="PH25" s="24"/>
      <c r="PI25" s="24"/>
      <c r="PJ25" s="24"/>
      <c r="PK25" s="24"/>
      <c r="PL25" s="24"/>
      <c r="PM25" s="24"/>
      <c r="PN25" s="24"/>
      <c r="PO25" s="24"/>
      <c r="PP25" s="24"/>
      <c r="PQ25" s="24"/>
      <c r="PR25" s="24"/>
      <c r="PS25" s="24"/>
      <c r="PT25" s="24"/>
      <c r="PU25" s="24"/>
      <c r="PV25" s="24"/>
      <c r="PW25" s="24"/>
      <c r="PX25" s="24"/>
      <c r="PY25" s="24"/>
      <c r="PZ25" s="24"/>
      <c r="QA25" s="24"/>
      <c r="QB25" s="24"/>
      <c r="QC25" s="24"/>
      <c r="QD25" s="24"/>
      <c r="QE25" s="24"/>
      <c r="QF25" s="24"/>
      <c r="QG25" s="24"/>
      <c r="QH25" s="24"/>
      <c r="QI25" s="24"/>
      <c r="QJ25" s="24"/>
      <c r="QK25" s="24"/>
      <c r="QL25" s="24"/>
      <c r="QM25" s="24"/>
      <c r="QN25" s="24"/>
      <c r="QO25" s="24"/>
      <c r="QP25" s="24"/>
      <c r="QQ25" s="24"/>
      <c r="QR25" s="24"/>
      <c r="QS25" s="24"/>
      <c r="QT25" s="24"/>
      <c r="QU25" s="24"/>
      <c r="QV25" s="24"/>
      <c r="QW25" s="24"/>
      <c r="QX25" s="24"/>
      <c r="QY25" s="24"/>
      <c r="QZ25" s="24"/>
      <c r="RA25" s="24"/>
      <c r="RB25" s="24"/>
      <c r="RC25" s="24"/>
      <c r="RD25" s="24"/>
      <c r="RE25" s="24"/>
      <c r="RF25" s="24"/>
      <c r="RG25" s="24"/>
      <c r="RH25" s="24"/>
      <c r="RI25" s="24"/>
      <c r="RJ25" s="24"/>
      <c r="RK25" s="24"/>
      <c r="RL25" s="24"/>
      <c r="RM25" s="24"/>
      <c r="RN25" s="24"/>
      <c r="RO25" s="24"/>
      <c r="RP25" s="24"/>
      <c r="RQ25" s="24"/>
      <c r="RR25" s="24"/>
      <c r="RS25" s="24"/>
      <c r="RT25" s="24"/>
      <c r="RU25" s="24"/>
      <c r="RV25" s="24"/>
      <c r="RW25" s="24"/>
      <c r="RX25" s="24"/>
      <c r="RY25" s="24"/>
      <c r="RZ25" s="24"/>
      <c r="SA25" s="24"/>
      <c r="SB25" s="24"/>
      <c r="SC25" s="24"/>
      <c r="SD25" s="24"/>
      <c r="SE25" s="24"/>
      <c r="SF25" s="24"/>
      <c r="SG25" s="24"/>
      <c r="SH25" s="24"/>
      <c r="SI25" s="24"/>
      <c r="SJ25" s="24"/>
      <c r="SK25" s="24"/>
      <c r="SL25" s="24"/>
      <c r="SM25" s="24"/>
      <c r="SN25" s="24"/>
      <c r="SO25" s="24"/>
      <c r="SP25" s="24"/>
      <c r="SQ25" s="24"/>
      <c r="SR25" s="24"/>
      <c r="SS25" s="24"/>
      <c r="ST25" s="24"/>
      <c r="SU25" s="24"/>
      <c r="SV25" s="24"/>
      <c r="SW25" s="24"/>
      <c r="SX25" s="24"/>
      <c r="SY25" s="24"/>
      <c r="SZ25" s="24"/>
      <c r="TA25" s="24"/>
      <c r="TB25" s="24"/>
      <c r="TC25" s="24"/>
      <c r="TD25" s="24"/>
      <c r="TE25" s="24"/>
      <c r="TF25" s="24"/>
      <c r="TG25" s="24"/>
      <c r="TH25" s="24"/>
      <c r="TI25" s="24"/>
      <c r="TJ25" s="24"/>
      <c r="TK25" s="24"/>
      <c r="TL25" s="24"/>
      <c r="TM25" s="24"/>
      <c r="TN25" s="24"/>
      <c r="TO25" s="24"/>
      <c r="TP25" s="24"/>
      <c r="TQ25" s="24"/>
      <c r="TR25" s="24"/>
      <c r="TS25" s="24"/>
      <c r="TT25" s="24"/>
      <c r="TU25" s="24"/>
      <c r="TV25" s="24"/>
      <c r="TW25" s="24"/>
      <c r="TX25" s="24"/>
      <c r="TY25" s="24"/>
      <c r="TZ25" s="24"/>
      <c r="UA25" s="24"/>
      <c r="UB25" s="24"/>
      <c r="UC25" s="24"/>
      <c r="UD25" s="24"/>
      <c r="UE25" s="24"/>
      <c r="UF25" s="24"/>
      <c r="UG25" s="24"/>
      <c r="UH25" s="24"/>
      <c r="UI25" s="24"/>
      <c r="UJ25" s="24"/>
      <c r="UK25" s="24"/>
      <c r="UL25" s="24"/>
      <c r="UM25" s="24"/>
      <c r="UN25" s="24"/>
      <c r="UO25" s="24"/>
      <c r="UP25" s="24"/>
      <c r="UQ25" s="24"/>
      <c r="UR25" s="24"/>
      <c r="US25" s="24"/>
      <c r="UT25" s="24"/>
      <c r="UU25" s="24"/>
      <c r="UV25" s="24"/>
      <c r="UW25" s="24"/>
      <c r="UX25" s="24"/>
      <c r="UY25" s="24"/>
      <c r="UZ25" s="24"/>
      <c r="VA25" s="24"/>
      <c r="VB25" s="24"/>
      <c r="VC25" s="24"/>
      <c r="VD25" s="24"/>
      <c r="VE25" s="24"/>
      <c r="VF25" s="24"/>
      <c r="VG25" s="24"/>
      <c r="VH25" s="24"/>
      <c r="VI25" s="24"/>
      <c r="VJ25" s="24"/>
      <c r="VK25" s="24"/>
      <c r="VL25" s="24"/>
      <c r="VM25" s="24"/>
      <c r="VN25" s="24"/>
      <c r="VO25" s="24"/>
      <c r="VP25" s="24"/>
      <c r="VQ25" s="24"/>
      <c r="VR25" s="24"/>
      <c r="VS25" s="24"/>
      <c r="VT25" s="24"/>
      <c r="VU25" s="24"/>
      <c r="VV25" s="24"/>
      <c r="VW25" s="24"/>
      <c r="VX25" s="24"/>
      <c r="VY25" s="24"/>
      <c r="VZ25" s="24"/>
      <c r="WA25" s="24"/>
      <c r="WB25" s="24"/>
      <c r="WC25" s="24"/>
      <c r="WD25" s="24"/>
      <c r="WE25" s="24"/>
      <c r="WF25" s="24"/>
      <c r="WG25" s="24"/>
      <c r="WH25" s="24"/>
      <c r="WI25" s="24"/>
      <c r="WJ25" s="24"/>
      <c r="WK25" s="24"/>
      <c r="WL25" s="24"/>
      <c r="WM25" s="24"/>
      <c r="WN25" s="24"/>
      <c r="WO25" s="24"/>
      <c r="WP25" s="24"/>
      <c r="WQ25" s="24"/>
      <c r="WR25" s="24"/>
      <c r="WS25" s="24"/>
      <c r="WT25" s="24"/>
      <c r="WU25" s="24"/>
      <c r="WV25" s="24"/>
      <c r="WW25" s="24"/>
      <c r="WX25" s="24"/>
      <c r="WY25" s="24"/>
      <c r="WZ25" s="24"/>
      <c r="XA25" s="24"/>
      <c r="XB25" s="24"/>
      <c r="XC25" s="24"/>
      <c r="XD25" s="24"/>
      <c r="XE25" s="24"/>
      <c r="XF25" s="24"/>
      <c r="XG25" s="24"/>
      <c r="XH25" s="24"/>
      <c r="XI25" s="24"/>
      <c r="XJ25" s="24"/>
      <c r="XK25" s="24"/>
      <c r="XL25" s="24"/>
      <c r="XM25" s="24"/>
      <c r="XN25" s="24"/>
      <c r="XO25" s="24"/>
      <c r="XP25" s="24"/>
      <c r="XQ25" s="24"/>
      <c r="XR25" s="24"/>
      <c r="XS25" s="24"/>
      <c r="XT25" s="24"/>
      <c r="XU25" s="24"/>
      <c r="XV25" s="24"/>
      <c r="XW25" s="24"/>
      <c r="XX25" s="24"/>
      <c r="XY25" s="24"/>
      <c r="XZ25" s="24"/>
      <c r="YA25" s="24"/>
      <c r="YB25" s="24"/>
      <c r="YC25" s="24"/>
      <c r="YD25" s="24"/>
      <c r="YE25" s="24"/>
      <c r="YF25" s="24"/>
      <c r="YG25" s="24"/>
      <c r="YH25" s="24"/>
      <c r="YI25" s="24"/>
      <c r="YJ25" s="24"/>
      <c r="YK25" s="24"/>
      <c r="YL25" s="24"/>
      <c r="YM25" s="24"/>
      <c r="YN25" s="24"/>
      <c r="YO25" s="24"/>
      <c r="YP25" s="24"/>
      <c r="YQ25" s="24"/>
      <c r="YR25" s="24"/>
      <c r="YS25" s="24"/>
      <c r="YT25" s="24"/>
      <c r="YU25" s="24"/>
      <c r="YV25" s="24"/>
      <c r="YW25" s="24"/>
      <c r="YX25" s="24"/>
      <c r="YY25" s="24"/>
      <c r="YZ25" s="24"/>
      <c r="ZA25" s="24"/>
      <c r="ZB25" s="24"/>
      <c r="ZC25" s="24"/>
      <c r="ZD25" s="24"/>
      <c r="ZE25" s="24"/>
      <c r="ZF25" s="24"/>
      <c r="ZG25" s="24"/>
      <c r="ZH25" s="24"/>
      <c r="ZI25" s="24"/>
      <c r="ZJ25" s="24"/>
      <c r="ZK25" s="24"/>
      <c r="ZL25" s="24"/>
      <c r="ZM25" s="24"/>
      <c r="ZN25" s="24"/>
      <c r="ZO25" s="24"/>
      <c r="ZP25" s="24"/>
      <c r="ZQ25" s="24"/>
      <c r="ZR25" s="24"/>
      <c r="ZS25" s="24"/>
      <c r="ZT25" s="24"/>
      <c r="ZU25" s="24"/>
      <c r="ZV25" s="24"/>
      <c r="ZW25" s="24"/>
      <c r="ZX25" s="24"/>
      <c r="ZY25" s="24"/>
      <c r="ZZ25" s="24"/>
      <c r="AAA25" s="24"/>
      <c r="AAB25" s="24"/>
      <c r="AAC25" s="24"/>
      <c r="AAD25" s="24"/>
      <c r="AAE25" s="24"/>
      <c r="AAF25" s="24"/>
      <c r="AAG25" s="24"/>
      <c r="AAH25" s="24"/>
      <c r="AAI25" s="24"/>
      <c r="AAJ25" s="24"/>
      <c r="AAK25" s="24"/>
      <c r="AAL25" s="24"/>
      <c r="AAM25" s="24"/>
      <c r="AAN25" s="24"/>
      <c r="AAO25" s="24"/>
      <c r="AAP25" s="24"/>
      <c r="AAQ25" s="24"/>
      <c r="AAR25" s="24"/>
      <c r="AAS25" s="24"/>
      <c r="AAT25" s="24"/>
      <c r="AAU25" s="24"/>
      <c r="AAV25" s="24"/>
      <c r="AAW25" s="24"/>
      <c r="AAX25" s="24"/>
      <c r="AAY25" s="24"/>
      <c r="AAZ25" s="24"/>
      <c r="ABA25" s="24"/>
      <c r="ABB25" s="24"/>
      <c r="ABC25" s="24"/>
      <c r="ABD25" s="24"/>
      <c r="ABE25" s="24"/>
      <c r="ABF25" s="24"/>
      <c r="ABG25" s="24"/>
      <c r="ABH25" s="24"/>
      <c r="ABI25" s="24"/>
      <c r="ABJ25" s="24"/>
      <c r="ABK25" s="24"/>
      <c r="ABL25" s="24"/>
      <c r="ABM25" s="24"/>
      <c r="ABN25" s="24"/>
      <c r="ABO25" s="24"/>
      <c r="ABP25" s="24"/>
      <c r="ABQ25" s="24"/>
      <c r="ABR25" s="24"/>
      <c r="ABS25" s="24"/>
      <c r="ABT25" s="24"/>
      <c r="ABU25" s="24"/>
      <c r="ABV25" s="24"/>
      <c r="ABW25" s="24"/>
      <c r="ABX25" s="24"/>
      <c r="ABY25" s="24"/>
      <c r="ABZ25" s="24"/>
      <c r="ACA25" s="24"/>
      <c r="ACB25" s="24"/>
      <c r="ACC25" s="24"/>
      <c r="ACD25" s="24"/>
      <c r="ACE25" s="24"/>
      <c r="ACF25" s="24"/>
      <c r="ACG25" s="24"/>
      <c r="ACH25" s="24"/>
      <c r="ACI25" s="24"/>
      <c r="ACJ25" s="24"/>
      <c r="ACK25" s="24"/>
      <c r="ACL25" s="24"/>
      <c r="ACM25" s="24"/>
      <c r="ACN25" s="24"/>
      <c r="ACO25" s="24"/>
      <c r="ACP25" s="24"/>
      <c r="ACQ25" s="24"/>
      <c r="ACR25" s="24"/>
      <c r="ACS25" s="24"/>
      <c r="ACT25" s="24"/>
      <c r="ACU25" s="24"/>
      <c r="ACV25" s="24"/>
      <c r="ACW25" s="24"/>
      <c r="ACX25" s="24"/>
      <c r="ACY25" s="24"/>
      <c r="ACZ25" s="24"/>
      <c r="ADA25" s="24"/>
      <c r="ADB25" s="24"/>
      <c r="ADC25" s="24"/>
      <c r="ADD25" s="24"/>
      <c r="ADE25" s="24"/>
      <c r="ADF25" s="24"/>
      <c r="ADG25" s="24"/>
      <c r="ADH25" s="24"/>
      <c r="ADI25" s="24"/>
      <c r="ADJ25" s="24"/>
      <c r="ADK25" s="24"/>
      <c r="ADL25" s="24"/>
      <c r="ADM25" s="24"/>
      <c r="ADN25" s="24"/>
      <c r="ADO25" s="24"/>
      <c r="ADP25" s="24"/>
      <c r="ADQ25" s="24"/>
      <c r="ADR25" s="24"/>
      <c r="ADS25" s="24"/>
      <c r="ADT25" s="24"/>
      <c r="ADU25" s="24"/>
      <c r="ADV25" s="24"/>
      <c r="ADW25" s="24"/>
      <c r="ADX25" s="24"/>
      <c r="ADY25" s="24"/>
      <c r="ADZ25" s="24"/>
      <c r="AEA25" s="24"/>
      <c r="AEB25" s="24"/>
      <c r="AEC25" s="24"/>
      <c r="AED25" s="24"/>
      <c r="AEE25" s="24"/>
      <c r="AEF25" s="24"/>
      <c r="AEG25" s="24"/>
      <c r="AEH25" s="24"/>
      <c r="AEI25" s="24"/>
      <c r="AEJ25" s="24"/>
      <c r="AEK25" s="24"/>
      <c r="AEL25" s="24"/>
      <c r="AEM25" s="24"/>
      <c r="AEN25" s="24"/>
      <c r="AEO25" s="24"/>
      <c r="AEP25" s="24"/>
      <c r="AEQ25" s="24"/>
      <c r="AER25" s="24"/>
      <c r="AES25" s="24"/>
      <c r="AET25" s="24"/>
      <c r="AEU25" s="24"/>
      <c r="AEV25" s="24"/>
      <c r="AEW25" s="24"/>
      <c r="AEX25" s="24"/>
      <c r="AEY25" s="24"/>
      <c r="AEZ25" s="24"/>
      <c r="AFA25" s="24"/>
      <c r="AFB25" s="24"/>
      <c r="AFC25" s="24"/>
      <c r="AFD25" s="24"/>
      <c r="AFE25" s="24"/>
      <c r="AFF25" s="24"/>
      <c r="AFG25" s="24"/>
      <c r="AFH25" s="24"/>
      <c r="AFI25" s="24"/>
      <c r="AFJ25" s="24"/>
      <c r="AFK25" s="24"/>
      <c r="AFL25" s="24"/>
      <c r="AFM25" s="24"/>
      <c r="AFN25" s="24"/>
      <c r="AFO25" s="24"/>
      <c r="AFP25" s="24"/>
      <c r="AFQ25" s="24"/>
      <c r="AFR25" s="24"/>
      <c r="AFS25" s="24"/>
      <c r="AFT25" s="24"/>
      <c r="AFU25" s="24"/>
      <c r="AFV25" s="24"/>
      <c r="AFW25" s="24"/>
      <c r="AFX25" s="24"/>
      <c r="AFY25" s="24"/>
      <c r="AFZ25" s="24"/>
      <c r="AGA25" s="24"/>
      <c r="AGB25" s="24"/>
      <c r="AGC25" s="24"/>
      <c r="AGD25" s="24"/>
      <c r="AGE25" s="24"/>
      <c r="AGF25" s="24"/>
      <c r="AGG25" s="24"/>
      <c r="AGH25" s="24"/>
      <c r="AGI25" s="24"/>
      <c r="AGJ25" s="24"/>
      <c r="AGK25" s="24"/>
      <c r="AGL25" s="24"/>
      <c r="AGM25" s="24"/>
      <c r="AGN25" s="24"/>
      <c r="AGO25" s="24"/>
      <c r="AGP25" s="24"/>
      <c r="AGQ25" s="24"/>
      <c r="AGR25" s="24"/>
      <c r="AGS25" s="24"/>
      <c r="AGT25" s="24"/>
      <c r="AGU25" s="24"/>
      <c r="AGV25" s="24"/>
      <c r="AGW25" s="24"/>
      <c r="AGX25" s="24"/>
      <c r="AGY25" s="24"/>
      <c r="AGZ25" s="24"/>
      <c r="AHA25" s="24"/>
      <c r="AHB25" s="24"/>
      <c r="AHC25" s="24"/>
      <c r="AHD25" s="24"/>
      <c r="AHE25" s="24"/>
      <c r="AHF25" s="24"/>
      <c r="AHG25" s="24"/>
      <c r="AHH25" s="24"/>
      <c r="AHI25" s="24"/>
      <c r="AHJ25" s="24"/>
      <c r="AHK25" s="24"/>
      <c r="AHL25" s="24"/>
      <c r="AHM25" s="24"/>
      <c r="AHN25" s="24"/>
      <c r="AHO25" s="24"/>
      <c r="AHP25" s="24"/>
      <c r="AHQ25" s="24"/>
      <c r="AHR25" s="24"/>
      <c r="AHS25" s="24"/>
      <c r="AHT25" s="24"/>
      <c r="AHU25" s="24"/>
      <c r="AHV25" s="24"/>
      <c r="AHW25" s="24"/>
      <c r="AHX25" s="24"/>
      <c r="AHY25" s="24"/>
      <c r="AHZ25" s="24"/>
      <c r="AIA25" s="24"/>
      <c r="AIB25" s="24"/>
      <c r="AIC25" s="24"/>
      <c r="AID25" s="24"/>
      <c r="AIE25" s="24"/>
      <c r="AIF25" s="24"/>
      <c r="AIG25" s="24"/>
      <c r="AIH25" s="24"/>
      <c r="AII25" s="24"/>
      <c r="AIJ25" s="24"/>
      <c r="AIK25" s="24"/>
      <c r="AIL25" s="24"/>
      <c r="AIM25" s="24"/>
      <c r="AIN25" s="24"/>
      <c r="AIO25" s="24"/>
      <c r="AIP25" s="24"/>
      <c r="AIQ25" s="24"/>
      <c r="AIR25" s="24"/>
      <c r="AIS25" s="24"/>
      <c r="AIT25" s="24"/>
      <c r="AIU25" s="24"/>
      <c r="AIV25" s="24"/>
      <c r="AIW25" s="24"/>
      <c r="AIX25" s="24"/>
      <c r="AIY25" s="24"/>
      <c r="AIZ25" s="24"/>
      <c r="AJA25" s="24"/>
      <c r="AJB25" s="24"/>
      <c r="AJC25" s="24"/>
      <c r="AJD25" s="24"/>
      <c r="AJE25" s="24"/>
      <c r="AJF25" s="24"/>
      <c r="AJG25" s="24"/>
      <c r="AJH25" s="24"/>
      <c r="AJI25" s="24"/>
      <c r="AJJ25" s="24"/>
      <c r="AJK25" s="24"/>
      <c r="AJL25" s="24"/>
      <c r="AJM25" s="24"/>
      <c r="AJN25" s="24"/>
      <c r="AJO25" s="24"/>
      <c r="AJP25" s="24"/>
      <c r="AJQ25" s="24"/>
      <c r="AJR25" s="24"/>
      <c r="AJS25" s="24"/>
      <c r="AJT25" s="24"/>
      <c r="AJU25" s="24"/>
      <c r="AJV25" s="24"/>
      <c r="AJW25" s="24"/>
      <c r="AJX25" s="24"/>
      <c r="AJY25" s="24"/>
      <c r="AJZ25" s="24"/>
      <c r="AKA25" s="24"/>
      <c r="AKB25" s="24"/>
      <c r="AKC25" s="24"/>
      <c r="AKD25" s="24"/>
      <c r="AKE25" s="24"/>
      <c r="AKF25" s="24"/>
      <c r="AKG25" s="24"/>
      <c r="AKH25" s="24"/>
      <c r="AKI25" s="24"/>
      <c r="AKJ25" s="24"/>
      <c r="AKK25" s="24"/>
      <c r="AKL25" s="24"/>
      <c r="AKM25" s="24"/>
      <c r="AKN25" s="24"/>
      <c r="AKO25" s="24"/>
      <c r="AKP25" s="24"/>
      <c r="AKQ25" s="24"/>
      <c r="AKR25" s="24"/>
      <c r="AKS25" s="24"/>
      <c r="AKT25" s="24"/>
      <c r="AKU25" s="24"/>
      <c r="AKV25" s="24"/>
      <c r="AKW25" s="24"/>
      <c r="AKX25" s="24"/>
      <c r="AKY25" s="24"/>
      <c r="AKZ25" s="24"/>
      <c r="ALA25" s="24"/>
      <c r="ALB25" s="24"/>
      <c r="ALC25" s="24"/>
      <c r="ALD25" s="24"/>
      <c r="ALE25" s="24"/>
      <c r="ALF25" s="24"/>
      <c r="ALG25" s="24"/>
      <c r="ALH25" s="24"/>
      <c r="ALI25" s="24"/>
      <c r="ALJ25" s="24"/>
      <c r="ALK25" s="24"/>
      <c r="ALL25" s="24"/>
      <c r="ALM25" s="24"/>
      <c r="ALN25" s="24"/>
      <c r="ALO25" s="24"/>
      <c r="ALP25" s="24"/>
      <c r="ALQ25" s="24"/>
      <c r="ALR25" s="24"/>
      <c r="ALS25" s="24"/>
      <c r="ALT25" s="24"/>
      <c r="ALU25" s="24"/>
      <c r="ALV25" s="24"/>
      <c r="ALW25" s="24"/>
      <c r="ALX25" s="24"/>
      <c r="ALY25" s="24"/>
      <c r="ALZ25" s="24"/>
      <c r="AMA25" s="24"/>
      <c r="AMB25" s="24"/>
    </row>
    <row r="26" spans="1:1016">
      <c r="A26" s="5"/>
      <c r="B26" s="6"/>
      <c r="C26" s="8"/>
      <c r="D26" s="11"/>
      <c r="E26" s="96">
        <f>E25/3</f>
        <v>86</v>
      </c>
      <c r="F26" s="8"/>
      <c r="G26" s="11"/>
      <c r="H26" s="11"/>
      <c r="I26" s="11"/>
      <c r="J26" s="11"/>
      <c r="K26" s="8"/>
      <c r="L26" s="8"/>
      <c r="M26" s="11"/>
      <c r="N26" s="8"/>
      <c r="O26" s="130"/>
      <c r="P26" s="97"/>
      <c r="Q26" s="131"/>
      <c r="R26" s="131"/>
      <c r="S26" s="131"/>
      <c r="T26" s="202"/>
      <c r="U26" s="66"/>
      <c r="V26" s="9"/>
      <c r="W26" s="12"/>
    </row>
    <row r="27" spans="1:1016">
      <c r="A27" s="5"/>
      <c r="B27" s="6"/>
      <c r="C27" s="8"/>
      <c r="D27" s="8"/>
      <c r="E27" s="8"/>
      <c r="F27" s="11"/>
      <c r="G27" s="11"/>
      <c r="H27" s="11"/>
      <c r="I27" s="11"/>
      <c r="J27" s="11"/>
      <c r="K27" s="8"/>
      <c r="L27" s="11"/>
      <c r="M27" s="11"/>
      <c r="N27" s="11"/>
      <c r="O27" s="131"/>
      <c r="P27" s="130"/>
      <c r="Q27" s="130"/>
      <c r="R27" s="130"/>
      <c r="S27" s="130"/>
      <c r="T27" s="202"/>
      <c r="U27" s="66"/>
      <c r="V27" s="9"/>
      <c r="W27" s="12"/>
    </row>
    <row r="28" spans="1:1016">
      <c r="A28" s="5"/>
      <c r="B28" s="6"/>
      <c r="C28" s="8"/>
      <c r="D28" s="8"/>
      <c r="E28" s="8"/>
      <c r="F28" s="96"/>
      <c r="G28" s="96"/>
      <c r="H28" s="8"/>
      <c r="I28" s="8"/>
      <c r="J28" s="8"/>
      <c r="K28" s="8"/>
      <c r="L28" s="8"/>
      <c r="M28" s="8"/>
      <c r="N28" s="8"/>
      <c r="O28" s="130"/>
      <c r="P28" s="130"/>
      <c r="Q28" s="131"/>
      <c r="R28" s="130"/>
      <c r="S28" s="130"/>
      <c r="T28" s="202"/>
      <c r="U28" s="66"/>
      <c r="V28" s="9"/>
      <c r="W28" s="12"/>
    </row>
    <row r="29" spans="1:1016">
      <c r="A29" s="5"/>
      <c r="B29" s="6"/>
      <c r="C29" s="8"/>
      <c r="D29" s="11"/>
      <c r="E29" s="11"/>
      <c r="F29" s="11"/>
      <c r="G29" s="8"/>
      <c r="H29" s="8"/>
      <c r="I29" s="8"/>
      <c r="J29" s="8"/>
      <c r="K29" s="8"/>
      <c r="L29" s="8"/>
      <c r="M29" s="8"/>
      <c r="N29" s="8"/>
      <c r="O29" s="130"/>
      <c r="P29" s="130"/>
      <c r="Q29" s="130"/>
      <c r="R29" s="130"/>
      <c r="S29" s="130"/>
      <c r="T29" s="202"/>
      <c r="U29" s="66"/>
      <c r="V29" s="9"/>
      <c r="W29" s="12"/>
    </row>
    <row r="30" spans="1:1016">
      <c r="A30" s="5"/>
      <c r="B30" s="6"/>
      <c r="C30" s="8"/>
      <c r="D30" s="11"/>
      <c r="E30" s="8"/>
      <c r="F30" s="11"/>
      <c r="G30" s="11"/>
      <c r="H30" s="11"/>
      <c r="I30" s="11"/>
      <c r="J30" s="11"/>
      <c r="K30" s="8"/>
      <c r="L30" s="11"/>
      <c r="M30" s="8"/>
      <c r="N30" s="11"/>
      <c r="O30" s="131"/>
      <c r="P30" s="130"/>
      <c r="Q30" s="130"/>
      <c r="R30" s="130"/>
      <c r="S30" s="130"/>
      <c r="T30" s="202"/>
      <c r="U30" s="66"/>
      <c r="V30" s="9"/>
      <c r="W30" s="10"/>
    </row>
    <row r="31" spans="1:1016">
      <c r="A31" s="5"/>
      <c r="B31" s="6"/>
      <c r="C31" s="8"/>
      <c r="D31" s="11"/>
      <c r="E31" s="8"/>
      <c r="F31" s="11"/>
      <c r="G31" s="8"/>
      <c r="H31" s="8"/>
      <c r="I31" s="8"/>
      <c r="J31" s="11"/>
      <c r="K31" s="11"/>
      <c r="L31" s="11"/>
      <c r="M31" s="8"/>
      <c r="N31" s="8"/>
      <c r="O31" s="131"/>
      <c r="P31" s="131"/>
      <c r="Q31" s="131"/>
      <c r="R31" s="131"/>
      <c r="S31" s="131"/>
      <c r="T31" s="202"/>
      <c r="U31" s="66"/>
      <c r="V31" s="9"/>
      <c r="W31" s="12"/>
    </row>
    <row r="32" spans="1:1016">
      <c r="A32" s="5"/>
      <c r="B32" s="6"/>
      <c r="C32" s="8"/>
      <c r="D32" s="11"/>
      <c r="E32" s="11"/>
      <c r="F32" s="11"/>
      <c r="G32" s="11"/>
      <c r="H32" s="11"/>
      <c r="I32" s="11"/>
      <c r="J32" s="98"/>
      <c r="K32" s="11"/>
      <c r="L32" s="8"/>
      <c r="M32" s="8"/>
      <c r="N32" s="8"/>
      <c r="O32" s="130"/>
      <c r="P32" s="130"/>
      <c r="Q32" s="130"/>
      <c r="R32" s="130"/>
      <c r="S32" s="130"/>
      <c r="T32" s="202"/>
      <c r="U32" s="66"/>
      <c r="V32" s="9"/>
      <c r="W32" s="14"/>
    </row>
    <row r="33" spans="1:30">
      <c r="A33" s="5"/>
      <c r="B33" s="6"/>
      <c r="C33" s="8"/>
      <c r="D33" s="8"/>
      <c r="E33" s="8"/>
      <c r="F33" s="11"/>
      <c r="G33" s="11"/>
      <c r="H33" s="11"/>
      <c r="I33" s="11"/>
      <c r="J33" s="99"/>
      <c r="K33" s="8"/>
      <c r="L33" s="11"/>
      <c r="M33" s="11"/>
      <c r="N33" s="11"/>
      <c r="O33" s="130"/>
      <c r="P33" s="130"/>
      <c r="Q33" s="130"/>
      <c r="R33" s="130"/>
      <c r="S33" s="130"/>
      <c r="T33" s="202"/>
      <c r="U33" s="66"/>
      <c r="V33" s="9"/>
    </row>
    <row r="34" spans="1:30">
      <c r="A34" s="5"/>
      <c r="B34" s="6"/>
      <c r="C34" s="8"/>
      <c r="D34" s="8"/>
      <c r="E34" s="15"/>
      <c r="F34" s="11"/>
      <c r="G34" s="11"/>
      <c r="H34" s="11"/>
      <c r="I34" s="11"/>
      <c r="J34" s="11"/>
      <c r="K34" s="11"/>
      <c r="L34" s="16"/>
      <c r="M34" s="16"/>
      <c r="N34" s="16"/>
      <c r="O34" s="139"/>
      <c r="P34" s="139"/>
      <c r="Q34" s="139"/>
      <c r="R34" s="139"/>
      <c r="S34" s="139"/>
      <c r="T34" s="202"/>
      <c r="U34" s="66"/>
      <c r="V34" s="9"/>
      <c r="W34" s="10"/>
    </row>
    <row r="35" spans="1:30">
      <c r="A35" s="5"/>
      <c r="B35" s="6"/>
      <c r="C35" s="8"/>
      <c r="D35" s="8"/>
      <c r="E35" s="11"/>
      <c r="F35" s="11"/>
      <c r="G35" s="8"/>
      <c r="H35" s="11"/>
      <c r="I35" s="11"/>
      <c r="J35" s="11"/>
      <c r="K35" s="11"/>
      <c r="L35" s="11"/>
      <c r="M35" s="8"/>
      <c r="N35" s="11"/>
      <c r="O35" s="131"/>
      <c r="P35" s="130"/>
      <c r="Q35" s="131"/>
      <c r="R35" s="131"/>
      <c r="S35" s="131"/>
      <c r="T35" s="202"/>
      <c r="U35" s="66"/>
      <c r="V35" s="9"/>
      <c r="W35" s="12"/>
    </row>
    <row r="36" spans="1:30">
      <c r="A36" s="5"/>
      <c r="B36" s="6"/>
      <c r="C36" s="8"/>
      <c r="D36" s="11"/>
      <c r="E36" s="8"/>
      <c r="F36" s="11"/>
      <c r="G36" s="11"/>
      <c r="H36" s="11"/>
      <c r="I36" s="8"/>
      <c r="J36" s="11"/>
      <c r="K36" s="8"/>
      <c r="L36" s="11"/>
      <c r="M36" s="11"/>
      <c r="N36" s="11"/>
      <c r="O36" s="131"/>
      <c r="P36" s="131"/>
      <c r="Q36" s="131"/>
      <c r="R36" s="131"/>
      <c r="S36" s="131"/>
      <c r="T36" s="202"/>
      <c r="U36" s="66"/>
      <c r="V36" s="9"/>
      <c r="W36" s="13"/>
    </row>
    <row r="37" spans="1:30">
      <c r="A37" s="5"/>
      <c r="B37" s="6"/>
      <c r="C37" s="8"/>
      <c r="D37" s="8"/>
      <c r="E37" s="11"/>
      <c r="F37" s="8"/>
      <c r="G37" s="8"/>
      <c r="H37" s="11"/>
      <c r="I37" s="11"/>
      <c r="J37" s="11"/>
      <c r="K37" s="8"/>
      <c r="L37" s="11"/>
      <c r="M37" s="11"/>
      <c r="N37" s="11"/>
      <c r="O37" s="131"/>
      <c r="P37" s="131"/>
      <c r="Q37" s="131"/>
      <c r="R37" s="131"/>
      <c r="S37" s="131"/>
      <c r="T37" s="202"/>
      <c r="U37" s="66"/>
      <c r="V37" s="9"/>
      <c r="W37" s="12"/>
    </row>
    <row r="38" spans="1:30" s="18" customFormat="1" ht="12.75">
      <c r="A38" s="5"/>
      <c r="B38" s="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20"/>
      <c r="P38" s="20"/>
      <c r="Q38" s="20"/>
      <c r="R38" s="20"/>
      <c r="S38" s="20"/>
      <c r="T38" s="202"/>
      <c r="U38" s="66"/>
      <c r="V38" s="9"/>
    </row>
    <row r="39" spans="1:30">
      <c r="A39" s="5"/>
      <c r="B39" s="6"/>
      <c r="C39" s="17"/>
      <c r="D39" s="19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20"/>
      <c r="P39" s="20"/>
      <c r="Q39" s="20"/>
      <c r="R39" s="20"/>
      <c r="S39" s="20"/>
      <c r="T39" s="202"/>
      <c r="U39" s="66"/>
      <c r="V39" s="9"/>
    </row>
    <row r="40" spans="1:30" s="6" customFormat="1" ht="12.75">
      <c r="A40" s="5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2"/>
      <c r="U40" s="66"/>
      <c r="V40" s="9"/>
    </row>
    <row r="41" spans="1:30" s="23" customFormat="1" ht="12.75">
      <c r="A41" s="5">
        <f>'Contrats S1'!H35</f>
        <v>0</v>
      </c>
      <c r="B41" s="6" t="str">
        <f>CONCATENATE('Contrats S1'!A35," ",'Contrats S1'!B35)</f>
        <v xml:space="preserve"> 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03"/>
      <c r="U41" s="66"/>
      <c r="V41" s="9"/>
      <c r="W41" s="21"/>
      <c r="X41" s="21"/>
      <c r="Y41" s="21"/>
      <c r="Z41" s="21"/>
      <c r="AA41" s="21"/>
      <c r="AB41" s="22"/>
      <c r="AC41" s="22"/>
    </row>
    <row r="42" spans="1:30" s="24" customFormat="1" ht="12.75">
      <c r="A42" s="5">
        <f>'Contrats S1'!H36</f>
        <v>0</v>
      </c>
      <c r="B42" s="6" t="str">
        <f>CONCATENATE('Contrats S1'!A36," ",'Contrats S1'!B36)</f>
        <v xml:space="preserve"> 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03"/>
      <c r="U42" s="66"/>
      <c r="V42" s="9"/>
      <c r="W42" s="21"/>
      <c r="X42" s="21"/>
      <c r="Y42" s="21"/>
      <c r="Z42" s="21"/>
      <c r="AA42" s="21"/>
      <c r="AB42" s="22"/>
      <c r="AC42" s="22"/>
    </row>
    <row r="43" spans="1:30" s="14" customFormat="1" ht="12.75">
      <c r="A43" s="5">
        <f>'Contrats S1'!H37</f>
        <v>0</v>
      </c>
      <c r="B43" s="6" t="str">
        <f>CONCATENATE('Contrats S1'!A37," ",'Contrats S1'!B37)</f>
        <v xml:space="preserve"> </v>
      </c>
      <c r="C43" s="25"/>
      <c r="D43" s="25"/>
      <c r="E43" s="26"/>
      <c r="F43" s="26"/>
      <c r="G43" s="20"/>
      <c r="H43" s="20"/>
      <c r="I43" s="26"/>
      <c r="J43" s="26"/>
      <c r="K43" s="26"/>
      <c r="L43" s="27"/>
      <c r="M43" s="20"/>
      <c r="N43" s="26"/>
      <c r="O43" s="26"/>
      <c r="P43" s="26"/>
      <c r="Q43" s="26"/>
      <c r="R43" s="25"/>
      <c r="S43" s="25"/>
      <c r="T43" s="203"/>
      <c r="U43" s="66"/>
      <c r="V43" s="9"/>
      <c r="W43" s="28"/>
      <c r="X43" s="28"/>
      <c r="Y43" s="28"/>
      <c r="Z43" s="28"/>
      <c r="AA43" s="26"/>
      <c r="AB43" s="6"/>
      <c r="AC43" s="6"/>
    </row>
    <row r="44" spans="1:30" s="24" customFormat="1" ht="12.75">
      <c r="A44" s="5">
        <f>'Contrats S1'!H38</f>
        <v>0</v>
      </c>
      <c r="B44" s="6" t="str">
        <f>CONCATENATE('Contrats S1'!A38," ",'Contrats S1'!B38)</f>
        <v xml:space="preserve"> </v>
      </c>
      <c r="C44" s="25"/>
      <c r="D44" s="25"/>
      <c r="E44" s="26"/>
      <c r="F44" s="26"/>
      <c r="G44" s="26"/>
      <c r="H44" s="20"/>
      <c r="I44" s="26"/>
      <c r="J44" s="26"/>
      <c r="K44" s="26"/>
      <c r="L44" s="26"/>
      <c r="M44" s="20"/>
      <c r="N44" s="26"/>
      <c r="O44" s="26"/>
      <c r="P44" s="26"/>
      <c r="Q44" s="26"/>
      <c r="R44" s="26"/>
      <c r="S44" s="29"/>
      <c r="T44" s="203"/>
      <c r="U44" s="66"/>
      <c r="V44" s="9"/>
      <c r="W44" s="28"/>
      <c r="X44" s="28"/>
      <c r="Y44" s="28"/>
      <c r="Z44" s="28"/>
      <c r="AA44" s="26"/>
      <c r="AB44" s="6"/>
      <c r="AC44" s="6"/>
    </row>
    <row r="45" spans="1:30" s="24" customFormat="1" ht="12.75">
      <c r="A45" s="5">
        <f>'Contrats S1'!H39</f>
        <v>0</v>
      </c>
      <c r="B45" s="6" t="str">
        <f>CONCATENATE('Contrats S1'!A39," ",'Contrats S1'!B39)</f>
        <v xml:space="preserve"> </v>
      </c>
      <c r="C45" s="25"/>
      <c r="D45" s="25"/>
      <c r="E45" s="26"/>
      <c r="F45" s="26"/>
      <c r="G45" s="30"/>
      <c r="H45" s="30"/>
      <c r="I45" s="30"/>
      <c r="J45" s="30"/>
      <c r="K45" s="30"/>
      <c r="L45" s="25"/>
      <c r="M45" s="30"/>
      <c r="N45" s="30"/>
      <c r="O45" s="30"/>
      <c r="P45" s="30"/>
      <c r="Q45" s="30"/>
      <c r="R45" s="25"/>
      <c r="S45" s="25"/>
      <c r="T45" s="203"/>
      <c r="U45" s="66"/>
      <c r="V45" s="9"/>
      <c r="W45" s="28"/>
      <c r="X45" s="28"/>
      <c r="Y45" s="28"/>
      <c r="Z45" s="28"/>
      <c r="AA45" s="26"/>
      <c r="AB45" s="6"/>
      <c r="AC45" s="6"/>
      <c r="AD45" s="14"/>
    </row>
    <row r="46" spans="1:30" s="24" customFormat="1" ht="12.75">
      <c r="A46" s="5">
        <f>'Contrats S1'!H40</f>
        <v>0</v>
      </c>
      <c r="B46" s="6" t="str">
        <f>CONCATENATE('Contrats S1'!A40," ",'Contrats S1'!B40)</f>
        <v xml:space="preserve"> </v>
      </c>
      <c r="C46" s="94"/>
      <c r="D46" s="94"/>
      <c r="E46" s="95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5"/>
      <c r="T46" s="203"/>
      <c r="U46" s="66"/>
      <c r="V46" s="9"/>
      <c r="W46" s="28"/>
      <c r="X46" s="28"/>
      <c r="Y46" s="28"/>
      <c r="Z46" s="28"/>
      <c r="AA46" s="26"/>
      <c r="AB46" s="6"/>
      <c r="AC46" s="6"/>
      <c r="AD46" s="14"/>
    </row>
    <row r="47" spans="1:30" s="24" customFormat="1" ht="12.75">
      <c r="A47" s="5">
        <f>'Contrats S1'!H41</f>
        <v>0</v>
      </c>
      <c r="B47" s="6" t="str">
        <f>CONCATENATE('Contrats S1'!A41," ",'Contrats S1'!B41)</f>
        <v xml:space="preserve"> </v>
      </c>
      <c r="C47" s="25"/>
      <c r="D47" s="25"/>
      <c r="E47" s="26"/>
      <c r="F47" s="26"/>
      <c r="G47" s="20"/>
      <c r="H47" s="26"/>
      <c r="I47" s="20"/>
      <c r="J47" s="26"/>
      <c r="K47" s="26"/>
      <c r="L47" s="26"/>
      <c r="M47" s="26"/>
      <c r="N47" s="26"/>
      <c r="O47" s="26"/>
      <c r="P47" s="26"/>
      <c r="Q47" s="26"/>
      <c r="R47" s="26"/>
      <c r="S47" s="29"/>
      <c r="T47" s="203"/>
      <c r="U47" s="66"/>
      <c r="V47" s="9"/>
      <c r="W47" s="28"/>
      <c r="X47" s="28"/>
      <c r="Y47" s="28"/>
      <c r="Z47" s="28"/>
      <c r="AA47" s="26"/>
      <c r="AB47" s="6"/>
      <c r="AC47" s="6"/>
      <c r="AD47" s="14"/>
    </row>
    <row r="48" spans="1:30" s="24" customFormat="1" ht="12.75">
      <c r="A48" s="5">
        <f>'Contrats S1'!H42</f>
        <v>0</v>
      </c>
      <c r="B48" s="6" t="str">
        <f>CONCATENATE('Contrats S1'!A42," ",'Contrats S1'!B42)</f>
        <v xml:space="preserve"> </v>
      </c>
      <c r="C48" s="25"/>
      <c r="D48" s="25"/>
      <c r="E48" s="26"/>
      <c r="F48" s="26"/>
      <c r="G48" s="20"/>
      <c r="H48" s="26"/>
      <c r="I48" s="20"/>
      <c r="J48" s="26"/>
      <c r="K48" s="25"/>
      <c r="L48" s="25"/>
      <c r="M48" s="20"/>
      <c r="N48" s="20"/>
      <c r="O48" s="20"/>
      <c r="P48" s="25"/>
      <c r="Q48" s="25"/>
      <c r="R48" s="25"/>
      <c r="S48" s="25"/>
      <c r="T48" s="203"/>
      <c r="U48" s="66"/>
      <c r="V48" s="9"/>
      <c r="W48" s="28"/>
      <c r="X48" s="28"/>
      <c r="Y48" s="28"/>
      <c r="Z48" s="28"/>
      <c r="AA48" s="26"/>
      <c r="AB48" s="6"/>
      <c r="AC48" s="6"/>
    </row>
    <row r="49" spans="1:31" s="24" customFormat="1" ht="12.75">
      <c r="A49" s="5">
        <f>'Contrats S1'!H43</f>
        <v>0</v>
      </c>
      <c r="B49" s="6" t="str">
        <f>CONCATENATE('Contrats S1'!A43," ",'Contrats S1'!B43)</f>
        <v xml:space="preserve"> </v>
      </c>
      <c r="C49" s="25"/>
      <c r="D49" s="25"/>
      <c r="E49" s="26"/>
      <c r="F49" s="20"/>
      <c r="G49" s="26"/>
      <c r="H49" s="26"/>
      <c r="I49" s="26"/>
      <c r="J49" s="26"/>
      <c r="K49" s="26"/>
      <c r="L49" s="26"/>
      <c r="M49" s="26"/>
      <c r="N49" s="26"/>
      <c r="O49" s="20"/>
      <c r="P49" s="20"/>
      <c r="Q49" s="26"/>
      <c r="R49" s="26"/>
      <c r="S49" s="31"/>
      <c r="T49" s="203"/>
      <c r="U49" s="66"/>
      <c r="V49" s="9"/>
      <c r="W49" s="28"/>
      <c r="X49" s="28"/>
      <c r="Y49" s="28"/>
      <c r="Z49" s="28"/>
      <c r="AA49" s="26"/>
      <c r="AB49" s="6"/>
      <c r="AC49" s="6"/>
      <c r="AD49" s="14"/>
    </row>
    <row r="50" spans="1:31" s="24" customFormat="1" ht="12.75">
      <c r="A50" s="5">
        <f>'Contrats S1'!H44</f>
        <v>0</v>
      </c>
      <c r="B50" s="6" t="str">
        <f>CONCATENATE('Contrats S1'!A44," ",'Contrats S1'!B44)</f>
        <v xml:space="preserve"> </v>
      </c>
      <c r="C50" s="25"/>
      <c r="D50" s="25"/>
      <c r="E50" s="25"/>
      <c r="F50" s="25"/>
      <c r="G50" s="26"/>
      <c r="H50" s="26"/>
      <c r="I50" s="26"/>
      <c r="J50" s="26"/>
      <c r="K50" s="26"/>
      <c r="L50" s="20"/>
      <c r="M50" s="26"/>
      <c r="N50" s="26"/>
      <c r="O50" s="26"/>
      <c r="P50" s="26"/>
      <c r="Q50" s="26"/>
      <c r="R50" s="29"/>
      <c r="S50" s="25"/>
      <c r="T50" s="203"/>
      <c r="U50" s="66"/>
      <c r="V50" s="9"/>
      <c r="W50" s="28"/>
      <c r="X50" s="28"/>
      <c r="Y50" s="28"/>
      <c r="Z50" s="28"/>
      <c r="AA50" s="26"/>
      <c r="AB50" s="6"/>
      <c r="AC50" s="6"/>
      <c r="AD50" s="14"/>
    </row>
    <row r="51" spans="1:31" s="24" customFormat="1" ht="12.75">
      <c r="A51" s="5">
        <f>'Contrats S1'!H45</f>
        <v>0</v>
      </c>
      <c r="B51" s="6" t="str">
        <f>CONCATENATE('Contrats S1'!A45," ",'Contrats S1'!B45)</f>
        <v xml:space="preserve"> </v>
      </c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3"/>
      <c r="U51" s="66"/>
      <c r="V51" s="9"/>
      <c r="W51" s="25"/>
      <c r="X51" s="25"/>
      <c r="Y51" s="25"/>
      <c r="Z51" s="25"/>
      <c r="AA51" s="26"/>
      <c r="AB51" s="6"/>
      <c r="AC51" s="6"/>
      <c r="AD51" s="14"/>
      <c r="AE51" s="32"/>
    </row>
    <row r="52" spans="1:31" s="24" customFormat="1" ht="12.75">
      <c r="A52" s="5">
        <f>'Contrats S1'!H46</f>
        <v>0</v>
      </c>
      <c r="B52" s="6" t="str">
        <f>CONCATENATE('Contrats S1'!A46," ",'Contrats S1'!B46)</f>
        <v xml:space="preserve"> </v>
      </c>
      <c r="C52" s="20"/>
      <c r="D52" s="20"/>
      <c r="E52" s="20"/>
      <c r="F52" s="20"/>
      <c r="G52" s="26"/>
      <c r="H52" s="26"/>
      <c r="I52" s="26"/>
      <c r="J52" s="26"/>
      <c r="K52" s="26"/>
      <c r="L52" s="20"/>
      <c r="M52" s="26"/>
      <c r="N52" s="26"/>
      <c r="O52" s="30"/>
      <c r="P52" s="25"/>
      <c r="Q52" s="25"/>
      <c r="R52" s="25"/>
      <c r="S52" s="25"/>
      <c r="T52" s="203"/>
      <c r="U52" s="66"/>
      <c r="V52" s="9"/>
      <c r="W52" s="25"/>
      <c r="X52" s="25"/>
      <c r="Y52" s="25"/>
      <c r="Z52" s="25"/>
      <c r="AA52" s="26"/>
      <c r="AB52" s="6"/>
      <c r="AC52" s="6"/>
      <c r="AD52" s="14"/>
    </row>
    <row r="53" spans="1:31" s="24" customFormat="1" ht="12.75">
      <c r="A53" s="5">
        <f>'Contrats S1'!H47</f>
        <v>0</v>
      </c>
      <c r="B53" s="6" t="str">
        <f>CONCATENATE('Contrats S1'!A47," ",'Contrats S1'!B47)</f>
        <v xml:space="preserve"> </v>
      </c>
      <c r="C53" s="26"/>
      <c r="D53" s="26"/>
      <c r="E53" s="26"/>
      <c r="F53" s="26"/>
      <c r="G53" s="26"/>
      <c r="H53" s="26"/>
      <c r="I53" s="26"/>
      <c r="J53" s="26"/>
      <c r="K53" s="26"/>
      <c r="L53" s="20"/>
      <c r="M53" s="20"/>
      <c r="N53" s="26"/>
      <c r="O53" s="20"/>
      <c r="P53" s="26"/>
      <c r="Q53" s="26"/>
      <c r="R53" s="29"/>
      <c r="S53" s="25"/>
      <c r="T53" s="203"/>
      <c r="U53" s="66"/>
      <c r="V53" s="9"/>
      <c r="W53" s="28"/>
      <c r="X53" s="28"/>
      <c r="Y53" s="28"/>
      <c r="Z53" s="28"/>
      <c r="AA53" s="26"/>
      <c r="AB53" s="6"/>
      <c r="AC53" s="6"/>
      <c r="AD53" s="14"/>
    </row>
    <row r="54" spans="1:31" s="24" customFormat="1" ht="12.75">
      <c r="A54" s="5">
        <f>'Contrats S1'!H48</f>
        <v>0</v>
      </c>
      <c r="B54" s="6" t="str">
        <f>CONCATENATE('Contrats S1'!A48," ",'Contrats S1'!B48)</f>
        <v xml:space="preserve"> </v>
      </c>
      <c r="C54" s="25"/>
      <c r="D54" s="25"/>
      <c r="E54" s="26"/>
      <c r="F54" s="26"/>
      <c r="G54" s="26"/>
      <c r="H54" s="20"/>
      <c r="I54" s="26"/>
      <c r="J54" s="26"/>
      <c r="K54" s="26"/>
      <c r="L54" s="26"/>
      <c r="M54" s="26"/>
      <c r="N54" s="20"/>
      <c r="O54" s="25"/>
      <c r="P54" s="25"/>
      <c r="Q54" s="25"/>
      <c r="R54" s="25"/>
      <c r="S54" s="25"/>
      <c r="T54" s="203"/>
      <c r="U54" s="66"/>
      <c r="V54" s="9"/>
      <c r="W54" s="28"/>
      <c r="X54" s="28"/>
      <c r="Y54" s="28"/>
      <c r="Z54" s="28"/>
      <c r="AA54" s="26"/>
      <c r="AB54" s="6"/>
      <c r="AC54" s="6"/>
      <c r="AD54" s="14"/>
    </row>
    <row r="55" spans="1:31" s="24" customFormat="1" ht="12.75">
      <c r="A55" s="5">
        <f>'Contrats S1'!H49</f>
        <v>0</v>
      </c>
      <c r="B55" s="6" t="str">
        <f>CONCATENATE('Contrats S1'!A49," ",'Contrats S1'!B49)</f>
        <v xml:space="preserve"> </v>
      </c>
      <c r="C55" s="25"/>
      <c r="D55" s="26"/>
      <c r="E55" s="26"/>
      <c r="F55" s="26"/>
      <c r="G55" s="26"/>
      <c r="H55" s="26"/>
      <c r="I55" s="26"/>
      <c r="J55" s="26"/>
      <c r="K55" s="20"/>
      <c r="L55" s="20"/>
      <c r="M55" s="26"/>
      <c r="N55" s="26"/>
      <c r="O55" s="25"/>
      <c r="P55" s="25"/>
      <c r="Q55" s="25"/>
      <c r="R55" s="25"/>
      <c r="S55" s="25"/>
      <c r="T55" s="203"/>
      <c r="U55" s="66"/>
      <c r="V55" s="9"/>
      <c r="W55" s="28"/>
      <c r="X55" s="28"/>
      <c r="Y55" s="28"/>
      <c r="Z55" s="28"/>
      <c r="AA55" s="26"/>
      <c r="AB55" s="6"/>
      <c r="AC55" s="6"/>
      <c r="AD55" s="14"/>
    </row>
    <row r="56" spans="1:31" s="24" customFormat="1" ht="12.75">
      <c r="A56" s="5">
        <f>'Contrats S1'!H50</f>
        <v>0</v>
      </c>
      <c r="B56" s="6" t="str">
        <f>CONCATENATE('Contrats S1'!A50," ",'Contrats S1'!B50)</f>
        <v xml:space="preserve"> </v>
      </c>
      <c r="C56" s="25"/>
      <c r="D56" s="26"/>
      <c r="E56" s="26"/>
      <c r="F56" s="26"/>
      <c r="G56" s="26"/>
      <c r="H56" s="26"/>
      <c r="I56" s="26"/>
      <c r="J56" s="26"/>
      <c r="K56" s="20"/>
      <c r="L56" s="26"/>
      <c r="M56" s="20"/>
      <c r="N56" s="26"/>
      <c r="O56" s="26"/>
      <c r="P56" s="26"/>
      <c r="Q56" s="26"/>
      <c r="R56" s="26"/>
      <c r="S56" s="25"/>
      <c r="T56" s="203"/>
      <c r="U56" s="66"/>
      <c r="V56" s="9"/>
      <c r="W56" s="28"/>
      <c r="X56" s="28"/>
      <c r="Y56" s="28"/>
      <c r="Z56" s="28"/>
      <c r="AA56" s="26"/>
      <c r="AB56" s="6"/>
      <c r="AC56" s="6"/>
      <c r="AD56" s="14"/>
    </row>
    <row r="57" spans="1:31" s="24" customFormat="1" ht="12.75">
      <c r="A57" s="5">
        <f>'Contrats S1'!H51</f>
        <v>0</v>
      </c>
      <c r="B57" s="6" t="str">
        <f>CONCATENATE('Contrats S1'!A51," ",'Contrats S1'!B51)</f>
        <v xml:space="preserve"> </v>
      </c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30"/>
      <c r="P57" s="30"/>
      <c r="Q57" s="30"/>
      <c r="R57" s="30"/>
      <c r="S57" s="25"/>
      <c r="T57" s="203"/>
      <c r="U57" s="66"/>
      <c r="V57" s="9"/>
      <c r="W57" s="28"/>
      <c r="X57" s="28"/>
      <c r="Y57" s="28"/>
      <c r="Z57" s="28"/>
      <c r="AA57" s="26"/>
      <c r="AB57" s="6"/>
      <c r="AC57" s="6"/>
      <c r="AD57" s="14"/>
    </row>
    <row r="58" spans="1:31" s="24" customFormat="1" ht="12.75">
      <c r="A58" s="5">
        <f>'Contrats S1'!H52</f>
        <v>0</v>
      </c>
      <c r="B58" s="6" t="str">
        <f>CONCATENATE('Contrats S1'!A52," ",'Contrats S1'!B52)</f>
        <v xml:space="preserve"> </v>
      </c>
      <c r="C58" s="20"/>
      <c r="D58" s="20"/>
      <c r="E58" s="26"/>
      <c r="F58" s="26"/>
      <c r="G58" s="26"/>
      <c r="H58" s="26"/>
      <c r="I58" s="26"/>
      <c r="J58" s="26"/>
      <c r="K58" s="20"/>
      <c r="L58" s="20"/>
      <c r="M58" s="26"/>
      <c r="N58" s="26"/>
      <c r="O58" s="26"/>
      <c r="P58" s="26"/>
      <c r="Q58" s="26"/>
      <c r="R58" s="33"/>
      <c r="S58" s="20"/>
      <c r="T58" s="203"/>
      <c r="U58" s="66"/>
      <c r="V58" s="9"/>
      <c r="W58" s="6"/>
      <c r="X58" s="6"/>
      <c r="Y58" s="6"/>
      <c r="Z58" s="6"/>
      <c r="AA58" s="26"/>
      <c r="AB58" s="6"/>
      <c r="AC58" s="6"/>
      <c r="AD58" s="14"/>
    </row>
    <row r="59" spans="1:31" s="24" customFormat="1" ht="12.75">
      <c r="A59" s="5">
        <f>'Contrats S1'!H53</f>
        <v>0</v>
      </c>
      <c r="B59" s="6" t="str">
        <f>CONCATENATE('Contrats S1'!A53," ",'Contrats S1'!B53)</f>
        <v xml:space="preserve"> </v>
      </c>
      <c r="C59" s="20"/>
      <c r="D59" s="20"/>
      <c r="E59" s="26"/>
      <c r="F59" s="26"/>
      <c r="G59" s="26"/>
      <c r="H59" s="26"/>
      <c r="I59" s="26"/>
      <c r="J59" s="26"/>
      <c r="K59" s="26"/>
      <c r="L59" s="20"/>
      <c r="M59" s="26"/>
      <c r="N59" s="26"/>
      <c r="O59" s="26"/>
      <c r="P59" s="26"/>
      <c r="Q59" s="20"/>
      <c r="R59" s="29"/>
      <c r="S59" s="20"/>
      <c r="T59" s="203"/>
      <c r="U59" s="66"/>
      <c r="V59" s="9"/>
      <c r="W59" s="6"/>
      <c r="X59" s="6"/>
      <c r="Y59" s="6"/>
      <c r="Z59" s="6"/>
      <c r="AA59" s="26"/>
      <c r="AB59" s="6"/>
      <c r="AC59" s="6"/>
      <c r="AD59" s="14"/>
    </row>
    <row r="60" spans="1:31" s="24" customFormat="1" ht="12.75">
      <c r="A60" s="5">
        <f>'Contrats S1'!H54</f>
        <v>0</v>
      </c>
      <c r="B60" s="6" t="str">
        <f>CONCATENATE('Contrats S1'!A54," ",'Contrats S1'!B54)</f>
        <v xml:space="preserve"> </v>
      </c>
      <c r="C60" s="20"/>
      <c r="D60" s="20"/>
      <c r="E60" s="26"/>
      <c r="F60" s="26"/>
      <c r="G60" s="20"/>
      <c r="H60" s="20"/>
      <c r="I60" s="20"/>
      <c r="J60" s="20"/>
      <c r="K60" s="26"/>
      <c r="L60" s="20"/>
      <c r="M60" s="20"/>
      <c r="N60" s="20"/>
      <c r="O60" s="20"/>
      <c r="P60" s="26"/>
      <c r="Q60" s="26"/>
      <c r="R60" s="26"/>
      <c r="S60" s="29"/>
      <c r="T60" s="203"/>
      <c r="U60" s="66"/>
      <c r="V60" s="9"/>
      <c r="W60" s="6"/>
      <c r="X60" s="6"/>
      <c r="Y60" s="6"/>
      <c r="Z60" s="6"/>
      <c r="AA60" s="26"/>
      <c r="AB60" s="6"/>
      <c r="AC60" s="6"/>
    </row>
    <row r="61" spans="1:31" s="24" customFormat="1" ht="12.75">
      <c r="A61" s="5">
        <f>'Contrats S1'!H55</f>
        <v>0</v>
      </c>
      <c r="B61" s="6" t="str">
        <f>CONCATENATE('Contrats S1'!A55," ",'Contrats S1'!B55)</f>
        <v xml:space="preserve"> </v>
      </c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3"/>
      <c r="U61" s="66"/>
      <c r="V61" s="9"/>
      <c r="W61" s="6"/>
      <c r="X61" s="6"/>
      <c r="Y61" s="6"/>
      <c r="Z61" s="6"/>
      <c r="AA61" s="26"/>
      <c r="AB61" s="34"/>
      <c r="AC61" s="6"/>
      <c r="AD61" s="14"/>
    </row>
    <row r="62" spans="1:31" s="24" customFormat="1" ht="12.75">
      <c r="A62" s="5">
        <f>'Contrats S1'!H56</f>
        <v>0</v>
      </c>
      <c r="B62" s="6" t="str">
        <f>CONCATENATE('Contrats S1'!A56," ",'Contrats S1'!B56)</f>
        <v xml:space="preserve"> </v>
      </c>
      <c r="C62" s="26"/>
      <c r="D62" s="26"/>
      <c r="E62" s="20"/>
      <c r="F62" s="26"/>
      <c r="G62" s="20"/>
      <c r="H62" s="26"/>
      <c r="I62" s="26"/>
      <c r="J62" s="26"/>
      <c r="K62" s="20"/>
      <c r="L62" s="20"/>
      <c r="M62" s="26"/>
      <c r="N62" s="26"/>
      <c r="O62" s="25"/>
      <c r="P62" s="25"/>
      <c r="Q62" s="25"/>
      <c r="R62" s="25"/>
      <c r="S62" s="20"/>
      <c r="T62" s="203"/>
      <c r="U62" s="66"/>
      <c r="V62" s="9"/>
      <c r="W62" s="6"/>
      <c r="X62" s="6"/>
      <c r="Y62" s="6"/>
      <c r="Z62" s="6"/>
      <c r="AA62" s="26"/>
      <c r="AB62" s="6"/>
      <c r="AC62" s="6"/>
      <c r="AD62" s="14"/>
    </row>
    <row r="63" spans="1:31" s="24" customFormat="1" ht="12.75">
      <c r="A63" s="5">
        <f>'Contrats S1'!H57</f>
        <v>0</v>
      </c>
      <c r="B63" s="6" t="str">
        <f>CONCATENATE('Contrats S1'!A57," ",'Contrats S1'!B57)</f>
        <v xml:space="preserve"> </v>
      </c>
      <c r="C63" s="25"/>
      <c r="D63" s="26"/>
      <c r="E63" s="20"/>
      <c r="F63" s="20"/>
      <c r="G63" s="20"/>
      <c r="H63" s="26"/>
      <c r="I63" s="26"/>
      <c r="J63" s="26"/>
      <c r="K63" s="26"/>
      <c r="L63" s="26"/>
      <c r="M63" s="26"/>
      <c r="N63" s="26"/>
      <c r="O63" s="26"/>
      <c r="P63" s="20"/>
      <c r="Q63" s="26"/>
      <c r="R63" s="25"/>
      <c r="S63" s="20"/>
      <c r="T63" s="203"/>
      <c r="U63" s="66"/>
      <c r="V63" s="9"/>
      <c r="W63" s="6"/>
      <c r="X63" s="6"/>
      <c r="Y63" s="6"/>
      <c r="Z63" s="6"/>
      <c r="AA63" s="26"/>
      <c r="AB63" s="6"/>
      <c r="AC63" s="6"/>
      <c r="AD63" s="14"/>
    </row>
    <row r="64" spans="1:31" s="24" customFormat="1" ht="12.75">
      <c r="A64" s="5">
        <f>'Contrats S1'!H58</f>
        <v>0</v>
      </c>
      <c r="B64" s="6" t="str">
        <f>CONCATENATE('Contrats S1'!A58," ",'Contrats S1'!B58)</f>
        <v xml:space="preserve"> </v>
      </c>
      <c r="C64" s="25"/>
      <c r="D64" s="25"/>
      <c r="E64" s="20"/>
      <c r="F64" s="20"/>
      <c r="G64" s="26"/>
      <c r="H64" s="26"/>
      <c r="I64" s="26"/>
      <c r="J64" s="26"/>
      <c r="K64" s="26"/>
      <c r="L64" s="30"/>
      <c r="M64" s="26"/>
      <c r="N64" s="26"/>
      <c r="O64" s="35"/>
      <c r="P64" s="25"/>
      <c r="Q64" s="25"/>
      <c r="R64" s="25"/>
      <c r="S64" s="20"/>
      <c r="T64" s="203"/>
      <c r="U64" s="66"/>
      <c r="V64" s="9"/>
      <c r="W64" s="6"/>
      <c r="X64" s="6"/>
      <c r="Y64" s="6"/>
      <c r="Z64" s="6"/>
      <c r="AA64" s="26"/>
      <c r="AB64" s="6"/>
      <c r="AC64" s="6"/>
      <c r="AD64" s="14"/>
    </row>
    <row r="65" spans="1:30" s="24" customFormat="1" ht="12.75">
      <c r="A65" s="5">
        <f>'Contrats S1'!H59</f>
        <v>0</v>
      </c>
      <c r="B65" s="6" t="str">
        <f>CONCATENATE('Contrats S1'!A59," ",'Contrats S1'!B59)</f>
        <v xml:space="preserve"> </v>
      </c>
      <c r="C65" s="25"/>
      <c r="D65" s="25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0"/>
      <c r="P65" s="20"/>
      <c r="Q65" s="20"/>
      <c r="R65" s="20"/>
      <c r="S65" s="33"/>
      <c r="T65" s="203"/>
      <c r="U65" s="66"/>
      <c r="V65" s="9"/>
      <c r="W65" s="6"/>
      <c r="X65" s="6"/>
      <c r="Y65" s="6"/>
      <c r="Z65" s="6"/>
      <c r="AA65" s="26"/>
      <c r="AB65" s="6"/>
      <c r="AC65" s="6"/>
      <c r="AD65" s="14"/>
    </row>
    <row r="66" spans="1:30" s="24" customFormat="1" ht="12.75">
      <c r="A66" s="5">
        <f>'Contrats S1'!H60</f>
        <v>0</v>
      </c>
      <c r="B66" s="6" t="str">
        <f>CONCATENATE('Contrats S1'!A60," ",'Contrats S1'!B60)</f>
        <v xml:space="preserve"> </v>
      </c>
      <c r="C66" s="25"/>
      <c r="D66" s="20"/>
      <c r="E66" s="26"/>
      <c r="F66" s="20"/>
      <c r="G66" s="20"/>
      <c r="H66" s="20"/>
      <c r="I66" s="26"/>
      <c r="J66" s="26"/>
      <c r="K66" s="26"/>
      <c r="L66" s="20"/>
      <c r="M66" s="20"/>
      <c r="N66" s="20"/>
      <c r="O66" s="20"/>
      <c r="P66" s="35"/>
      <c r="Q66" s="25"/>
      <c r="R66" s="25"/>
      <c r="S66" s="20"/>
      <c r="T66" s="203"/>
      <c r="U66" s="66"/>
      <c r="V66" s="9"/>
      <c r="W66" s="6"/>
      <c r="X66" s="6"/>
      <c r="Y66" s="6"/>
      <c r="Z66" s="6"/>
      <c r="AA66" s="26"/>
      <c r="AB66" s="6"/>
      <c r="AC66" s="6"/>
      <c r="AD66" s="14"/>
    </row>
    <row r="67" spans="1:30" s="24" customFormat="1" ht="12.75">
      <c r="A67" s="5">
        <f>'Contrats S1'!H61</f>
        <v>0</v>
      </c>
      <c r="B67" s="6" t="str">
        <f>CONCATENATE('Contrats S1'!A61," ",'Contrats S1'!B61)</f>
        <v xml:space="preserve"> </v>
      </c>
      <c r="C67" s="25"/>
      <c r="D67" s="20"/>
      <c r="E67" s="26"/>
      <c r="F67" s="20"/>
      <c r="G67" s="20"/>
      <c r="H67" s="20"/>
      <c r="I67" s="26"/>
      <c r="J67" s="26"/>
      <c r="K67" s="26"/>
      <c r="L67" s="20"/>
      <c r="M67" s="26"/>
      <c r="N67" s="26"/>
      <c r="O67" s="26"/>
      <c r="P67" s="26"/>
      <c r="Q67" s="26"/>
      <c r="R67" s="26"/>
      <c r="S67" s="20"/>
      <c r="T67" s="203"/>
      <c r="U67" s="66"/>
      <c r="V67" s="9"/>
      <c r="W67" s="20"/>
      <c r="X67" s="6"/>
      <c r="Y67" s="6"/>
      <c r="Z67" s="6"/>
      <c r="AA67" s="26"/>
      <c r="AB67" s="6"/>
      <c r="AC67" s="6"/>
    </row>
    <row r="68" spans="1:30" s="24" customFormat="1" ht="12.75">
      <c r="A68" s="5">
        <f>'Contrats S1'!H62</f>
        <v>0</v>
      </c>
      <c r="B68" s="6" t="str">
        <f>CONCATENATE('Contrats S1'!A62," ",'Contrats S1'!B62)</f>
        <v xml:space="preserve"> </v>
      </c>
      <c r="C68" s="25"/>
      <c r="D68" s="20"/>
      <c r="E68" s="20"/>
      <c r="F68" s="20"/>
      <c r="G68" s="20"/>
      <c r="H68" s="20"/>
      <c r="I68" s="20"/>
      <c r="J68" s="20"/>
      <c r="K68" s="20"/>
      <c r="L68" s="36"/>
      <c r="M68" s="20"/>
      <c r="N68" s="20"/>
      <c r="O68" s="20"/>
      <c r="P68" s="20"/>
      <c r="Q68" s="25"/>
      <c r="R68" s="25"/>
      <c r="S68" s="20"/>
      <c r="T68" s="203"/>
      <c r="U68" s="66"/>
      <c r="V68" s="9"/>
      <c r="W68" s="6"/>
      <c r="X68" s="6"/>
      <c r="Y68" s="6"/>
      <c r="Z68" s="6"/>
      <c r="AA68" s="26"/>
      <c r="AB68" s="6"/>
      <c r="AC68" s="6"/>
      <c r="AD68" s="14"/>
    </row>
    <row r="69" spans="1:30" s="24" customFormat="1" ht="12.75">
      <c r="A69" s="5">
        <f>'Contrats S1'!H63</f>
        <v>0</v>
      </c>
      <c r="B69" s="6" t="str">
        <f>CONCATENATE('Contrats S1'!A63," ",'Contrats S1'!B63)</f>
        <v xml:space="preserve"> </v>
      </c>
      <c r="C69" s="25"/>
      <c r="D69" s="25"/>
      <c r="E69" s="26"/>
      <c r="F69" s="26"/>
      <c r="G69" s="26"/>
      <c r="H69" s="26"/>
      <c r="I69" s="20"/>
      <c r="J69" s="20"/>
      <c r="K69" s="26"/>
      <c r="L69" s="26"/>
      <c r="M69" s="26"/>
      <c r="N69" s="20"/>
      <c r="O69" s="26"/>
      <c r="P69" s="26"/>
      <c r="Q69" s="26"/>
      <c r="R69" s="31"/>
      <c r="S69" s="20"/>
      <c r="T69" s="203"/>
      <c r="U69" s="66"/>
      <c r="V69" s="9"/>
      <c r="W69" s="6"/>
      <c r="X69" s="6"/>
      <c r="Y69" s="6"/>
      <c r="Z69" s="6"/>
      <c r="AA69" s="26"/>
      <c r="AB69" s="6"/>
      <c r="AC69" s="6"/>
      <c r="AD69" s="14"/>
    </row>
    <row r="70" spans="1:30" s="24" customFormat="1" ht="12.75">
      <c r="A70" s="5">
        <f>'Contrats S1'!H64</f>
        <v>0</v>
      </c>
      <c r="B70" s="6" t="str">
        <f>CONCATENATE('Contrats S1'!A64," ",'Contrats S1'!B64)</f>
        <v xml:space="preserve"> </v>
      </c>
      <c r="C70" s="25"/>
      <c r="D70" s="20"/>
      <c r="E70" s="20"/>
      <c r="F70" s="20"/>
      <c r="G70" s="26"/>
      <c r="H70" s="26"/>
      <c r="I70" s="26"/>
      <c r="J70" s="26"/>
      <c r="K70" s="20"/>
      <c r="L70" s="20"/>
      <c r="M70" s="20"/>
      <c r="N70" s="20"/>
      <c r="O70" s="30"/>
      <c r="P70" s="30"/>
      <c r="Q70" s="30"/>
      <c r="R70" s="25"/>
      <c r="S70" s="20"/>
      <c r="T70" s="203"/>
      <c r="U70" s="66"/>
      <c r="V70" s="9"/>
      <c r="W70" s="6"/>
      <c r="X70" s="6"/>
      <c r="Y70" s="6"/>
      <c r="Z70" s="6"/>
      <c r="AA70" s="26"/>
      <c r="AB70" s="6"/>
      <c r="AC70" s="6"/>
      <c r="AD70" s="14"/>
    </row>
    <row r="71" spans="1:30" s="24" customFormat="1" ht="12.75">
      <c r="A71" s="5">
        <f>'Contrats S1'!H65</f>
        <v>0</v>
      </c>
      <c r="B71" s="6" t="str">
        <f>CONCATENATE('Contrats S1'!A65," ",'Contrats S1'!B65)</f>
        <v xml:space="preserve"> </v>
      </c>
      <c r="C71" s="25"/>
      <c r="D71" s="20"/>
      <c r="E71" s="20"/>
      <c r="F71" s="20"/>
      <c r="G71" s="25"/>
      <c r="H71" s="25"/>
      <c r="I71" s="25"/>
      <c r="J71" s="20"/>
      <c r="K71" s="20"/>
      <c r="L71" s="25"/>
      <c r="M71" s="25"/>
      <c r="N71" s="25"/>
      <c r="O71" s="25"/>
      <c r="P71" s="25"/>
      <c r="Q71" s="25"/>
      <c r="R71" s="25"/>
      <c r="S71" s="20"/>
      <c r="T71" s="203"/>
      <c r="U71" s="66"/>
      <c r="V71" s="9"/>
      <c r="W71" s="6"/>
      <c r="X71" s="6"/>
      <c r="Y71" s="6"/>
      <c r="Z71" s="6"/>
      <c r="AA71" s="26"/>
      <c r="AB71" s="6"/>
      <c r="AC71" s="6"/>
      <c r="AD71" s="14"/>
    </row>
    <row r="72" spans="1:30" s="24" customFormat="1" ht="12.75">
      <c r="A72" s="5">
        <f>'Contrats S1'!H66</f>
        <v>0</v>
      </c>
      <c r="B72" s="6" t="str">
        <f>CONCATENATE('Contrats S1'!A66," ",'Contrats S1'!B66)</f>
        <v xml:space="preserve"> </v>
      </c>
      <c r="C72" s="25"/>
      <c r="D72" s="25"/>
      <c r="E72" s="26"/>
      <c r="F72" s="26"/>
      <c r="G72" s="20"/>
      <c r="H72" s="26"/>
      <c r="I72" s="26"/>
      <c r="J72" s="26"/>
      <c r="K72" s="26"/>
      <c r="L72" s="20"/>
      <c r="M72" s="26"/>
      <c r="N72" s="26"/>
      <c r="O72" s="26"/>
      <c r="P72" s="26"/>
      <c r="Q72" s="26"/>
      <c r="R72" s="26"/>
      <c r="S72" s="20"/>
      <c r="T72" s="203"/>
      <c r="U72" s="66"/>
      <c r="V72" s="9"/>
      <c r="W72" s="6"/>
      <c r="X72" s="6"/>
      <c r="Y72" s="6"/>
      <c r="Z72" s="6"/>
      <c r="AA72" s="26"/>
      <c r="AB72" s="6"/>
      <c r="AC72" s="6"/>
      <c r="AD72" s="14"/>
    </row>
    <row r="73" spans="1:30" s="24" customFormat="1" ht="12.75">
      <c r="A73" s="5">
        <f>'Contrats S1'!H67</f>
        <v>0</v>
      </c>
      <c r="B73" s="6" t="str">
        <f>CONCATENATE('Contrats S1'!A67," ",'Contrats S1'!B67)</f>
        <v xml:space="preserve"> </v>
      </c>
      <c r="C73" s="25"/>
      <c r="D73" s="25"/>
      <c r="E73" s="20"/>
      <c r="F73" s="26"/>
      <c r="G73" s="20"/>
      <c r="H73" s="20"/>
      <c r="I73" s="26"/>
      <c r="J73" s="20"/>
      <c r="K73" s="20"/>
      <c r="L73" s="20"/>
      <c r="M73" s="26"/>
      <c r="N73" s="26"/>
      <c r="O73" s="26"/>
      <c r="P73" s="26"/>
      <c r="Q73" s="25"/>
      <c r="R73" s="25"/>
      <c r="S73" s="20"/>
      <c r="T73" s="203"/>
      <c r="U73" s="66"/>
      <c r="V73" s="9"/>
      <c r="W73" s="6"/>
      <c r="X73" s="6"/>
      <c r="Y73" s="6"/>
      <c r="Z73" s="6"/>
      <c r="AA73" s="26"/>
      <c r="AB73" s="6"/>
      <c r="AC73" s="6"/>
      <c r="AD73" s="14"/>
    </row>
    <row r="74" spans="1:30" s="24" customFormat="1" ht="12.75">
      <c r="A74" s="5">
        <f>'Contrats S1'!H68</f>
        <v>0</v>
      </c>
      <c r="B74" s="6" t="str">
        <f>CONCATENATE('Contrats S1'!A68," ",'Contrats S1'!B68)</f>
        <v xml:space="preserve"> </v>
      </c>
      <c r="C74" s="25"/>
      <c r="D74" s="25"/>
      <c r="E74" s="20"/>
      <c r="F74" s="26"/>
      <c r="G74" s="26"/>
      <c r="H74" s="20"/>
      <c r="I74" s="20"/>
      <c r="J74" s="26"/>
      <c r="K74" s="20"/>
      <c r="L74" s="20"/>
      <c r="M74" s="20"/>
      <c r="N74" s="20"/>
      <c r="O74" s="26"/>
      <c r="P74" s="26"/>
      <c r="Q74" s="26"/>
      <c r="R74" s="26"/>
      <c r="S74" s="20"/>
      <c r="T74" s="203"/>
      <c r="U74" s="66"/>
      <c r="V74" s="9"/>
      <c r="W74" s="6"/>
      <c r="X74" s="6"/>
      <c r="Y74" s="6"/>
      <c r="Z74" s="6"/>
      <c r="AA74" s="26"/>
      <c r="AB74" s="6"/>
      <c r="AC74" s="6"/>
      <c r="AD74" s="14"/>
    </row>
    <row r="75" spans="1:30" s="24" customFormat="1" ht="12.75">
      <c r="A75" s="5">
        <f>'Contrats S1'!H69</f>
        <v>0</v>
      </c>
      <c r="B75" s="6" t="str">
        <f>CONCATENATE('Contrats S1'!A69," ",'Contrats S1'!B69)</f>
        <v xml:space="preserve"> </v>
      </c>
      <c r="C75" s="25"/>
      <c r="D75" s="25"/>
      <c r="E75" s="26"/>
      <c r="F75" s="26"/>
      <c r="G75" s="26"/>
      <c r="H75" s="26"/>
      <c r="I75" s="20"/>
      <c r="J75" s="26"/>
      <c r="K75" s="26"/>
      <c r="L75" s="26"/>
      <c r="M75" s="26"/>
      <c r="N75" s="26"/>
      <c r="O75" s="25"/>
      <c r="P75" s="20"/>
      <c r="Q75" s="26"/>
      <c r="R75" s="20"/>
      <c r="S75" s="20"/>
      <c r="T75" s="203"/>
      <c r="U75" s="66"/>
      <c r="V75" s="9"/>
      <c r="W75" s="6"/>
      <c r="X75" s="6"/>
      <c r="Y75" s="6"/>
      <c r="Z75" s="6"/>
      <c r="AA75" s="26"/>
      <c r="AB75" s="6"/>
      <c r="AC75" s="6"/>
      <c r="AD75" s="14"/>
    </row>
    <row r="76" spans="1:30" s="24" customFormat="1" ht="12.75">
      <c r="A76" s="5">
        <f>'Contrats S1'!H70</f>
        <v>0</v>
      </c>
      <c r="B76" s="6" t="str">
        <f>CONCATENATE('Contrats S1'!A70," ",'Contrats S1'!B70)</f>
        <v xml:space="preserve"> </v>
      </c>
      <c r="C76" s="25"/>
      <c r="D76" s="25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32"/>
      <c r="Q76" s="26"/>
      <c r="R76" s="29"/>
      <c r="S76" s="20"/>
      <c r="T76" s="203"/>
      <c r="U76" s="66"/>
      <c r="V76" s="9"/>
      <c r="W76" s="6"/>
      <c r="X76" s="6"/>
      <c r="Y76" s="6"/>
      <c r="Z76" s="6"/>
      <c r="AA76" s="26"/>
      <c r="AB76" s="6"/>
      <c r="AC76" s="6"/>
      <c r="AD76" s="14"/>
    </row>
    <row r="77" spans="1:30" s="24" customFormat="1" ht="12.75">
      <c r="A77" s="5">
        <f>'Contrats S1'!H71</f>
        <v>0</v>
      </c>
      <c r="B77" s="6" t="str">
        <f>CONCATENATE('Contrats S1'!A71," ",'Contrats S1'!B71)</f>
        <v xml:space="preserve"> </v>
      </c>
      <c r="C77" s="25"/>
      <c r="D77" s="25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37"/>
      <c r="S77" s="20"/>
      <c r="T77" s="203"/>
      <c r="U77" s="66"/>
      <c r="V77" s="9"/>
      <c r="W77" s="6"/>
      <c r="X77" s="6"/>
      <c r="Y77" s="6"/>
      <c r="Z77" s="6"/>
      <c r="AA77" s="26"/>
      <c r="AB77" s="6"/>
      <c r="AC77" s="6"/>
      <c r="AD77" s="14"/>
    </row>
    <row r="78" spans="1:30" s="24" customFormat="1" ht="12.75">
      <c r="A78" s="5">
        <f>'Contrats S1'!H72</f>
        <v>0</v>
      </c>
      <c r="B78" s="6" t="str">
        <f>CONCATENATE('Contrats S1'!A72," ",'Contrats S1'!B72)</f>
        <v xml:space="preserve"> </v>
      </c>
      <c r="C78" s="25"/>
      <c r="D78" s="26"/>
      <c r="E78" s="20"/>
      <c r="F78" s="26"/>
      <c r="G78" s="26"/>
      <c r="H78" s="20"/>
      <c r="I78" s="26"/>
      <c r="J78" s="20"/>
      <c r="K78" s="26"/>
      <c r="L78" s="26"/>
      <c r="M78" s="20"/>
      <c r="N78" s="26"/>
      <c r="O78" s="25"/>
      <c r="P78" s="25"/>
      <c r="Q78" s="25"/>
      <c r="R78" s="25"/>
      <c r="S78" s="20"/>
      <c r="T78" s="203"/>
      <c r="U78" s="66"/>
      <c r="V78" s="9"/>
      <c r="W78" s="6"/>
      <c r="X78" s="6"/>
      <c r="Y78" s="6"/>
      <c r="Z78" s="6"/>
      <c r="AA78" s="26"/>
      <c r="AB78" s="6"/>
      <c r="AC78" s="6"/>
      <c r="AD78" s="14"/>
    </row>
    <row r="79" spans="1:30" s="14" customFormat="1" ht="12.75">
      <c r="A79" s="5">
        <f>'Contrats S1'!H73</f>
        <v>0</v>
      </c>
      <c r="B79" s="6" t="str">
        <f>CONCATENATE('Contrats S1'!A73," ",'Contrats S1'!B73)</f>
        <v xml:space="preserve"> </v>
      </c>
      <c r="C79" s="26"/>
      <c r="D79" s="20"/>
      <c r="E79" s="26"/>
      <c r="F79" s="20"/>
      <c r="G79" s="26"/>
      <c r="H79" s="20"/>
      <c r="I79" s="26"/>
      <c r="J79" s="26"/>
      <c r="K79" s="26"/>
      <c r="L79" s="26"/>
      <c r="M79" s="26"/>
      <c r="N79" s="26"/>
      <c r="O79" s="20"/>
      <c r="P79" s="20"/>
      <c r="Q79" s="20"/>
      <c r="R79" s="26"/>
      <c r="S79" s="24"/>
      <c r="T79" s="203"/>
      <c r="U79" s="66"/>
      <c r="V79" s="9"/>
      <c r="W79" s="38"/>
      <c r="X79" s="6"/>
      <c r="Y79" s="6"/>
      <c r="Z79" s="6"/>
      <c r="AA79" s="26"/>
      <c r="AB79" s="6"/>
      <c r="AC79" s="6"/>
    </row>
    <row r="80" spans="1:30" s="24" customFormat="1" ht="12.75">
      <c r="A80" s="5">
        <f>'Contrats S1'!H74</f>
        <v>0</v>
      </c>
      <c r="B80" s="6" t="str">
        <f>CONCATENATE('Contrats S1'!A74," ",'Contrats S1'!B74)</f>
        <v xml:space="preserve"> </v>
      </c>
      <c r="C80" s="39"/>
      <c r="D80" s="39"/>
      <c r="E80" s="40"/>
      <c r="F80" s="40"/>
      <c r="G80" s="41"/>
      <c r="H80" s="40"/>
      <c r="I80" s="40"/>
      <c r="J80" s="40"/>
      <c r="K80" s="40"/>
      <c r="L80" s="40"/>
      <c r="M80" s="40"/>
      <c r="N80" s="40"/>
      <c r="O80" s="26"/>
      <c r="P80" s="26"/>
      <c r="Q80" s="26"/>
      <c r="R80" s="26"/>
      <c r="S80" s="29"/>
      <c r="T80" s="203"/>
      <c r="U80" s="66"/>
      <c r="V80" s="9"/>
      <c r="W80" s="42"/>
      <c r="X80" s="42"/>
      <c r="Y80" s="42"/>
      <c r="Z80" s="42"/>
      <c r="AA80" s="26"/>
      <c r="AB80" s="42"/>
      <c r="AC80" s="42"/>
      <c r="AD80" s="14"/>
    </row>
    <row r="81" spans="1:29" s="47" customFormat="1" ht="12.75">
      <c r="A81" s="5">
        <f>'Contrats S1'!H75</f>
        <v>0</v>
      </c>
      <c r="B81" s="6" t="str">
        <f>CONCATENATE('Contrats S1'!A75," ",'Contrats S1'!B75)</f>
        <v xml:space="preserve"> </v>
      </c>
      <c r="C81" s="43"/>
      <c r="D81" s="44"/>
      <c r="E81" s="44"/>
      <c r="F81" s="44"/>
      <c r="G81" s="43"/>
      <c r="H81" s="44"/>
      <c r="I81" s="44"/>
      <c r="J81" s="44"/>
      <c r="K81" s="44"/>
      <c r="L81" s="44"/>
      <c r="M81" s="43"/>
      <c r="N81" s="44"/>
      <c r="O81" s="44"/>
      <c r="P81" s="44"/>
      <c r="Q81" s="44"/>
      <c r="R81" s="44"/>
      <c r="S81" s="44"/>
      <c r="T81" s="203"/>
      <c r="U81" s="66"/>
      <c r="V81" s="9"/>
      <c r="W81" s="45"/>
      <c r="X81" s="45"/>
      <c r="Y81" s="45"/>
      <c r="Z81" s="45"/>
      <c r="AA81" s="46"/>
      <c r="AC81" s="48"/>
    </row>
    <row r="82" spans="1:29" s="54" customFormat="1" ht="12.75">
      <c r="A82" s="5">
        <f>'Contrats S1'!H76</f>
        <v>0</v>
      </c>
      <c r="B82" s="6" t="str">
        <f>CONCATENATE('Contrats S1'!A76," ",'Contrats S1'!B76)</f>
        <v xml:space="preserve"> </v>
      </c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50"/>
      <c r="P82" s="50"/>
      <c r="Q82" s="50"/>
      <c r="R82" s="50"/>
      <c r="S82" s="51"/>
      <c r="T82" s="203"/>
      <c r="U82" s="66"/>
      <c r="V82" s="9"/>
      <c r="W82" s="52"/>
      <c r="X82" s="52"/>
      <c r="Y82" s="52"/>
      <c r="Z82" s="52"/>
      <c r="AA82" s="53"/>
    </row>
    <row r="83" spans="1:29" s="24" customFormat="1" ht="12.75">
      <c r="A83" s="5">
        <f>'Contrats S1'!H77</f>
        <v>0</v>
      </c>
      <c r="B83" s="6" t="str">
        <f>CONCATENATE('Contrats S1'!A77," ",'Contrats S1'!B77)</f>
        <v xml:space="preserve"> </v>
      </c>
      <c r="C83" s="55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/>
      <c r="P83" s="57"/>
      <c r="Q83" s="57"/>
      <c r="R83" s="57"/>
      <c r="S83" s="55"/>
      <c r="T83" s="203"/>
      <c r="U83" s="66"/>
      <c r="V83" s="9"/>
    </row>
    <row r="84" spans="1:29" s="24" customFormat="1" ht="12.75">
      <c r="A84" s="5">
        <f>'Contrats S1'!H78</f>
        <v>0</v>
      </c>
      <c r="B84" s="6" t="str">
        <f>CONCATENATE('Contrats S1'!A78," ",'Contrats S1'!B78)</f>
        <v xml:space="preserve"> </v>
      </c>
      <c r="J84" s="58"/>
      <c r="T84" s="203"/>
      <c r="U84" s="66"/>
      <c r="V84" s="9"/>
    </row>
    <row r="85" spans="1:29" s="24" customFormat="1" ht="12.75">
      <c r="A85" s="5">
        <f>'Contrats S1'!H79</f>
        <v>0</v>
      </c>
      <c r="B85" s="6" t="str">
        <f>CONCATENATE('Contrats S1'!A79," ",'Contrats S1'!B79)</f>
        <v xml:space="preserve"> </v>
      </c>
      <c r="T85" s="203"/>
      <c r="U85" s="66"/>
      <c r="V85" s="9"/>
    </row>
    <row r="86" spans="1:29" s="24" customFormat="1" ht="12.75">
      <c r="A86" s="5">
        <f>'Contrats S1'!H80</f>
        <v>0</v>
      </c>
      <c r="B86" s="6" t="str">
        <f>CONCATENATE('Contrats S1'!A80," ",'Contrats S1'!B80)</f>
        <v xml:space="preserve"> </v>
      </c>
      <c r="F86" s="59"/>
      <c r="T86" s="203"/>
      <c r="U86" s="66"/>
      <c r="V86" s="9"/>
    </row>
    <row r="87" spans="1:29" s="24" customFormat="1" ht="12.75">
      <c r="A87" s="5">
        <f>'Contrats S1'!H81</f>
        <v>0</v>
      </c>
      <c r="B87" s="6" t="str">
        <f>CONCATENATE('Contrats S1'!A81," ",'Contrats S1'!B81)</f>
        <v xml:space="preserve"> </v>
      </c>
      <c r="T87" s="203"/>
      <c r="U87" s="66"/>
      <c r="V87" s="9"/>
    </row>
    <row r="88" spans="1:29" s="24" customFormat="1" ht="12.75">
      <c r="A88" s="5">
        <f>'Contrats S1'!H82</f>
        <v>0</v>
      </c>
      <c r="B88" s="6" t="str">
        <f>CONCATENATE('Contrats S1'!A82," ",'Contrats S1'!B82)</f>
        <v xml:space="preserve"> </v>
      </c>
      <c r="T88" s="203"/>
      <c r="U88" s="66"/>
      <c r="V88" s="9"/>
    </row>
    <row r="89" spans="1:29" s="24" customFormat="1" ht="12.75">
      <c r="A89" s="5">
        <f>'Contrats S1'!H83</f>
        <v>0</v>
      </c>
      <c r="B89" s="6" t="str">
        <f>CONCATENATE('Contrats S1'!A83," ",'Contrats S1'!B83)</f>
        <v xml:space="preserve"> </v>
      </c>
      <c r="T89" s="203"/>
      <c r="U89" s="66"/>
      <c r="V89" s="9"/>
    </row>
    <row r="90" spans="1:29" s="24" customFormat="1" ht="12.75">
      <c r="A90" s="5">
        <f>'Contrats S1'!H84</f>
        <v>0</v>
      </c>
      <c r="B90" s="6" t="str">
        <f>CONCATENATE('Contrats S1'!A84," ",'Contrats S1'!B84)</f>
        <v xml:space="preserve"> </v>
      </c>
      <c r="T90" s="203"/>
      <c r="U90" s="66"/>
      <c r="V90" s="9"/>
    </row>
    <row r="91" spans="1:29" s="24" customFormat="1" ht="12.75">
      <c r="A91" s="5">
        <f>'Contrats S1'!H85</f>
        <v>0</v>
      </c>
      <c r="B91" s="6" t="str">
        <f>CONCATENATE('Contrats S1'!A85," ",'Contrats S1'!B85)</f>
        <v xml:space="preserve"> </v>
      </c>
      <c r="T91" s="203"/>
      <c r="U91" s="66"/>
      <c r="V91" s="9"/>
    </row>
    <row r="92" spans="1:29" s="24" customFormat="1" ht="12.75">
      <c r="A92" s="5">
        <f>'Contrats S1'!H86</f>
        <v>0</v>
      </c>
      <c r="B92" s="6" t="str">
        <f>CONCATENATE('Contrats S1'!A86," ",'Contrats S1'!B86)</f>
        <v xml:space="preserve"> </v>
      </c>
      <c r="T92" s="203"/>
      <c r="U92" s="66"/>
      <c r="V92" s="9"/>
    </row>
    <row r="93" spans="1:29" s="24" customFormat="1" ht="12.75">
      <c r="A93" s="5">
        <f>'Contrats S1'!H87</f>
        <v>0</v>
      </c>
      <c r="B93" s="6" t="str">
        <f>CONCATENATE('Contrats S1'!A87," ",'Contrats S1'!B87)</f>
        <v xml:space="preserve"> </v>
      </c>
      <c r="T93" s="203"/>
      <c r="U93" s="66"/>
      <c r="V93" s="9"/>
    </row>
    <row r="94" spans="1:29" s="24" customFormat="1" ht="12.75">
      <c r="A94" s="5">
        <f>'Contrats S1'!H88</f>
        <v>0</v>
      </c>
      <c r="B94" s="6" t="str">
        <f>CONCATENATE('Contrats S1'!A88," ",'Contrats S1'!B88)</f>
        <v xml:space="preserve"> </v>
      </c>
      <c r="T94" s="203"/>
      <c r="U94" s="66"/>
      <c r="V94" s="9"/>
    </row>
    <row r="95" spans="1:29" s="24" customFormat="1" ht="12.75">
      <c r="A95" s="5">
        <f>'Contrats S1'!H89</f>
        <v>0</v>
      </c>
      <c r="B95" s="6" t="str">
        <f>CONCATENATE('Contrats S1'!A89," ",'Contrats S1'!B89)</f>
        <v xml:space="preserve"> </v>
      </c>
      <c r="T95" s="203"/>
      <c r="U95" s="66"/>
      <c r="V95" s="9"/>
    </row>
    <row r="96" spans="1:29" s="24" customFormat="1" ht="12.75">
      <c r="A96" s="5">
        <f>'Contrats S1'!H90</f>
        <v>0</v>
      </c>
      <c r="B96" s="6" t="str">
        <f>CONCATENATE('Contrats S1'!A90," ",'Contrats S1'!B90)</f>
        <v xml:space="preserve"> </v>
      </c>
      <c r="T96" s="203"/>
      <c r="U96" s="66"/>
      <c r="V96" s="9"/>
    </row>
    <row r="97" spans="1:22" s="24" customFormat="1" ht="12.75">
      <c r="A97" s="5">
        <f>'Contrats S1'!H91</f>
        <v>0</v>
      </c>
      <c r="B97" s="6" t="str">
        <f>CONCATENATE('Contrats S1'!A91," ",'Contrats S1'!B91)</f>
        <v xml:space="preserve"> </v>
      </c>
      <c r="T97" s="203"/>
      <c r="U97" s="66"/>
      <c r="V97" s="9"/>
    </row>
    <row r="98" spans="1:22" s="24" customFormat="1" ht="12.75">
      <c r="A98" s="5">
        <f>'Contrats S1'!H92</f>
        <v>0</v>
      </c>
      <c r="B98" s="6" t="str">
        <f>CONCATENATE('Contrats S1'!A92," ",'Contrats S1'!B92)</f>
        <v xml:space="preserve"> </v>
      </c>
      <c r="T98" s="203"/>
      <c r="U98" s="66"/>
      <c r="V98" s="9"/>
    </row>
    <row r="99" spans="1:22" s="24" customFormat="1" ht="12.75">
      <c r="A99" s="5">
        <f>'Contrats S1'!H93</f>
        <v>0</v>
      </c>
      <c r="B99" s="6" t="str">
        <f>CONCATENATE('Contrats S1'!A93," ",'Contrats S1'!B93)</f>
        <v xml:space="preserve"> </v>
      </c>
      <c r="T99" s="203"/>
      <c r="U99" s="66"/>
      <c r="V99" s="9"/>
    </row>
    <row r="100" spans="1:22" s="24" customFormat="1" ht="12.75">
      <c r="A100" s="5">
        <f>'Contrats S1'!H94</f>
        <v>0</v>
      </c>
      <c r="B100" s="6" t="str">
        <f>CONCATENATE('Contrats S1'!A94," ",'Contrats S1'!B94)</f>
        <v xml:space="preserve"> </v>
      </c>
      <c r="T100" s="203"/>
      <c r="U100" s="66"/>
      <c r="V100" s="9"/>
    </row>
    <row r="101" spans="1:22" s="24" customFormat="1" ht="12.75">
      <c r="A101" s="5">
        <f>'Contrats S1'!H95</f>
        <v>0</v>
      </c>
      <c r="B101" s="6" t="str">
        <f>CONCATENATE('Contrats S1'!A95," ",'Contrats S1'!B95)</f>
        <v xml:space="preserve"> </v>
      </c>
      <c r="T101" s="203"/>
      <c r="U101" s="66"/>
      <c r="V101" s="9"/>
    </row>
    <row r="102" spans="1:22" s="24" customFormat="1" ht="12.75">
      <c r="A102" s="5">
        <f>'Contrats S1'!H96</f>
        <v>0</v>
      </c>
      <c r="B102" s="6" t="str">
        <f>CONCATENATE('Contrats S1'!A96," ",'Contrats S1'!B96)</f>
        <v xml:space="preserve"> </v>
      </c>
      <c r="T102" s="203"/>
      <c r="U102" s="66"/>
      <c r="V102" s="9"/>
    </row>
    <row r="103" spans="1:22" s="24" customFormat="1" ht="12.75">
      <c r="A103" s="5">
        <f>'Contrats S1'!H97</f>
        <v>0</v>
      </c>
      <c r="B103" s="6" t="str">
        <f>CONCATENATE('Contrats S1'!A97," ",'Contrats S1'!B97)</f>
        <v xml:space="preserve"> </v>
      </c>
      <c r="T103" s="203"/>
      <c r="U103" s="66"/>
      <c r="V103" s="9"/>
    </row>
    <row r="104" spans="1:22" s="24" customFormat="1" ht="12.75">
      <c r="A104" s="5">
        <f>'Contrats S1'!H98</f>
        <v>0</v>
      </c>
      <c r="B104" s="6" t="str">
        <f>CONCATENATE('Contrats S1'!A98," ",'Contrats S1'!B98)</f>
        <v xml:space="preserve"> </v>
      </c>
      <c r="T104" s="203"/>
      <c r="U104" s="66"/>
      <c r="V104" s="9"/>
    </row>
    <row r="105" spans="1:22" s="24" customFormat="1" ht="12.75">
      <c r="A105" s="5">
        <f>'Contrats S1'!H99</f>
        <v>0</v>
      </c>
      <c r="B105" s="6" t="str">
        <f>CONCATENATE('Contrats S1'!A99," ",'Contrats S1'!B99)</f>
        <v xml:space="preserve"> </v>
      </c>
      <c r="T105" s="203"/>
      <c r="U105" s="66"/>
      <c r="V105" s="9"/>
    </row>
    <row r="106" spans="1:22" s="24" customFormat="1" ht="12.75">
      <c r="A106" s="5">
        <f>'Contrats S1'!H100</f>
        <v>0</v>
      </c>
      <c r="B106" s="6" t="str">
        <f>CONCATENATE('Contrats S1'!A100," ",'Contrats S1'!B100)</f>
        <v xml:space="preserve"> </v>
      </c>
      <c r="T106" s="203"/>
      <c r="U106" s="66"/>
      <c r="V106" s="9"/>
    </row>
    <row r="107" spans="1:22" s="24" customFormat="1" ht="12.75">
      <c r="A107" s="5">
        <f>'Contrats S1'!H101</f>
        <v>0</v>
      </c>
      <c r="B107" s="6" t="str">
        <f>CONCATENATE('Contrats S1'!A101," ",'Contrats S1'!B101)</f>
        <v xml:space="preserve"> </v>
      </c>
      <c r="T107" s="203"/>
      <c r="U107" s="66"/>
      <c r="V107" s="9"/>
    </row>
    <row r="108" spans="1:22" s="24" customFormat="1" ht="12.75">
      <c r="A108" s="5">
        <f>'Contrats S1'!H102</f>
        <v>0</v>
      </c>
      <c r="B108" s="6" t="str">
        <f>CONCATENATE('Contrats S1'!A102," ",'Contrats S1'!B102)</f>
        <v xml:space="preserve"> </v>
      </c>
      <c r="T108" s="203"/>
      <c r="U108" s="66"/>
      <c r="V108" s="9"/>
    </row>
    <row r="109" spans="1:22" s="24" customFormat="1" ht="12.75">
      <c r="A109" s="5">
        <f>'Contrats S1'!H103</f>
        <v>0</v>
      </c>
      <c r="B109" s="6" t="str">
        <f>CONCATENATE('Contrats S1'!A103," ",'Contrats S1'!B103)</f>
        <v xml:space="preserve"> </v>
      </c>
      <c r="T109" s="203"/>
      <c r="U109" s="66"/>
      <c r="V109" s="9"/>
    </row>
    <row r="110" spans="1:22" s="24" customFormat="1" ht="12.75">
      <c r="A110" s="5">
        <f>'Contrats S1'!H104</f>
        <v>0</v>
      </c>
      <c r="B110" s="6" t="str">
        <f>CONCATENATE('Contrats S1'!A104," ",'Contrats S1'!B104)</f>
        <v xml:space="preserve"> </v>
      </c>
      <c r="T110" s="203"/>
      <c r="U110" s="66"/>
      <c r="V110" s="9"/>
    </row>
    <row r="111" spans="1:22" s="24" customFormat="1" ht="12.75">
      <c r="A111" s="5">
        <f>'Contrats S1'!H105</f>
        <v>0</v>
      </c>
      <c r="B111" s="6" t="str">
        <f>CONCATENATE('Contrats S1'!A105," ",'Contrats S1'!B105)</f>
        <v xml:space="preserve"> </v>
      </c>
      <c r="T111" s="203"/>
      <c r="U111" s="66"/>
      <c r="V111" s="9"/>
    </row>
    <row r="112" spans="1:22" s="24" customFormat="1" ht="12.75">
      <c r="A112" s="5">
        <f>'Contrats S1'!H106</f>
        <v>0</v>
      </c>
      <c r="B112" s="6" t="str">
        <f>CONCATENATE('Contrats S1'!A106," ",'Contrats S1'!B106)</f>
        <v xml:space="preserve"> </v>
      </c>
      <c r="T112" s="203"/>
      <c r="U112" s="66"/>
      <c r="V112" s="9"/>
    </row>
    <row r="113" spans="1:22" s="24" customFormat="1" ht="12.75">
      <c r="A113" s="5">
        <f>'Contrats S1'!H107</f>
        <v>0</v>
      </c>
      <c r="B113" s="6" t="str">
        <f>CONCATENATE('Contrats S1'!A107," ",'Contrats S1'!B107)</f>
        <v xml:space="preserve"> </v>
      </c>
      <c r="T113" s="203"/>
      <c r="U113" s="66"/>
      <c r="V113" s="9"/>
    </row>
    <row r="114" spans="1:22" s="24" customFormat="1" ht="12.75">
      <c r="A114" s="5">
        <f>'Contrats S1'!H108</f>
        <v>0</v>
      </c>
      <c r="B114" s="6" t="str">
        <f>CONCATENATE('Contrats S1'!A108," ",'Contrats S1'!B108)</f>
        <v xml:space="preserve"> </v>
      </c>
      <c r="T114" s="203"/>
      <c r="U114" s="66"/>
      <c r="V114" s="9"/>
    </row>
    <row r="115" spans="1:22" s="24" customFormat="1" ht="12.75">
      <c r="A115" s="5">
        <f>'Contrats S1'!H109</f>
        <v>0</v>
      </c>
      <c r="B115" s="6" t="str">
        <f>CONCATENATE('Contrats S1'!A109," ",'Contrats S1'!B109)</f>
        <v xml:space="preserve"> </v>
      </c>
      <c r="T115" s="203"/>
      <c r="U115" s="66"/>
      <c r="V115" s="9"/>
    </row>
    <row r="116" spans="1:22" s="24" customFormat="1" ht="12.75">
      <c r="A116" s="5">
        <f>'Contrats S1'!H110</f>
        <v>0</v>
      </c>
      <c r="B116" s="6" t="str">
        <f>CONCATENATE('Contrats S1'!A110," ",'Contrats S1'!B110)</f>
        <v xml:space="preserve"> </v>
      </c>
      <c r="T116" s="203"/>
      <c r="U116" s="66"/>
      <c r="V116" s="9"/>
    </row>
    <row r="117" spans="1:22" s="24" customFormat="1" ht="12.75">
      <c r="A117" s="5">
        <f>'Contrats S1'!H111</f>
        <v>0</v>
      </c>
      <c r="B117" s="6" t="str">
        <f>CONCATENATE('Contrats S1'!A111," ",'Contrats S1'!B111)</f>
        <v xml:space="preserve"> </v>
      </c>
      <c r="T117" s="203"/>
      <c r="U117" s="66"/>
      <c r="V117" s="9"/>
    </row>
    <row r="118" spans="1:22" s="24" customFormat="1" ht="12.75">
      <c r="A118" s="5">
        <f>'Contrats S1'!H112</f>
        <v>0</v>
      </c>
      <c r="B118" s="6" t="str">
        <f>CONCATENATE('Contrats S1'!A112," ",'Contrats S1'!B112)</f>
        <v xml:space="preserve"> </v>
      </c>
      <c r="T118" s="203"/>
      <c r="U118" s="66"/>
      <c r="V118" s="9"/>
    </row>
    <row r="119" spans="1:22" s="24" customFormat="1" ht="12.75">
      <c r="A119" s="5">
        <f>'Contrats S1'!H113</f>
        <v>0</v>
      </c>
      <c r="B119" s="6" t="str">
        <f>CONCATENATE('Contrats S1'!A113," ",'Contrats S1'!B113)</f>
        <v xml:space="preserve"> </v>
      </c>
      <c r="T119" s="203"/>
      <c r="U119" s="66"/>
      <c r="V119" s="9"/>
    </row>
    <row r="120" spans="1:22" s="24" customFormat="1" ht="12.75">
      <c r="A120" s="5">
        <f>'Contrats S1'!H114</f>
        <v>0</v>
      </c>
      <c r="B120" s="6" t="str">
        <f>CONCATENATE('Contrats S1'!A114," ",'Contrats S1'!B114)</f>
        <v xml:space="preserve"> </v>
      </c>
      <c r="T120" s="203"/>
      <c r="U120" s="66"/>
      <c r="V120" s="9"/>
    </row>
    <row r="121" spans="1:22" s="24" customFormat="1" ht="12.75">
      <c r="A121" s="5">
        <f>'Contrats S1'!H115</f>
        <v>0</v>
      </c>
      <c r="B121" s="6" t="str">
        <f>CONCATENATE('Contrats S1'!A115," ",'Contrats S1'!B115)</f>
        <v xml:space="preserve"> </v>
      </c>
      <c r="T121" s="203"/>
      <c r="U121" s="66"/>
      <c r="V121" s="9"/>
    </row>
    <row r="122" spans="1:22" s="24" customFormat="1" ht="12.75">
      <c r="A122" s="5">
        <f>'Contrats S1'!H116</f>
        <v>0</v>
      </c>
      <c r="B122" s="6" t="str">
        <f>CONCATENATE('Contrats S1'!A116," ",'Contrats S1'!B116)</f>
        <v xml:space="preserve"> </v>
      </c>
      <c r="T122" s="203"/>
      <c r="U122" s="66"/>
      <c r="V122" s="9"/>
    </row>
    <row r="123" spans="1:22" s="24" customFormat="1" ht="12.75">
      <c r="A123" s="5">
        <f>'Contrats S1'!H117</f>
        <v>0</v>
      </c>
      <c r="B123" s="6" t="str">
        <f>CONCATENATE('Contrats S1'!A117," ",'Contrats S1'!B117)</f>
        <v xml:space="preserve"> </v>
      </c>
      <c r="T123" s="203"/>
      <c r="U123" s="66"/>
      <c r="V123" s="9"/>
    </row>
    <row r="124" spans="1:22" s="24" customFormat="1" ht="12.75">
      <c r="A124" s="5">
        <f>'Contrats S1'!H118</f>
        <v>0</v>
      </c>
      <c r="B124" s="6" t="str">
        <f>CONCATENATE('Contrats S1'!A118," ",'Contrats S1'!B118)</f>
        <v xml:space="preserve"> </v>
      </c>
      <c r="T124" s="203"/>
      <c r="U124" s="66"/>
      <c r="V124" s="9"/>
    </row>
    <row r="125" spans="1:22" s="24" customFormat="1" ht="12.75">
      <c r="A125" s="5">
        <f>'Contrats S1'!H119</f>
        <v>0</v>
      </c>
      <c r="B125" s="6" t="str">
        <f>CONCATENATE('Contrats S1'!A119," ",'Contrats S1'!B119)</f>
        <v xml:space="preserve"> </v>
      </c>
      <c r="T125" s="203"/>
      <c r="U125" s="66"/>
      <c r="V125" s="9"/>
    </row>
    <row r="126" spans="1:22" s="24" customFormat="1" ht="12.75">
      <c r="A126" s="5">
        <f>'Contrats S1'!H120</f>
        <v>0</v>
      </c>
      <c r="B126" s="6" t="str">
        <f>CONCATENATE('Contrats S1'!A120," ",'Contrats S1'!B120)</f>
        <v xml:space="preserve"> </v>
      </c>
      <c r="T126" s="203"/>
      <c r="U126" s="66"/>
      <c r="V126" s="9"/>
    </row>
    <row r="127" spans="1:22" s="24" customFormat="1" ht="12.75">
      <c r="A127" s="5">
        <f>'Contrats S1'!H121</f>
        <v>0</v>
      </c>
      <c r="B127" s="6" t="str">
        <f>CONCATENATE('Contrats S1'!A121," ",'Contrats S1'!B121)</f>
        <v xml:space="preserve"> </v>
      </c>
      <c r="T127" s="203"/>
      <c r="U127" s="66"/>
      <c r="V127" s="9"/>
    </row>
    <row r="128" spans="1:22" s="24" customFormat="1" ht="12.75">
      <c r="A128" s="5">
        <f>'Contrats S1'!H122</f>
        <v>0</v>
      </c>
      <c r="B128" s="6" t="str">
        <f>CONCATENATE('Contrats S1'!A122," ",'Contrats S1'!B122)</f>
        <v xml:space="preserve"> </v>
      </c>
      <c r="T128" s="203"/>
      <c r="U128" s="66"/>
      <c r="V128" s="9"/>
    </row>
    <row r="129" spans="1:22" s="24" customFormat="1" ht="12.75">
      <c r="A129" s="5">
        <f>'Contrats S1'!H123</f>
        <v>0</v>
      </c>
      <c r="B129" s="6" t="str">
        <f>CONCATENATE('Contrats S1'!A123," ",'Contrats S1'!B123)</f>
        <v xml:space="preserve"> </v>
      </c>
      <c r="T129" s="203"/>
      <c r="U129" s="66"/>
      <c r="V129" s="9"/>
    </row>
    <row r="130" spans="1:22" s="24" customFormat="1" ht="12.75">
      <c r="A130" s="5">
        <f>'Contrats S1'!H124</f>
        <v>0</v>
      </c>
      <c r="B130" s="6" t="str">
        <f>CONCATENATE('Contrats S1'!A124," ",'Contrats S1'!B124)</f>
        <v xml:space="preserve"> </v>
      </c>
      <c r="T130" s="203"/>
      <c r="U130" s="66"/>
      <c r="V130" s="9"/>
    </row>
    <row r="131" spans="1:22" s="24" customFormat="1" ht="12.75">
      <c r="A131" s="5">
        <f>'Contrats S1'!H125</f>
        <v>0</v>
      </c>
      <c r="B131" s="6" t="str">
        <f>CONCATENATE('Contrats S1'!A125," ",'Contrats S1'!B125)</f>
        <v xml:space="preserve"> </v>
      </c>
      <c r="T131" s="203"/>
      <c r="U131" s="66"/>
      <c r="V131" s="9"/>
    </row>
    <row r="132" spans="1:22" s="24" customFormat="1" ht="12.75">
      <c r="A132" s="5">
        <f>'Contrats S1'!H126</f>
        <v>0</v>
      </c>
      <c r="B132" s="6" t="str">
        <f>CONCATENATE('Contrats S1'!A126," ",'Contrats S1'!B126)</f>
        <v xml:space="preserve"> </v>
      </c>
      <c r="T132" s="203"/>
      <c r="U132" s="66"/>
      <c r="V132" s="9"/>
    </row>
    <row r="133" spans="1:22" s="24" customFormat="1" ht="12.75">
      <c r="A133" s="5">
        <f>'Contrats S1'!H127</f>
        <v>0</v>
      </c>
      <c r="B133" s="6" t="str">
        <f>CONCATENATE('Contrats S1'!A127," ",'Contrats S1'!B127)</f>
        <v xml:space="preserve"> </v>
      </c>
      <c r="T133" s="203"/>
      <c r="U133" s="66"/>
      <c r="V133" s="9"/>
    </row>
    <row r="134" spans="1:22" s="24" customFormat="1" ht="12.75">
      <c r="A134" s="5">
        <f>'Contrats S1'!H128</f>
        <v>0</v>
      </c>
      <c r="B134" s="6" t="str">
        <f>CONCATENATE('Contrats S1'!A128," ",'Contrats S1'!B128)</f>
        <v xml:space="preserve"> </v>
      </c>
      <c r="T134" s="203"/>
      <c r="U134" s="66"/>
      <c r="V134" s="9"/>
    </row>
    <row r="135" spans="1:22" s="24" customFormat="1" ht="12.75">
      <c r="A135" s="5">
        <f>'Contrats S1'!H129</f>
        <v>0</v>
      </c>
      <c r="B135" s="6" t="str">
        <f>CONCATENATE('Contrats S1'!A129," ",'Contrats S1'!B129)</f>
        <v xml:space="preserve"> </v>
      </c>
      <c r="T135" s="203"/>
      <c r="U135" s="66"/>
      <c r="V135" s="9"/>
    </row>
    <row r="136" spans="1:22" s="24" customFormat="1" ht="12.75">
      <c r="A136" s="5">
        <f>'Contrats S1'!H130</f>
        <v>0</v>
      </c>
      <c r="B136" s="6" t="str">
        <f>CONCATENATE('Contrats S1'!A130," ",'Contrats S1'!B130)</f>
        <v xml:space="preserve"> </v>
      </c>
      <c r="T136" s="203"/>
      <c r="U136" s="66"/>
      <c r="V136" s="9"/>
    </row>
    <row r="137" spans="1:22" s="24" customFormat="1" ht="12.75">
      <c r="A137" s="5">
        <f>'Contrats S1'!H131</f>
        <v>0</v>
      </c>
      <c r="B137" s="6" t="str">
        <f>CONCATENATE('Contrats S1'!A131," ",'Contrats S1'!B131)</f>
        <v xml:space="preserve"> </v>
      </c>
      <c r="T137" s="203"/>
      <c r="U137" s="66"/>
      <c r="V137" s="9"/>
    </row>
    <row r="138" spans="1:22" s="24" customFormat="1" ht="12.75">
      <c r="A138" s="5">
        <f>'Contrats S1'!H132</f>
        <v>0</v>
      </c>
      <c r="B138" s="6" t="str">
        <f>CONCATENATE('Contrats S1'!A132," ",'Contrats S1'!B132)</f>
        <v xml:space="preserve"> </v>
      </c>
      <c r="T138" s="203"/>
      <c r="U138" s="66"/>
      <c r="V138" s="9"/>
    </row>
    <row r="139" spans="1:22" s="24" customFormat="1" ht="12.75">
      <c r="A139" s="5">
        <f>'Contrats S1'!H133</f>
        <v>0</v>
      </c>
      <c r="B139" s="6" t="str">
        <f>CONCATENATE('Contrats S1'!A133," ",'Contrats S1'!B133)</f>
        <v xml:space="preserve"> </v>
      </c>
      <c r="T139" s="203"/>
      <c r="U139" s="66"/>
      <c r="V139" s="9"/>
    </row>
    <row r="140" spans="1:22" s="24" customFormat="1" ht="12.75">
      <c r="A140" s="5">
        <f>'Contrats S1'!H134</f>
        <v>0</v>
      </c>
      <c r="B140" s="6" t="str">
        <f>CONCATENATE('Contrats S1'!A134," ",'Contrats S1'!B134)</f>
        <v xml:space="preserve"> </v>
      </c>
      <c r="T140" s="203"/>
      <c r="U140" s="66"/>
      <c r="V140" s="9"/>
    </row>
    <row r="141" spans="1:22" s="24" customFormat="1" ht="12.75">
      <c r="A141" s="5">
        <f>'Contrats S1'!H135</f>
        <v>0</v>
      </c>
      <c r="B141" s="6" t="str">
        <f>CONCATENATE('Contrats S1'!A135," ",'Contrats S1'!B135)</f>
        <v xml:space="preserve"> </v>
      </c>
      <c r="T141" s="203"/>
      <c r="U141" s="66"/>
      <c r="V141" s="9"/>
    </row>
    <row r="142" spans="1:22" s="24" customFormat="1" ht="12.75">
      <c r="A142" s="5">
        <f>'Contrats S1'!H136</f>
        <v>0</v>
      </c>
      <c r="B142" s="6" t="str">
        <f>CONCATENATE('Contrats S1'!A136," ",'Contrats S1'!B136)</f>
        <v xml:space="preserve"> </v>
      </c>
      <c r="T142" s="203"/>
      <c r="U142" s="66"/>
      <c r="V142" s="9"/>
    </row>
    <row r="143" spans="1:22" s="24" customFormat="1" ht="12.75">
      <c r="A143" s="5">
        <f>'Contrats S1'!H137</f>
        <v>0</v>
      </c>
      <c r="B143" s="6" t="str">
        <f>CONCATENATE('Contrats S1'!A137," ",'Contrats S1'!B137)</f>
        <v xml:space="preserve"> </v>
      </c>
      <c r="T143" s="203"/>
      <c r="U143" s="66"/>
      <c r="V143" s="9"/>
    </row>
    <row r="144" spans="1:22">
      <c r="A144" s="5">
        <f>'Contrats S1'!H138</f>
        <v>0</v>
      </c>
      <c r="B144" s="6" t="str">
        <f>CONCATENATE('Contrats S1'!A138," ",'Contrats S1'!B138)</f>
        <v xml:space="preserve"> </v>
      </c>
      <c r="T144" s="203"/>
      <c r="U144" s="66"/>
      <c r="V144" s="9"/>
    </row>
    <row r="145" spans="1:22">
      <c r="A145" s="5">
        <f>'Contrats S1'!H139</f>
        <v>0</v>
      </c>
      <c r="B145" s="6" t="str">
        <f>CONCATENATE('Contrats S1'!A139," ",'Contrats S1'!B139)</f>
        <v xml:space="preserve"> </v>
      </c>
      <c r="T145" s="203"/>
      <c r="U145" s="66"/>
      <c r="V145" s="9"/>
    </row>
    <row r="146" spans="1:22">
      <c r="A146" s="5">
        <f>'Contrats S1'!H140</f>
        <v>0</v>
      </c>
      <c r="B146" s="6" t="str">
        <f>CONCATENATE('Contrats S1'!A140," ",'Contrats S1'!B140)</f>
        <v xml:space="preserve"> </v>
      </c>
      <c r="T146" s="203"/>
      <c r="U146" s="66"/>
      <c r="V146" s="9"/>
    </row>
    <row r="147" spans="1:22">
      <c r="A147" s="5">
        <f>'Contrats S1'!H141</f>
        <v>0</v>
      </c>
      <c r="B147" s="6" t="str">
        <f>CONCATENATE('Contrats S1'!A141," ",'Contrats S1'!B141)</f>
        <v xml:space="preserve"> </v>
      </c>
      <c r="T147" s="203"/>
      <c r="U147" s="66"/>
      <c r="V147" s="9"/>
    </row>
    <row r="148" spans="1:22">
      <c r="A148" s="5">
        <f>'Contrats S1'!H142</f>
        <v>0</v>
      </c>
      <c r="B148" s="6" t="str">
        <f>CONCATENATE('Contrats S1'!A142," ",'Contrats S1'!B142)</f>
        <v xml:space="preserve"> </v>
      </c>
      <c r="T148" s="203"/>
      <c r="U148" s="66"/>
      <c r="V148" s="9"/>
    </row>
    <row r="149" spans="1:22">
      <c r="A149" s="5">
        <f>'Contrats S1'!H143</f>
        <v>0</v>
      </c>
      <c r="B149" s="6" t="str">
        <f>CONCATENATE('Contrats S1'!A143," ",'Contrats S1'!B143)</f>
        <v xml:space="preserve"> </v>
      </c>
      <c r="T149" s="203"/>
      <c r="U149" s="66"/>
      <c r="V149" s="9"/>
    </row>
    <row r="150" spans="1:22">
      <c r="A150" s="5">
        <f>'Contrats S1'!H144</f>
        <v>0</v>
      </c>
      <c r="B150" s="6" t="str">
        <f>CONCATENATE('Contrats S1'!A144," ",'Contrats S1'!B144)</f>
        <v xml:space="preserve"> </v>
      </c>
      <c r="T150" s="203"/>
      <c r="U150" s="66"/>
      <c r="V150" s="9"/>
    </row>
    <row r="151" spans="1:22">
      <c r="A151" s="5">
        <f>'Contrats S1'!H145</f>
        <v>0</v>
      </c>
      <c r="B151" s="6" t="str">
        <f>CONCATENATE('Contrats S1'!A145," ",'Contrats S1'!B145)</f>
        <v xml:space="preserve"> </v>
      </c>
      <c r="T151" s="203"/>
      <c r="U151" s="66"/>
      <c r="V151" s="9"/>
    </row>
    <row r="152" spans="1:22">
      <c r="A152" s="5">
        <f>'Contrats S1'!H146</f>
        <v>0</v>
      </c>
      <c r="B152" s="6" t="str">
        <f>CONCATENATE('Contrats S1'!A146," ",'Contrats S1'!B146)</f>
        <v xml:space="preserve"> </v>
      </c>
      <c r="T152" s="203"/>
      <c r="U152" s="66"/>
      <c r="V152" s="9"/>
    </row>
    <row r="153" spans="1:22">
      <c r="A153" s="5">
        <f>'Contrats S1'!H147</f>
        <v>0</v>
      </c>
      <c r="B153" s="6" t="str">
        <f>CONCATENATE('Contrats S1'!A147," ",'Contrats S1'!B147)</f>
        <v xml:space="preserve"> </v>
      </c>
      <c r="T153" s="203"/>
      <c r="U153" s="66"/>
      <c r="V153" s="9"/>
    </row>
    <row r="154" spans="1:22">
      <c r="A154" s="5">
        <f>'Contrats S1'!H148</f>
        <v>0</v>
      </c>
      <c r="B154" s="6" t="str">
        <f>CONCATENATE('Contrats S1'!A148," ",'Contrats S1'!B148)</f>
        <v xml:space="preserve"> </v>
      </c>
      <c r="T154" s="203"/>
      <c r="U154" s="66"/>
      <c r="V154" s="9"/>
    </row>
    <row r="155" spans="1:22">
      <c r="A155" s="5">
        <f>'Contrats S1'!H149</f>
        <v>0</v>
      </c>
      <c r="B155" s="6" t="str">
        <f>CONCATENATE('Contrats S1'!A149," ",'Contrats S1'!B149)</f>
        <v xml:space="preserve"> </v>
      </c>
      <c r="T155" s="203"/>
      <c r="U155" s="66"/>
      <c r="V155" s="9"/>
    </row>
    <row r="156" spans="1:22">
      <c r="A156" s="5">
        <f>'Contrats S1'!H150</f>
        <v>0</v>
      </c>
      <c r="B156" s="6" t="str">
        <f>CONCATENATE('Contrats S1'!A150," ",'Contrats S1'!B150)</f>
        <v xml:space="preserve"> </v>
      </c>
      <c r="T156" s="203"/>
      <c r="U156" s="66"/>
      <c r="V156" s="9"/>
    </row>
    <row r="157" spans="1:22">
      <c r="A157" s="5">
        <f>'Contrats S1'!H151</f>
        <v>0</v>
      </c>
      <c r="B157" s="6" t="str">
        <f>CONCATENATE('Contrats S1'!A151," ",'Contrats S1'!B151)</f>
        <v xml:space="preserve"> </v>
      </c>
      <c r="T157" s="203"/>
      <c r="U157" s="66"/>
      <c r="V157" s="9"/>
    </row>
    <row r="158" spans="1:22">
      <c r="A158" s="5">
        <f>'Contrats S1'!H152</f>
        <v>0</v>
      </c>
      <c r="B158" s="6" t="str">
        <f>CONCATENATE('Contrats S1'!A152," ",'Contrats S1'!B152)</f>
        <v xml:space="preserve"> </v>
      </c>
      <c r="T158" s="203"/>
      <c r="U158" s="66"/>
      <c r="V158" s="9"/>
    </row>
    <row r="159" spans="1:22">
      <c r="A159" s="5">
        <f>'Contrats S1'!H153</f>
        <v>0</v>
      </c>
      <c r="B159" s="6" t="str">
        <f>CONCATENATE('Contrats S1'!A153," ",'Contrats S1'!B153)</f>
        <v xml:space="preserve"> </v>
      </c>
      <c r="T159" s="203"/>
      <c r="U159" s="66"/>
      <c r="V159" s="9"/>
    </row>
    <row r="160" spans="1:22">
      <c r="A160" s="5">
        <f>'Contrats S1'!H154</f>
        <v>0</v>
      </c>
      <c r="B160" s="6" t="str">
        <f>CONCATENATE('Contrats S1'!A154," ",'Contrats S1'!B154)</f>
        <v xml:space="preserve"> </v>
      </c>
      <c r="T160" s="203"/>
      <c r="U160" s="66"/>
      <c r="V160" s="9"/>
    </row>
    <row r="161" spans="1:22">
      <c r="A161" s="5">
        <f>'Contrats S1'!H155</f>
        <v>0</v>
      </c>
      <c r="B161" s="6" t="str">
        <f>CONCATENATE('Contrats S1'!A155," ",'Contrats S1'!B155)</f>
        <v xml:space="preserve"> </v>
      </c>
      <c r="T161" s="203"/>
      <c r="U161" s="66"/>
      <c r="V161" s="9"/>
    </row>
    <row r="162" spans="1:22">
      <c r="A162" s="5">
        <f>'Contrats S1'!H156</f>
        <v>0</v>
      </c>
      <c r="B162" s="6" t="str">
        <f>CONCATENATE('Contrats S1'!A156," ",'Contrats S1'!B156)</f>
        <v xml:space="preserve"> </v>
      </c>
      <c r="T162" s="203"/>
      <c r="U162" s="66"/>
      <c r="V162" s="9"/>
    </row>
    <row r="163" spans="1:22">
      <c r="A163" s="5">
        <f>'Contrats S1'!H157</f>
        <v>0</v>
      </c>
      <c r="B163" s="6" t="str">
        <f>CONCATENATE('Contrats S1'!A157," ",'Contrats S1'!B157)</f>
        <v xml:space="preserve"> </v>
      </c>
      <c r="T163" s="203"/>
      <c r="U163" s="66"/>
      <c r="V163" s="9"/>
    </row>
    <row r="164" spans="1:22">
      <c r="A164" s="5">
        <f>'Contrats S1'!H158</f>
        <v>0</v>
      </c>
      <c r="B164" s="6" t="str">
        <f>CONCATENATE('Contrats S1'!A158," ",'Contrats S1'!B158)</f>
        <v xml:space="preserve"> </v>
      </c>
      <c r="T164" s="203"/>
      <c r="U164" s="66"/>
      <c r="V164" s="9"/>
    </row>
    <row r="165" spans="1:22">
      <c r="A165" s="5">
        <f>'Contrats S1'!H159</f>
        <v>0</v>
      </c>
      <c r="B165" s="6" t="str">
        <f>CONCATENATE('Contrats S1'!A159," ",'Contrats S1'!B159)</f>
        <v xml:space="preserve"> </v>
      </c>
      <c r="T165" s="203"/>
      <c r="U165" s="66"/>
      <c r="V165" s="9"/>
    </row>
    <row r="166" spans="1:22">
      <c r="A166" s="5">
        <f>'Contrats S1'!H160</f>
        <v>0</v>
      </c>
      <c r="B166" s="6" t="str">
        <f>CONCATENATE('Contrats S1'!A160," ",'Contrats S1'!B160)</f>
        <v xml:space="preserve"> </v>
      </c>
      <c r="T166" s="203"/>
      <c r="U166" s="66"/>
      <c r="V166" s="9"/>
    </row>
    <row r="167" spans="1:22">
      <c r="A167" s="5">
        <f>'Contrats S1'!H161</f>
        <v>0</v>
      </c>
      <c r="B167" s="6" t="str">
        <f>CONCATENATE('Contrats S1'!A161," ",'Contrats S1'!B161)</f>
        <v xml:space="preserve"> </v>
      </c>
      <c r="U167" s="66"/>
      <c r="V167" s="9"/>
    </row>
    <row r="168" spans="1:22">
      <c r="A168" s="5">
        <f>'Contrats S1'!H162</f>
        <v>0</v>
      </c>
      <c r="B168" s="6" t="str">
        <f>CONCATENATE('Contrats S1'!A162," ",'Contrats S1'!B162)</f>
        <v xml:space="preserve"> </v>
      </c>
      <c r="U168" s="66"/>
      <c r="V168" s="9"/>
    </row>
    <row r="169" spans="1:22">
      <c r="A169" s="5">
        <f>'Contrats S1'!H163</f>
        <v>0</v>
      </c>
      <c r="B169" s="6" t="str">
        <f>CONCATENATE('Contrats S1'!A163," ",'Contrats S1'!B163)</f>
        <v xml:space="preserve"> </v>
      </c>
      <c r="U169" s="66"/>
      <c r="V169" s="9"/>
    </row>
    <row r="170" spans="1:22">
      <c r="A170" s="5">
        <f>'Contrats S1'!H164</f>
        <v>0</v>
      </c>
      <c r="B170" s="6" t="str">
        <f>CONCATENATE('Contrats S1'!A164," ",'Contrats S1'!B164)</f>
        <v xml:space="preserve"> </v>
      </c>
      <c r="U170" s="66"/>
      <c r="V170" s="9"/>
    </row>
    <row r="171" spans="1:22">
      <c r="A171" s="5">
        <f>'Contrats S1'!H165</f>
        <v>0</v>
      </c>
      <c r="B171" s="6" t="str">
        <f>CONCATENATE('Contrats S1'!A165," ",'Contrats S1'!B165)</f>
        <v xml:space="preserve"> </v>
      </c>
      <c r="U171" s="66"/>
      <c r="V171" s="9"/>
    </row>
    <row r="172" spans="1:22">
      <c r="A172" s="5">
        <f>'Contrats S1'!H166</f>
        <v>0</v>
      </c>
      <c r="B172" s="6" t="str">
        <f>CONCATENATE('Contrats S1'!A166," ",'Contrats S1'!B166)</f>
        <v xml:space="preserve"> </v>
      </c>
      <c r="U172" s="66"/>
      <c r="V172" s="9"/>
    </row>
    <row r="173" spans="1:22">
      <c r="A173" s="5">
        <f>'Contrats S1'!H167</f>
        <v>0</v>
      </c>
      <c r="B173" s="6" t="str">
        <f>CONCATENATE('Contrats S1'!A167," ",'Contrats S1'!B167)</f>
        <v xml:space="preserve"> </v>
      </c>
      <c r="U173" s="66"/>
      <c r="V173" s="9"/>
    </row>
    <row r="174" spans="1:22">
      <c r="A174" s="5">
        <f>'Contrats S1'!H168</f>
        <v>0</v>
      </c>
      <c r="B174" s="6" t="str">
        <f>CONCATENATE('Contrats S1'!A168," ",'Contrats S1'!B168)</f>
        <v xml:space="preserve"> </v>
      </c>
      <c r="U174" s="66"/>
      <c r="V174" s="9"/>
    </row>
    <row r="175" spans="1:22">
      <c r="A175" s="5">
        <f>'Contrats S1'!H169</f>
        <v>0</v>
      </c>
      <c r="B175" s="6" t="str">
        <f>CONCATENATE('Contrats S1'!A169," ",'Contrats S1'!B169)</f>
        <v xml:space="preserve"> </v>
      </c>
      <c r="U175" s="66"/>
      <c r="V175" s="9"/>
    </row>
    <row r="176" spans="1:22">
      <c r="A176" s="5">
        <f>'Contrats S1'!H170</f>
        <v>0</v>
      </c>
      <c r="B176" s="6" t="str">
        <f>CONCATENATE('Contrats S1'!A170," ",'Contrats S1'!B170)</f>
        <v xml:space="preserve"> </v>
      </c>
      <c r="U176" s="66"/>
      <c r="V176" s="9"/>
    </row>
    <row r="177" spans="1:22">
      <c r="A177" s="5">
        <f>'Contrats S1'!H171</f>
        <v>0</v>
      </c>
      <c r="B177" s="6" t="str">
        <f>CONCATENATE('Contrats S1'!A171," ",'Contrats S1'!B171)</f>
        <v xml:space="preserve"> </v>
      </c>
      <c r="U177" s="66"/>
      <c r="V177" s="9"/>
    </row>
    <row r="178" spans="1:22">
      <c r="A178" s="5">
        <f>'Contrats S1'!H172</f>
        <v>0</v>
      </c>
      <c r="B178" s="6" t="str">
        <f>CONCATENATE('Contrats S1'!A172," ",'Contrats S1'!B172)</f>
        <v xml:space="preserve"> </v>
      </c>
      <c r="U178" s="66"/>
      <c r="V178" s="9"/>
    </row>
    <row r="179" spans="1:22">
      <c r="A179" s="5">
        <f>'Contrats S1'!H173</f>
        <v>0</v>
      </c>
      <c r="B179" s="6" t="str">
        <f>CONCATENATE('Contrats S1'!A173," ",'Contrats S1'!B173)</f>
        <v xml:space="preserve"> </v>
      </c>
      <c r="U179" s="66"/>
      <c r="V179" s="9"/>
    </row>
    <row r="180" spans="1:22">
      <c r="A180" s="5">
        <f>'Contrats S1'!H174</f>
        <v>0</v>
      </c>
      <c r="B180" s="6" t="str">
        <f>CONCATENATE('Contrats S1'!A174," ",'Contrats S1'!B174)</f>
        <v xml:space="preserve"> </v>
      </c>
      <c r="U180" s="66"/>
      <c r="V180" s="9"/>
    </row>
    <row r="181" spans="1:22">
      <c r="A181" s="5">
        <f>'Contrats S1'!H175</f>
        <v>0</v>
      </c>
      <c r="B181" s="6" t="str">
        <f>CONCATENATE('Contrats S1'!A175," ",'Contrats S1'!B175)</f>
        <v xml:space="preserve"> </v>
      </c>
      <c r="U181" s="66"/>
      <c r="V181" s="9"/>
    </row>
    <row r="182" spans="1:22">
      <c r="A182" s="5">
        <f>'Contrats S1'!H176</f>
        <v>0</v>
      </c>
      <c r="B182" s="6" t="str">
        <f>CONCATENATE('Contrats S1'!A176," ",'Contrats S1'!B176)</f>
        <v xml:space="preserve"> </v>
      </c>
      <c r="U182" s="66"/>
      <c r="V182" s="9"/>
    </row>
    <row r="183" spans="1:22">
      <c r="A183" s="5">
        <f>'Contrats S1'!H177</f>
        <v>0</v>
      </c>
      <c r="B183" s="6" t="str">
        <f>CONCATENATE('Contrats S1'!A177," ",'Contrats S1'!B177)</f>
        <v xml:space="preserve"> </v>
      </c>
      <c r="U183" s="66"/>
      <c r="V183" s="9"/>
    </row>
    <row r="184" spans="1:22">
      <c r="A184" s="5">
        <f>'Contrats S1'!H178</f>
        <v>0</v>
      </c>
      <c r="B184" s="6" t="str">
        <f>CONCATENATE('Contrats S1'!A178," ",'Contrats S1'!B178)</f>
        <v xml:space="preserve"> </v>
      </c>
      <c r="U184" s="66"/>
      <c r="V184" s="9"/>
    </row>
    <row r="185" spans="1:22">
      <c r="A185" s="5">
        <f>'Contrats S1'!H179</f>
        <v>0</v>
      </c>
      <c r="B185" s="6" t="str">
        <f>CONCATENATE('Contrats S1'!A179," ",'Contrats S1'!B179)</f>
        <v xml:space="preserve"> </v>
      </c>
      <c r="U185" s="66"/>
      <c r="V185" s="9"/>
    </row>
    <row r="186" spans="1:22">
      <c r="A186" s="5">
        <f>'Contrats S1'!H180</f>
        <v>0</v>
      </c>
      <c r="B186" s="6" t="str">
        <f>CONCATENATE('Contrats S1'!A180," ",'Contrats S1'!B180)</f>
        <v xml:space="preserve"> </v>
      </c>
      <c r="U186" s="66"/>
      <c r="V186" s="9"/>
    </row>
    <row r="187" spans="1:22">
      <c r="A187" s="5">
        <f>'Contrats S1'!H181</f>
        <v>0</v>
      </c>
      <c r="B187" s="6" t="str">
        <f>CONCATENATE('Contrats S1'!A181," ",'Contrats S1'!B181)</f>
        <v xml:space="preserve"> </v>
      </c>
      <c r="U187" s="66"/>
      <c r="V187" s="9"/>
    </row>
    <row r="188" spans="1:22">
      <c r="A188" s="5">
        <f>'Contrats S1'!H182</f>
        <v>0</v>
      </c>
      <c r="B188" s="6" t="str">
        <f>CONCATENATE('Contrats S1'!A182," ",'Contrats S1'!B182)</f>
        <v xml:space="preserve"> </v>
      </c>
      <c r="U188" s="66"/>
      <c r="V188" s="9"/>
    </row>
    <row r="189" spans="1:22">
      <c r="A189" s="5">
        <f>'Contrats S1'!H183</f>
        <v>0</v>
      </c>
      <c r="B189" s="6" t="str">
        <f>CONCATENATE('Contrats S1'!A183," ",'Contrats S1'!B183)</f>
        <v xml:space="preserve"> </v>
      </c>
      <c r="U189" s="66"/>
      <c r="V189" s="9"/>
    </row>
    <row r="190" spans="1:22">
      <c r="A190" s="5">
        <f>'Contrats S1'!H184</f>
        <v>0</v>
      </c>
      <c r="B190" s="6" t="str">
        <f>CONCATENATE('Contrats S1'!A184," ",'Contrats S1'!B184)</f>
        <v xml:space="preserve"> </v>
      </c>
      <c r="U190" s="66"/>
      <c r="V190" s="9"/>
    </row>
    <row r="191" spans="1:22">
      <c r="A191" s="5">
        <f>'Contrats S1'!H185</f>
        <v>0</v>
      </c>
      <c r="B191" s="6" t="str">
        <f>CONCATENATE('Contrats S1'!A185," ",'Contrats S1'!B185)</f>
        <v xml:space="preserve"> </v>
      </c>
    </row>
    <row r="192" spans="1:22">
      <c r="A192" s="5">
        <f>'Contrats S1'!H186</f>
        <v>0</v>
      </c>
      <c r="B192" s="6" t="str">
        <f>CONCATENATE('Contrats S1'!A186," ",'Contrats S1'!B186)</f>
        <v xml:space="preserve"> </v>
      </c>
    </row>
    <row r="193" spans="1:2">
      <c r="A193" s="5">
        <f>'Contrats S1'!H187</f>
        <v>0</v>
      </c>
      <c r="B193" s="6" t="str">
        <f>CONCATENATE('Contrats S1'!A187," ",'Contrats S1'!B187)</f>
        <v xml:space="preserve"> </v>
      </c>
    </row>
    <row r="194" spans="1:2">
      <c r="A194" s="5">
        <f>'Contrats S1'!H188</f>
        <v>0</v>
      </c>
      <c r="B194" s="6" t="str">
        <f>CONCATENATE('Contrats S1'!A188," ",'Contrats S1'!B188)</f>
        <v xml:space="preserve"> </v>
      </c>
    </row>
    <row r="195" spans="1:2">
      <c r="B195" s="6" t="str">
        <f>CONCATENATE('Contrats S1'!A189," ",'Contrats S1'!B189)</f>
        <v xml:space="preserve"> </v>
      </c>
    </row>
    <row r="196" spans="1:2">
      <c r="B196" s="6" t="str">
        <f>CONCATENATE('Contrats S1'!A190," ",'Contrats S1'!B190)</f>
        <v xml:space="preserve"> </v>
      </c>
    </row>
    <row r="197" spans="1:2">
      <c r="B197" s="6" t="str">
        <f>CONCATENATE('Contrats S1'!A191," ",'Contrats S1'!B191)</f>
        <v xml:space="preserve"> </v>
      </c>
    </row>
    <row r="198" spans="1:2">
      <c r="B198" s="6" t="str">
        <f>CONCATENATE('Contrats S1'!A192," ",'Contrats S1'!B192)</f>
        <v xml:space="preserve"> </v>
      </c>
    </row>
    <row r="199" spans="1:2">
      <c r="B199" s="6" t="str">
        <f>CONCATENATE('Contrats S1'!A193," ",'Contrats S1'!B193)</f>
        <v xml:space="preserve"> </v>
      </c>
    </row>
    <row r="200" spans="1:2">
      <c r="B200" s="6" t="str">
        <f>CONCATENATE('Contrats S1'!A194," ",'Contrats S1'!B194)</f>
        <v xml:space="preserve"> </v>
      </c>
    </row>
    <row r="201" spans="1:2">
      <c r="B201" s="6" t="str">
        <f>CONCATENATE('Contrats S1'!A195," ",'Contrats S1'!B195)</f>
        <v xml:space="preserve"> </v>
      </c>
    </row>
    <row r="202" spans="1:2">
      <c r="B202" s="6" t="str">
        <f>CONCATENATE('Contrats S1'!A196," ",'Contrats S1'!B196)</f>
        <v xml:space="preserve"> </v>
      </c>
    </row>
    <row r="203" spans="1:2">
      <c r="B203" s="6" t="str">
        <f>CONCATENATE('Contrats S1'!A197," ",'Contrats S1'!B197)</f>
        <v xml:space="preserve"> </v>
      </c>
    </row>
    <row r="204" spans="1:2">
      <c r="B204" s="6" t="str">
        <f>CONCATENATE('Contrats S1'!A198," ",'Contrats S1'!B198)</f>
        <v xml:space="preserve"> </v>
      </c>
    </row>
    <row r="205" spans="1:2">
      <c r="B205" s="6" t="str">
        <f>CONCATENATE('Contrats S1'!A199," ",'Contrats S1'!B199)</f>
        <v xml:space="preserve"> </v>
      </c>
    </row>
    <row r="206" spans="1:2">
      <c r="B206" s="6" t="str">
        <f>CONCATENATE('Contrats S1'!A200," ",'Contrats S1'!B200)</f>
        <v xml:space="preserve"> </v>
      </c>
    </row>
    <row r="207" spans="1:2">
      <c r="B207" s="6" t="str">
        <f>CONCATENATE('Contrats S1'!A201," ",'Contrats S1'!B201)</f>
        <v xml:space="preserve"> </v>
      </c>
    </row>
    <row r="208" spans="1:2">
      <c r="B208" s="6" t="str">
        <f>CONCATENATE('Contrats S1'!A202," ",'Contrats S1'!B202)</f>
        <v xml:space="preserve"> </v>
      </c>
    </row>
    <row r="209" spans="2:2">
      <c r="B209" s="6" t="str">
        <f>CONCATENATE('Contrats S1'!A203," ",'Contrats S1'!B203)</f>
        <v xml:space="preserve"> </v>
      </c>
    </row>
    <row r="210" spans="2:2">
      <c r="B210" s="6" t="str">
        <f>CONCATENATE('Contrats S1'!A204," ",'Contrats S1'!B204)</f>
        <v xml:space="preserve"> </v>
      </c>
    </row>
    <row r="211" spans="2:2">
      <c r="B211" s="6" t="str">
        <f>CONCATENATE('Contrats S1'!A205," ",'Contrats S1'!B205)</f>
        <v xml:space="preserve"> </v>
      </c>
    </row>
    <row r="212" spans="2:2">
      <c r="B212" s="6" t="str">
        <f>CONCATENATE('Contrats S1'!A206," ",'Contrats S1'!B206)</f>
        <v xml:space="preserve"> </v>
      </c>
    </row>
    <row r="213" spans="2:2">
      <c r="B213" s="6" t="str">
        <f>CONCATENATE('Contrats S1'!A207," ",'Contrats S1'!B207)</f>
        <v xml:space="preserve"> </v>
      </c>
    </row>
    <row r="214" spans="2:2">
      <c r="B214" s="6" t="str">
        <f>CONCATENATE('Contrats S1'!A208," ",'Contrats S1'!B208)</f>
        <v xml:space="preserve"> </v>
      </c>
    </row>
    <row r="215" spans="2:2">
      <c r="B215" s="6" t="str">
        <f>CONCATENATE('Contrats S1'!A209," ",'Contrats S1'!B209)</f>
        <v xml:space="preserve"> </v>
      </c>
    </row>
    <row r="216" spans="2:2">
      <c r="B216" s="6" t="str">
        <f>CONCATENATE('Contrats S1'!A210," ",'Contrats S1'!B210)</f>
        <v xml:space="preserve"> </v>
      </c>
    </row>
    <row r="217" spans="2:2">
      <c r="B217" s="6" t="str">
        <f>CONCATENATE('Contrats S1'!A211," ",'Contrats S1'!B211)</f>
        <v xml:space="preserve"> </v>
      </c>
    </row>
    <row r="218" spans="2:2">
      <c r="B218" s="6" t="str">
        <f>CONCATENATE('Contrats S1'!A212," ",'Contrats S1'!B212)</f>
        <v xml:space="preserve"> </v>
      </c>
    </row>
    <row r="219" spans="2:2">
      <c r="B219" s="6" t="str">
        <f>CONCATENATE('Contrats S1'!A213," ",'Contrats S1'!B213)</f>
        <v xml:space="preserve"> </v>
      </c>
    </row>
    <row r="220" spans="2:2">
      <c r="B220" s="6" t="str">
        <f>CONCATENATE('Contrats S1'!A214," ",'Contrats S1'!B214)</f>
        <v xml:space="preserve"> </v>
      </c>
    </row>
    <row r="221" spans="2:2">
      <c r="B221" s="6" t="str">
        <f>CONCATENATE('Contrats S1'!A215," ",'Contrats S1'!B215)</f>
        <v xml:space="preserve"> </v>
      </c>
    </row>
    <row r="222" spans="2:2">
      <c r="B222" s="6" t="str">
        <f>CONCATENATE('Contrats S1'!A216," ",'Contrats S1'!B216)</f>
        <v xml:space="preserve"> </v>
      </c>
    </row>
    <row r="223" spans="2:2">
      <c r="B223" s="6" t="str">
        <f>CONCATENATE('Contrats S1'!A217," ",'Contrats S1'!B217)</f>
        <v xml:space="preserve"> </v>
      </c>
    </row>
    <row r="224" spans="2:2">
      <c r="B224" s="6" t="str">
        <f>CONCATENATE('Contrats S1'!A218," ",'Contrats S1'!B218)</f>
        <v xml:space="preserve"> </v>
      </c>
    </row>
    <row r="225" spans="2:2">
      <c r="B225" s="6" t="str">
        <f>CONCATENATE('Contrats S1'!A219," ",'Contrats S1'!B219)</f>
        <v xml:space="preserve"> </v>
      </c>
    </row>
    <row r="226" spans="2:2">
      <c r="B226" s="6" t="str">
        <f>CONCATENATE('Contrats S1'!A220," ",'Contrats S1'!B220)</f>
        <v xml:space="preserve"> </v>
      </c>
    </row>
    <row r="227" spans="2:2">
      <c r="B227" s="6" t="str">
        <f>CONCATENATE('Contrats S1'!A221," ",'Contrats S1'!B221)</f>
        <v xml:space="preserve"> </v>
      </c>
    </row>
    <row r="228" spans="2:2">
      <c r="B228" s="6" t="str">
        <f>CONCATENATE('Contrats S1'!A222," ",'Contrats S1'!B222)</f>
        <v xml:space="preserve"> </v>
      </c>
    </row>
    <row r="229" spans="2:2">
      <c r="B229" s="6" t="str">
        <f>CONCATENATE('Contrats S1'!A223," ",'Contrats S1'!B223)</f>
        <v xml:space="preserve"> </v>
      </c>
    </row>
    <row r="230" spans="2:2">
      <c r="B230" s="6" t="str">
        <f>CONCATENATE('Contrats S1'!A224," ",'Contrats S1'!B224)</f>
        <v xml:space="preserve"> </v>
      </c>
    </row>
    <row r="231" spans="2:2">
      <c r="B231" s="6" t="str">
        <f>CONCATENATE('Contrats S1'!A225," ",'Contrats S1'!B225)</f>
        <v xml:space="preserve"> </v>
      </c>
    </row>
    <row r="232" spans="2:2">
      <c r="B232" s="6" t="str">
        <f>CONCATENATE('Contrats S1'!A226," ",'Contrats S1'!B226)</f>
        <v xml:space="preserve"> </v>
      </c>
    </row>
  </sheetData>
  <mergeCells count="4">
    <mergeCell ref="T2:T3"/>
    <mergeCell ref="C1:S1"/>
    <mergeCell ref="A2:A3"/>
    <mergeCell ref="B2:B3"/>
  </mergeCells>
  <pageMargins left="0.99448818897637781" right="0" top="0.78740157480314965" bottom="0.78740157480314965" header="0.39370078740157477" footer="0.39370078740157477"/>
  <pageSetup paperSize="9" fitToWidth="0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81"/>
  <sheetViews>
    <sheetView workbookViewId="0">
      <selection activeCell="F21" sqref="F21"/>
    </sheetView>
  </sheetViews>
  <sheetFormatPr baseColWidth="10" defaultRowHeight="15.75"/>
  <cols>
    <col min="1" max="1" width="26.375" style="61" customWidth="1"/>
    <col min="2" max="2" width="12.625" style="239" customWidth="1"/>
    <col min="3" max="3" width="12.125" style="239" customWidth="1"/>
    <col min="4" max="4" width="11.875" style="239" customWidth="1"/>
    <col min="5" max="5" width="11.625" style="239" customWidth="1"/>
    <col min="6" max="6" width="21.375" style="239" customWidth="1"/>
    <col min="7" max="7" width="18.625" style="239" customWidth="1"/>
    <col min="8" max="9" width="19.25" style="239" customWidth="1"/>
    <col min="10" max="10" width="16.875" style="61" customWidth="1"/>
    <col min="11" max="14" width="10.625" style="61" customWidth="1"/>
    <col min="15" max="16" width="10.625" style="7" customWidth="1"/>
    <col min="17" max="1025" width="10.625" style="61" customWidth="1"/>
  </cols>
  <sheetData>
    <row r="1" spans="1:1025">
      <c r="B1" s="405" t="s">
        <v>159</v>
      </c>
      <c r="C1" s="405"/>
      <c r="D1" s="405"/>
      <c r="E1" s="405"/>
      <c r="F1" s="405"/>
      <c r="G1" s="405"/>
      <c r="H1" s="405"/>
      <c r="I1" s="250"/>
    </row>
    <row r="2" spans="1:1025" ht="45">
      <c r="A2" s="62" t="s">
        <v>5</v>
      </c>
      <c r="B2" s="63" t="s">
        <v>6</v>
      </c>
      <c r="C2" s="63" t="s">
        <v>7</v>
      </c>
      <c r="D2" s="63" t="s">
        <v>8</v>
      </c>
      <c r="E2" s="63" t="s">
        <v>9</v>
      </c>
      <c r="F2" s="240" t="s">
        <v>160</v>
      </c>
      <c r="G2" s="241" t="s">
        <v>162</v>
      </c>
      <c r="H2" s="242" t="s">
        <v>161</v>
      </c>
      <c r="I2" s="242" t="s">
        <v>220</v>
      </c>
      <c r="J2" s="250"/>
      <c r="K2" s="412" t="s">
        <v>10</v>
      </c>
      <c r="L2" s="412"/>
      <c r="M2" s="412"/>
      <c r="N2" s="412"/>
      <c r="O2" s="308"/>
      <c r="P2" s="108"/>
    </row>
    <row r="3" spans="1:1025">
      <c r="A3" s="271" t="s">
        <v>247</v>
      </c>
      <c r="B3" s="246">
        <f>ROUND(SUM('S1 - Suivi heures réelles'!C4:G4)/3,0)</f>
        <v>20</v>
      </c>
      <c r="C3" s="245">
        <f>ROUND(SUM('S1 - Suivi heures réelles'!H4:K4)/3,0)</f>
        <v>14</v>
      </c>
      <c r="D3" s="245">
        <f>ROUND(SUM('S1 - Suivi heures réelles'!L4:O4)/3,0)</f>
        <v>11</v>
      </c>
      <c r="E3" s="245">
        <f>ROUND(SUM('S1 - Suivi heures réelles'!P4:S4)/3,0)</f>
        <v>2</v>
      </c>
      <c r="F3" s="243">
        <f t="shared" ref="F3:F37" si="0">SUM(B3:E3)</f>
        <v>47</v>
      </c>
      <c r="G3" s="238">
        <f>'Contrats S1'!N2</f>
        <v>20</v>
      </c>
      <c r="H3" s="238">
        <f t="shared" ref="H3:H37" si="1">G3-F3</f>
        <v>-27</v>
      </c>
      <c r="I3" s="238"/>
      <c r="J3" s="312"/>
      <c r="K3" s="309" t="s">
        <v>6</v>
      </c>
      <c r="L3" s="309" t="s">
        <v>11</v>
      </c>
      <c r="M3" s="309" t="s">
        <v>12</v>
      </c>
      <c r="N3" s="309" t="s">
        <v>13</v>
      </c>
      <c r="O3" s="316"/>
      <c r="P3" s="408"/>
      <c r="Q3" s="408"/>
      <c r="R3" s="408"/>
    </row>
    <row r="4" spans="1:1025">
      <c r="A4" s="271" t="s">
        <v>248</v>
      </c>
      <c r="B4" s="245">
        <f>ROUND(SUM('S1 - Suivi heures réelles'!C5:G5)/3,0)</f>
        <v>38</v>
      </c>
      <c r="C4" s="245">
        <f>ROUND(SUM('S1 - Suivi heures réelles'!H5:K5)/3,0)</f>
        <v>19</v>
      </c>
      <c r="D4" s="245">
        <f>ROUND(SUM('S1 - Suivi heures réelles'!L5:O5)/3,0)</f>
        <v>38</v>
      </c>
      <c r="E4" s="245">
        <f>ROUND(SUM('S1 - Suivi heures réelles'!P5:S5)/3,0)</f>
        <v>20</v>
      </c>
      <c r="F4" s="243">
        <f t="shared" si="0"/>
        <v>115</v>
      </c>
      <c r="G4" s="238">
        <f>'Contrats S1'!N3</f>
        <v>50</v>
      </c>
      <c r="H4" s="238">
        <f t="shared" si="1"/>
        <v>-65</v>
      </c>
      <c r="I4" s="238"/>
      <c r="J4" s="309" t="s">
        <v>234</v>
      </c>
      <c r="K4" s="163">
        <f>SUM(B3:B20)</f>
        <v>331</v>
      </c>
      <c r="L4" s="311">
        <f>SUM(C3:C20)</f>
        <v>259</v>
      </c>
      <c r="M4" s="311">
        <f>SUM(D3:D20)</f>
        <v>300</v>
      </c>
      <c r="N4" s="311">
        <f>SUM(E3:E20)</f>
        <v>103</v>
      </c>
      <c r="O4" s="316"/>
      <c r="P4"/>
      <c r="S4" s="107"/>
      <c r="T4" s="107"/>
      <c r="U4" s="107"/>
      <c r="V4" s="107"/>
      <c r="W4" s="107"/>
      <c r="X4" s="107"/>
      <c r="Y4" s="107"/>
    </row>
    <row r="5" spans="1:1025" s="93" customFormat="1">
      <c r="A5" s="271" t="s">
        <v>249</v>
      </c>
      <c r="B5" s="245">
        <f>ROUND(SUM('S1 - Suivi heures réelles'!C6:G6)/3,0)</f>
        <v>27</v>
      </c>
      <c r="C5" s="245">
        <f>ROUND(SUM('S1 - Suivi heures réelles'!H6:K6)/3,0)</f>
        <v>21</v>
      </c>
      <c r="D5" s="245">
        <f>ROUND(SUM('S1 - Suivi heures réelles'!L6:O6)/3,0)</f>
        <v>18</v>
      </c>
      <c r="E5" s="245">
        <f>ROUND(SUM('S1 - Suivi heures réelles'!P6:S6)/3,0)</f>
        <v>5</v>
      </c>
      <c r="F5" s="243">
        <f t="shared" si="0"/>
        <v>71</v>
      </c>
      <c r="G5" s="238">
        <f>'Contrats S1'!N4</f>
        <v>25</v>
      </c>
      <c r="H5" s="238">
        <f t="shared" si="1"/>
        <v>-46</v>
      </c>
      <c r="I5" s="238"/>
      <c r="J5" s="315" t="s">
        <v>236</v>
      </c>
      <c r="K5" s="313">
        <f>K4*13.741</f>
        <v>4548.2709999999997</v>
      </c>
      <c r="L5" s="314">
        <f>L4*13.741</f>
        <v>3558.9189999999999</v>
      </c>
      <c r="M5" s="314">
        <f>M4*13.741</f>
        <v>4122.3</v>
      </c>
      <c r="N5" s="314">
        <f>N4*13.741</f>
        <v>1415.3229999999999</v>
      </c>
      <c r="O5" s="141"/>
      <c r="P5" s="129"/>
      <c r="Q5" s="107"/>
      <c r="R5" s="107"/>
      <c r="S5" s="107"/>
      <c r="T5" s="107"/>
      <c r="U5" s="107"/>
      <c r="V5" s="107"/>
      <c r="W5" s="107"/>
      <c r="X5" s="107"/>
      <c r="Y5" s="107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  <c r="BT5" s="100"/>
      <c r="BU5" s="100"/>
      <c r="BV5" s="100"/>
      <c r="BW5" s="100"/>
      <c r="BX5" s="100"/>
      <c r="BY5" s="100"/>
      <c r="BZ5" s="100"/>
      <c r="CA5" s="100"/>
      <c r="CB5" s="100"/>
      <c r="CC5" s="100"/>
      <c r="CD5" s="100"/>
      <c r="CE5" s="100"/>
      <c r="CF5" s="100"/>
      <c r="CG5" s="100"/>
      <c r="CH5" s="100"/>
      <c r="CI5" s="100"/>
      <c r="CJ5" s="100"/>
      <c r="CK5" s="100"/>
      <c r="CL5" s="100"/>
      <c r="CM5" s="100"/>
      <c r="CN5" s="100"/>
      <c r="CO5" s="100"/>
      <c r="CP5" s="100"/>
      <c r="CQ5" s="100"/>
      <c r="CR5" s="100"/>
      <c r="CS5" s="100"/>
      <c r="CT5" s="100"/>
      <c r="CU5" s="100"/>
      <c r="CV5" s="100"/>
      <c r="CW5" s="100"/>
      <c r="CX5" s="100"/>
      <c r="CY5" s="100"/>
      <c r="CZ5" s="100"/>
      <c r="DA5" s="100"/>
      <c r="DB5" s="100"/>
      <c r="DC5" s="100"/>
      <c r="DD5" s="100"/>
      <c r="DE5" s="100"/>
      <c r="DF5" s="100"/>
      <c r="DG5" s="100"/>
      <c r="DH5" s="100"/>
      <c r="DI5" s="100"/>
      <c r="DJ5" s="100"/>
      <c r="DK5" s="100"/>
      <c r="DL5" s="100"/>
      <c r="DM5" s="100"/>
      <c r="DN5" s="100"/>
      <c r="DO5" s="100"/>
      <c r="DP5" s="100"/>
      <c r="DQ5" s="100"/>
      <c r="DR5" s="100"/>
      <c r="DS5" s="100"/>
      <c r="DT5" s="100"/>
      <c r="DU5" s="100"/>
      <c r="DV5" s="100"/>
      <c r="DW5" s="100"/>
      <c r="DX5" s="100"/>
      <c r="DY5" s="100"/>
      <c r="DZ5" s="100"/>
      <c r="EA5" s="100"/>
      <c r="EB5" s="100"/>
      <c r="EC5" s="100"/>
      <c r="ED5" s="100"/>
      <c r="EE5" s="100"/>
      <c r="EF5" s="100"/>
      <c r="EG5" s="100"/>
      <c r="EH5" s="100"/>
      <c r="EI5" s="100"/>
      <c r="EJ5" s="100"/>
      <c r="EK5" s="100"/>
      <c r="EL5" s="100"/>
      <c r="EM5" s="100"/>
      <c r="EN5" s="100"/>
      <c r="EO5" s="100"/>
      <c r="EP5" s="100"/>
      <c r="EQ5" s="100"/>
      <c r="ER5" s="100"/>
      <c r="ES5" s="100"/>
      <c r="ET5" s="100"/>
      <c r="EU5" s="100"/>
      <c r="EV5" s="100"/>
      <c r="EW5" s="100"/>
      <c r="EX5" s="100"/>
      <c r="EY5" s="100"/>
      <c r="EZ5" s="100"/>
      <c r="FA5" s="100"/>
      <c r="FB5" s="100"/>
      <c r="FC5" s="100"/>
      <c r="FD5" s="100"/>
      <c r="FE5" s="100"/>
      <c r="FF5" s="100"/>
      <c r="FG5" s="100"/>
      <c r="FH5" s="100"/>
      <c r="FI5" s="100"/>
      <c r="FJ5" s="100"/>
      <c r="FK5" s="100"/>
      <c r="FL5" s="100"/>
      <c r="FM5" s="100"/>
      <c r="FN5" s="100"/>
      <c r="FO5" s="100"/>
      <c r="FP5" s="100"/>
      <c r="FQ5" s="100"/>
      <c r="FR5" s="100"/>
      <c r="FS5" s="100"/>
      <c r="FT5" s="100"/>
      <c r="FU5" s="100"/>
      <c r="FV5" s="100"/>
      <c r="FW5" s="100"/>
      <c r="FX5" s="100"/>
      <c r="FY5" s="100"/>
      <c r="FZ5" s="100"/>
      <c r="GA5" s="100"/>
      <c r="GB5" s="100"/>
      <c r="GC5" s="100"/>
      <c r="GD5" s="100"/>
      <c r="GE5" s="100"/>
      <c r="GF5" s="100"/>
      <c r="GG5" s="100"/>
      <c r="GH5" s="100"/>
      <c r="GI5" s="100"/>
      <c r="GJ5" s="100"/>
      <c r="GK5" s="100"/>
      <c r="GL5" s="100"/>
      <c r="GM5" s="100"/>
      <c r="GN5" s="100"/>
      <c r="GO5" s="100"/>
      <c r="GP5" s="100"/>
      <c r="GQ5" s="100"/>
      <c r="GR5" s="100"/>
      <c r="GS5" s="100"/>
      <c r="GT5" s="100"/>
      <c r="GU5" s="100"/>
      <c r="GV5" s="100"/>
      <c r="GW5" s="100"/>
      <c r="GX5" s="100"/>
      <c r="GY5" s="100"/>
      <c r="GZ5" s="100"/>
      <c r="HA5" s="100"/>
      <c r="HB5" s="100"/>
      <c r="HC5" s="100"/>
      <c r="HD5" s="100"/>
      <c r="HE5" s="100"/>
      <c r="HF5" s="100"/>
      <c r="HG5" s="100"/>
      <c r="HH5" s="100"/>
      <c r="HI5" s="100"/>
      <c r="HJ5" s="100"/>
      <c r="HK5" s="100"/>
      <c r="HL5" s="100"/>
      <c r="HM5" s="100"/>
      <c r="HN5" s="100"/>
      <c r="HO5" s="100"/>
      <c r="HP5" s="100"/>
      <c r="HQ5" s="100"/>
      <c r="HR5" s="100"/>
      <c r="HS5" s="100"/>
      <c r="HT5" s="100"/>
      <c r="HU5" s="100"/>
      <c r="HV5" s="100"/>
      <c r="HW5" s="100"/>
      <c r="HX5" s="100"/>
      <c r="HY5" s="100"/>
      <c r="HZ5" s="100"/>
      <c r="IA5" s="100"/>
      <c r="IB5" s="100"/>
      <c r="IC5" s="100"/>
      <c r="ID5" s="100"/>
      <c r="IE5" s="100"/>
      <c r="IF5" s="100"/>
      <c r="IG5" s="100"/>
      <c r="IH5" s="100"/>
      <c r="II5" s="100"/>
      <c r="IJ5" s="100"/>
      <c r="IK5" s="100"/>
      <c r="IL5" s="100"/>
      <c r="IM5" s="100"/>
      <c r="IN5" s="100"/>
      <c r="IO5" s="100"/>
      <c r="IP5" s="100"/>
      <c r="IQ5" s="100"/>
      <c r="IR5" s="100"/>
      <c r="IS5" s="100"/>
      <c r="IT5" s="100"/>
      <c r="IU5" s="100"/>
      <c r="IV5" s="100"/>
      <c r="IW5" s="100"/>
      <c r="IX5" s="100"/>
      <c r="IY5" s="100"/>
      <c r="IZ5" s="100"/>
      <c r="JA5" s="100"/>
      <c r="JB5" s="100"/>
      <c r="JC5" s="100"/>
      <c r="JD5" s="100"/>
      <c r="JE5" s="100"/>
      <c r="JF5" s="100"/>
      <c r="JG5" s="100"/>
      <c r="JH5" s="100"/>
      <c r="JI5" s="100"/>
      <c r="JJ5" s="100"/>
      <c r="JK5" s="100"/>
      <c r="JL5" s="100"/>
      <c r="JM5" s="100"/>
      <c r="JN5" s="100"/>
      <c r="JO5" s="100"/>
      <c r="JP5" s="100"/>
      <c r="JQ5" s="100"/>
      <c r="JR5" s="100"/>
      <c r="JS5" s="100"/>
      <c r="JT5" s="100"/>
      <c r="JU5" s="100"/>
      <c r="JV5" s="100"/>
      <c r="JW5" s="100"/>
      <c r="JX5" s="100"/>
      <c r="JY5" s="100"/>
      <c r="JZ5" s="100"/>
      <c r="KA5" s="100"/>
      <c r="KB5" s="100"/>
      <c r="KC5" s="100"/>
      <c r="KD5" s="100"/>
      <c r="KE5" s="100"/>
      <c r="KF5" s="100"/>
      <c r="KG5" s="100"/>
      <c r="KH5" s="100"/>
      <c r="KI5" s="100"/>
      <c r="KJ5" s="100"/>
      <c r="KK5" s="100"/>
      <c r="KL5" s="100"/>
      <c r="KM5" s="100"/>
      <c r="KN5" s="100"/>
      <c r="KO5" s="100"/>
      <c r="KP5" s="100"/>
      <c r="KQ5" s="100"/>
      <c r="KR5" s="100"/>
      <c r="KS5" s="100"/>
      <c r="KT5" s="100"/>
      <c r="KU5" s="100"/>
      <c r="KV5" s="100"/>
      <c r="KW5" s="100"/>
      <c r="KX5" s="100"/>
      <c r="KY5" s="100"/>
      <c r="KZ5" s="100"/>
      <c r="LA5" s="100"/>
      <c r="LB5" s="100"/>
      <c r="LC5" s="100"/>
      <c r="LD5" s="100"/>
      <c r="LE5" s="100"/>
      <c r="LF5" s="100"/>
      <c r="LG5" s="100"/>
      <c r="LH5" s="100"/>
      <c r="LI5" s="100"/>
      <c r="LJ5" s="100"/>
      <c r="LK5" s="100"/>
      <c r="LL5" s="100"/>
      <c r="LM5" s="100"/>
      <c r="LN5" s="100"/>
      <c r="LO5" s="100"/>
      <c r="LP5" s="100"/>
      <c r="LQ5" s="100"/>
      <c r="LR5" s="100"/>
      <c r="LS5" s="100"/>
      <c r="LT5" s="100"/>
      <c r="LU5" s="100"/>
      <c r="LV5" s="100"/>
      <c r="LW5" s="100"/>
      <c r="LX5" s="100"/>
      <c r="LY5" s="100"/>
      <c r="LZ5" s="100"/>
      <c r="MA5" s="100"/>
      <c r="MB5" s="100"/>
      <c r="MC5" s="100"/>
      <c r="MD5" s="100"/>
      <c r="ME5" s="100"/>
      <c r="MF5" s="100"/>
      <c r="MG5" s="100"/>
      <c r="MH5" s="100"/>
      <c r="MI5" s="100"/>
      <c r="MJ5" s="100"/>
      <c r="MK5" s="100"/>
      <c r="ML5" s="100"/>
      <c r="MM5" s="100"/>
      <c r="MN5" s="100"/>
      <c r="MO5" s="100"/>
      <c r="MP5" s="100"/>
      <c r="MQ5" s="100"/>
      <c r="MR5" s="100"/>
      <c r="MS5" s="100"/>
      <c r="MT5" s="100"/>
      <c r="MU5" s="100"/>
      <c r="MV5" s="100"/>
      <c r="MW5" s="100"/>
      <c r="MX5" s="100"/>
      <c r="MY5" s="100"/>
      <c r="MZ5" s="100"/>
      <c r="NA5" s="100"/>
      <c r="NB5" s="100"/>
      <c r="NC5" s="100"/>
      <c r="ND5" s="100"/>
      <c r="NE5" s="100"/>
      <c r="NF5" s="100"/>
      <c r="NG5" s="100"/>
      <c r="NH5" s="100"/>
      <c r="NI5" s="100"/>
      <c r="NJ5" s="100"/>
      <c r="NK5" s="100"/>
      <c r="NL5" s="100"/>
      <c r="NM5" s="100"/>
      <c r="NN5" s="100"/>
      <c r="NO5" s="100"/>
      <c r="NP5" s="100"/>
      <c r="NQ5" s="100"/>
      <c r="NR5" s="100"/>
      <c r="NS5" s="100"/>
      <c r="NT5" s="100"/>
      <c r="NU5" s="100"/>
      <c r="NV5" s="100"/>
      <c r="NW5" s="100"/>
      <c r="NX5" s="100"/>
      <c r="NY5" s="100"/>
      <c r="NZ5" s="100"/>
      <c r="OA5" s="100"/>
      <c r="OB5" s="100"/>
      <c r="OC5" s="100"/>
      <c r="OD5" s="100"/>
      <c r="OE5" s="100"/>
      <c r="OF5" s="100"/>
      <c r="OG5" s="100"/>
      <c r="OH5" s="100"/>
      <c r="OI5" s="100"/>
      <c r="OJ5" s="100"/>
      <c r="OK5" s="100"/>
      <c r="OL5" s="100"/>
      <c r="OM5" s="100"/>
      <c r="ON5" s="100"/>
      <c r="OO5" s="100"/>
      <c r="OP5" s="100"/>
      <c r="OQ5" s="100"/>
      <c r="OR5" s="100"/>
      <c r="OS5" s="100"/>
      <c r="OT5" s="100"/>
      <c r="OU5" s="100"/>
      <c r="OV5" s="100"/>
      <c r="OW5" s="100"/>
      <c r="OX5" s="100"/>
      <c r="OY5" s="100"/>
      <c r="OZ5" s="100"/>
      <c r="PA5" s="100"/>
      <c r="PB5" s="100"/>
      <c r="PC5" s="100"/>
      <c r="PD5" s="100"/>
      <c r="PE5" s="100"/>
      <c r="PF5" s="100"/>
      <c r="PG5" s="100"/>
      <c r="PH5" s="100"/>
      <c r="PI5" s="100"/>
      <c r="PJ5" s="100"/>
      <c r="PK5" s="100"/>
      <c r="PL5" s="100"/>
      <c r="PM5" s="100"/>
      <c r="PN5" s="100"/>
      <c r="PO5" s="100"/>
      <c r="PP5" s="100"/>
      <c r="PQ5" s="100"/>
      <c r="PR5" s="100"/>
      <c r="PS5" s="100"/>
      <c r="PT5" s="100"/>
      <c r="PU5" s="100"/>
      <c r="PV5" s="100"/>
      <c r="PW5" s="100"/>
      <c r="PX5" s="100"/>
      <c r="PY5" s="100"/>
      <c r="PZ5" s="100"/>
      <c r="QA5" s="100"/>
      <c r="QB5" s="100"/>
      <c r="QC5" s="100"/>
      <c r="QD5" s="100"/>
      <c r="QE5" s="100"/>
      <c r="QF5" s="100"/>
      <c r="QG5" s="100"/>
      <c r="QH5" s="100"/>
      <c r="QI5" s="100"/>
      <c r="QJ5" s="100"/>
      <c r="QK5" s="100"/>
      <c r="QL5" s="100"/>
      <c r="QM5" s="100"/>
      <c r="QN5" s="100"/>
      <c r="QO5" s="100"/>
      <c r="QP5" s="100"/>
      <c r="QQ5" s="100"/>
      <c r="QR5" s="100"/>
      <c r="QS5" s="100"/>
      <c r="QT5" s="100"/>
      <c r="QU5" s="100"/>
      <c r="QV5" s="100"/>
      <c r="QW5" s="100"/>
      <c r="QX5" s="100"/>
      <c r="QY5" s="100"/>
      <c r="QZ5" s="100"/>
      <c r="RA5" s="100"/>
      <c r="RB5" s="100"/>
      <c r="RC5" s="100"/>
      <c r="RD5" s="100"/>
      <c r="RE5" s="100"/>
      <c r="RF5" s="100"/>
      <c r="RG5" s="100"/>
      <c r="RH5" s="100"/>
      <c r="RI5" s="100"/>
      <c r="RJ5" s="100"/>
      <c r="RK5" s="100"/>
      <c r="RL5" s="100"/>
      <c r="RM5" s="100"/>
      <c r="RN5" s="100"/>
      <c r="RO5" s="100"/>
      <c r="RP5" s="100"/>
      <c r="RQ5" s="100"/>
      <c r="RR5" s="100"/>
      <c r="RS5" s="100"/>
      <c r="RT5" s="100"/>
      <c r="RU5" s="100"/>
      <c r="RV5" s="100"/>
      <c r="RW5" s="100"/>
      <c r="RX5" s="100"/>
      <c r="RY5" s="100"/>
      <c r="RZ5" s="100"/>
      <c r="SA5" s="100"/>
      <c r="SB5" s="100"/>
      <c r="SC5" s="100"/>
      <c r="SD5" s="100"/>
      <c r="SE5" s="100"/>
      <c r="SF5" s="100"/>
      <c r="SG5" s="100"/>
      <c r="SH5" s="100"/>
      <c r="SI5" s="100"/>
      <c r="SJ5" s="100"/>
      <c r="SK5" s="100"/>
      <c r="SL5" s="100"/>
      <c r="SM5" s="100"/>
      <c r="SN5" s="100"/>
      <c r="SO5" s="100"/>
      <c r="SP5" s="100"/>
      <c r="SQ5" s="100"/>
      <c r="SR5" s="100"/>
      <c r="SS5" s="100"/>
      <c r="ST5" s="100"/>
      <c r="SU5" s="100"/>
      <c r="SV5" s="100"/>
      <c r="SW5" s="100"/>
      <c r="SX5" s="100"/>
      <c r="SY5" s="100"/>
      <c r="SZ5" s="100"/>
      <c r="TA5" s="100"/>
      <c r="TB5" s="100"/>
      <c r="TC5" s="100"/>
      <c r="TD5" s="100"/>
      <c r="TE5" s="100"/>
      <c r="TF5" s="100"/>
      <c r="TG5" s="100"/>
      <c r="TH5" s="100"/>
      <c r="TI5" s="100"/>
      <c r="TJ5" s="100"/>
      <c r="TK5" s="100"/>
      <c r="TL5" s="100"/>
      <c r="TM5" s="100"/>
      <c r="TN5" s="100"/>
      <c r="TO5" s="100"/>
      <c r="TP5" s="100"/>
      <c r="TQ5" s="100"/>
      <c r="TR5" s="100"/>
      <c r="TS5" s="100"/>
      <c r="TT5" s="100"/>
      <c r="TU5" s="100"/>
      <c r="TV5" s="100"/>
      <c r="TW5" s="100"/>
      <c r="TX5" s="100"/>
      <c r="TY5" s="100"/>
      <c r="TZ5" s="100"/>
      <c r="UA5" s="100"/>
      <c r="UB5" s="100"/>
      <c r="UC5" s="100"/>
      <c r="UD5" s="100"/>
      <c r="UE5" s="100"/>
      <c r="UF5" s="100"/>
      <c r="UG5" s="100"/>
      <c r="UH5" s="100"/>
      <c r="UI5" s="100"/>
      <c r="UJ5" s="100"/>
      <c r="UK5" s="100"/>
      <c r="UL5" s="100"/>
      <c r="UM5" s="100"/>
      <c r="UN5" s="100"/>
      <c r="UO5" s="100"/>
      <c r="UP5" s="100"/>
      <c r="UQ5" s="100"/>
      <c r="UR5" s="100"/>
      <c r="US5" s="100"/>
      <c r="UT5" s="100"/>
      <c r="UU5" s="100"/>
      <c r="UV5" s="100"/>
      <c r="UW5" s="100"/>
      <c r="UX5" s="100"/>
      <c r="UY5" s="100"/>
      <c r="UZ5" s="100"/>
      <c r="VA5" s="100"/>
      <c r="VB5" s="100"/>
      <c r="VC5" s="100"/>
      <c r="VD5" s="100"/>
      <c r="VE5" s="100"/>
      <c r="VF5" s="100"/>
      <c r="VG5" s="100"/>
      <c r="VH5" s="100"/>
      <c r="VI5" s="100"/>
      <c r="VJ5" s="100"/>
      <c r="VK5" s="100"/>
      <c r="VL5" s="100"/>
      <c r="VM5" s="100"/>
      <c r="VN5" s="100"/>
      <c r="VO5" s="100"/>
      <c r="VP5" s="100"/>
      <c r="VQ5" s="100"/>
      <c r="VR5" s="100"/>
      <c r="VS5" s="100"/>
      <c r="VT5" s="100"/>
      <c r="VU5" s="100"/>
      <c r="VV5" s="100"/>
      <c r="VW5" s="100"/>
      <c r="VX5" s="100"/>
      <c r="VY5" s="100"/>
      <c r="VZ5" s="100"/>
      <c r="WA5" s="100"/>
      <c r="WB5" s="100"/>
      <c r="WC5" s="100"/>
      <c r="WD5" s="100"/>
      <c r="WE5" s="100"/>
      <c r="WF5" s="100"/>
      <c r="WG5" s="100"/>
      <c r="WH5" s="100"/>
      <c r="WI5" s="100"/>
      <c r="WJ5" s="100"/>
      <c r="WK5" s="100"/>
      <c r="WL5" s="100"/>
      <c r="WM5" s="100"/>
      <c r="WN5" s="100"/>
      <c r="WO5" s="100"/>
      <c r="WP5" s="100"/>
      <c r="WQ5" s="100"/>
      <c r="WR5" s="100"/>
      <c r="WS5" s="100"/>
      <c r="WT5" s="100"/>
      <c r="WU5" s="100"/>
      <c r="WV5" s="100"/>
      <c r="WW5" s="100"/>
      <c r="WX5" s="100"/>
      <c r="WY5" s="100"/>
      <c r="WZ5" s="100"/>
      <c r="XA5" s="100"/>
      <c r="XB5" s="100"/>
      <c r="XC5" s="100"/>
      <c r="XD5" s="100"/>
      <c r="XE5" s="100"/>
      <c r="XF5" s="100"/>
      <c r="XG5" s="100"/>
      <c r="XH5" s="100"/>
      <c r="XI5" s="100"/>
      <c r="XJ5" s="100"/>
      <c r="XK5" s="100"/>
      <c r="XL5" s="100"/>
      <c r="XM5" s="100"/>
      <c r="XN5" s="100"/>
      <c r="XO5" s="100"/>
      <c r="XP5" s="100"/>
      <c r="XQ5" s="100"/>
      <c r="XR5" s="100"/>
      <c r="XS5" s="100"/>
      <c r="XT5" s="100"/>
      <c r="XU5" s="100"/>
      <c r="XV5" s="100"/>
      <c r="XW5" s="100"/>
      <c r="XX5" s="100"/>
      <c r="XY5" s="100"/>
      <c r="XZ5" s="100"/>
      <c r="YA5" s="100"/>
      <c r="YB5" s="100"/>
      <c r="YC5" s="100"/>
      <c r="YD5" s="100"/>
      <c r="YE5" s="100"/>
      <c r="YF5" s="100"/>
      <c r="YG5" s="100"/>
      <c r="YH5" s="100"/>
      <c r="YI5" s="100"/>
      <c r="YJ5" s="100"/>
      <c r="YK5" s="100"/>
      <c r="YL5" s="100"/>
      <c r="YM5" s="100"/>
      <c r="YN5" s="100"/>
      <c r="YO5" s="100"/>
      <c r="YP5" s="100"/>
      <c r="YQ5" s="100"/>
      <c r="YR5" s="100"/>
      <c r="YS5" s="100"/>
      <c r="YT5" s="100"/>
      <c r="YU5" s="100"/>
      <c r="YV5" s="100"/>
      <c r="YW5" s="100"/>
      <c r="YX5" s="100"/>
      <c r="YY5" s="100"/>
      <c r="YZ5" s="100"/>
      <c r="ZA5" s="100"/>
      <c r="ZB5" s="100"/>
      <c r="ZC5" s="100"/>
      <c r="ZD5" s="100"/>
      <c r="ZE5" s="100"/>
      <c r="ZF5" s="100"/>
      <c r="ZG5" s="100"/>
      <c r="ZH5" s="100"/>
      <c r="ZI5" s="100"/>
      <c r="ZJ5" s="100"/>
      <c r="ZK5" s="100"/>
      <c r="ZL5" s="100"/>
      <c r="ZM5" s="100"/>
      <c r="ZN5" s="100"/>
      <c r="ZO5" s="100"/>
      <c r="ZP5" s="100"/>
      <c r="ZQ5" s="100"/>
      <c r="ZR5" s="100"/>
      <c r="ZS5" s="100"/>
      <c r="ZT5" s="100"/>
      <c r="ZU5" s="100"/>
      <c r="ZV5" s="100"/>
      <c r="ZW5" s="100"/>
      <c r="ZX5" s="100"/>
      <c r="ZY5" s="100"/>
      <c r="ZZ5" s="100"/>
      <c r="AAA5" s="100"/>
      <c r="AAB5" s="100"/>
      <c r="AAC5" s="100"/>
      <c r="AAD5" s="100"/>
      <c r="AAE5" s="100"/>
      <c r="AAF5" s="100"/>
      <c r="AAG5" s="100"/>
      <c r="AAH5" s="100"/>
      <c r="AAI5" s="100"/>
      <c r="AAJ5" s="100"/>
      <c r="AAK5" s="100"/>
      <c r="AAL5" s="100"/>
      <c r="AAM5" s="100"/>
      <c r="AAN5" s="100"/>
      <c r="AAO5" s="100"/>
      <c r="AAP5" s="100"/>
      <c r="AAQ5" s="100"/>
      <c r="AAR5" s="100"/>
      <c r="AAS5" s="100"/>
      <c r="AAT5" s="100"/>
      <c r="AAU5" s="100"/>
      <c r="AAV5" s="100"/>
      <c r="AAW5" s="100"/>
      <c r="AAX5" s="100"/>
      <c r="AAY5" s="100"/>
      <c r="AAZ5" s="100"/>
      <c r="ABA5" s="100"/>
      <c r="ABB5" s="100"/>
      <c r="ABC5" s="100"/>
      <c r="ABD5" s="100"/>
      <c r="ABE5" s="100"/>
      <c r="ABF5" s="100"/>
      <c r="ABG5" s="100"/>
      <c r="ABH5" s="100"/>
      <c r="ABI5" s="100"/>
      <c r="ABJ5" s="100"/>
      <c r="ABK5" s="100"/>
      <c r="ABL5" s="100"/>
      <c r="ABM5" s="100"/>
      <c r="ABN5" s="100"/>
      <c r="ABO5" s="100"/>
      <c r="ABP5" s="100"/>
      <c r="ABQ5" s="100"/>
      <c r="ABR5" s="100"/>
      <c r="ABS5" s="100"/>
      <c r="ABT5" s="100"/>
      <c r="ABU5" s="100"/>
      <c r="ABV5" s="100"/>
      <c r="ABW5" s="100"/>
      <c r="ABX5" s="100"/>
      <c r="ABY5" s="100"/>
      <c r="ABZ5" s="100"/>
      <c r="ACA5" s="100"/>
      <c r="ACB5" s="100"/>
      <c r="ACC5" s="100"/>
      <c r="ACD5" s="100"/>
      <c r="ACE5" s="100"/>
      <c r="ACF5" s="100"/>
      <c r="ACG5" s="100"/>
      <c r="ACH5" s="100"/>
      <c r="ACI5" s="100"/>
      <c r="ACJ5" s="100"/>
      <c r="ACK5" s="100"/>
      <c r="ACL5" s="100"/>
      <c r="ACM5" s="100"/>
      <c r="ACN5" s="100"/>
      <c r="ACO5" s="100"/>
      <c r="ACP5" s="100"/>
      <c r="ACQ5" s="100"/>
      <c r="ACR5" s="100"/>
      <c r="ACS5" s="100"/>
      <c r="ACT5" s="100"/>
      <c r="ACU5" s="100"/>
      <c r="ACV5" s="100"/>
      <c r="ACW5" s="100"/>
      <c r="ACX5" s="100"/>
      <c r="ACY5" s="100"/>
      <c r="ACZ5" s="100"/>
      <c r="ADA5" s="100"/>
      <c r="ADB5" s="100"/>
      <c r="ADC5" s="100"/>
      <c r="ADD5" s="100"/>
      <c r="ADE5" s="100"/>
      <c r="ADF5" s="100"/>
      <c r="ADG5" s="100"/>
      <c r="ADH5" s="100"/>
      <c r="ADI5" s="100"/>
      <c r="ADJ5" s="100"/>
      <c r="ADK5" s="100"/>
      <c r="ADL5" s="100"/>
      <c r="ADM5" s="100"/>
      <c r="ADN5" s="100"/>
      <c r="ADO5" s="100"/>
      <c r="ADP5" s="100"/>
      <c r="ADQ5" s="100"/>
      <c r="ADR5" s="100"/>
      <c r="ADS5" s="100"/>
      <c r="ADT5" s="100"/>
      <c r="ADU5" s="100"/>
      <c r="ADV5" s="100"/>
      <c r="ADW5" s="100"/>
      <c r="ADX5" s="100"/>
      <c r="ADY5" s="100"/>
      <c r="ADZ5" s="100"/>
      <c r="AEA5" s="100"/>
      <c r="AEB5" s="100"/>
      <c r="AEC5" s="100"/>
      <c r="AED5" s="100"/>
      <c r="AEE5" s="100"/>
      <c r="AEF5" s="100"/>
      <c r="AEG5" s="100"/>
      <c r="AEH5" s="100"/>
      <c r="AEI5" s="100"/>
      <c r="AEJ5" s="100"/>
      <c r="AEK5" s="100"/>
      <c r="AEL5" s="100"/>
      <c r="AEM5" s="100"/>
      <c r="AEN5" s="100"/>
      <c r="AEO5" s="100"/>
      <c r="AEP5" s="100"/>
      <c r="AEQ5" s="100"/>
      <c r="AER5" s="100"/>
      <c r="AES5" s="100"/>
      <c r="AET5" s="100"/>
      <c r="AEU5" s="100"/>
      <c r="AEV5" s="100"/>
      <c r="AEW5" s="100"/>
      <c r="AEX5" s="100"/>
      <c r="AEY5" s="100"/>
      <c r="AEZ5" s="100"/>
      <c r="AFA5" s="100"/>
      <c r="AFB5" s="100"/>
      <c r="AFC5" s="100"/>
      <c r="AFD5" s="100"/>
      <c r="AFE5" s="100"/>
      <c r="AFF5" s="100"/>
      <c r="AFG5" s="100"/>
      <c r="AFH5" s="100"/>
      <c r="AFI5" s="100"/>
      <c r="AFJ5" s="100"/>
      <c r="AFK5" s="100"/>
      <c r="AFL5" s="100"/>
      <c r="AFM5" s="100"/>
      <c r="AFN5" s="100"/>
      <c r="AFO5" s="100"/>
      <c r="AFP5" s="100"/>
      <c r="AFQ5" s="100"/>
      <c r="AFR5" s="100"/>
      <c r="AFS5" s="100"/>
      <c r="AFT5" s="100"/>
      <c r="AFU5" s="100"/>
      <c r="AFV5" s="100"/>
      <c r="AFW5" s="100"/>
      <c r="AFX5" s="100"/>
      <c r="AFY5" s="100"/>
      <c r="AFZ5" s="100"/>
      <c r="AGA5" s="100"/>
      <c r="AGB5" s="100"/>
      <c r="AGC5" s="100"/>
      <c r="AGD5" s="100"/>
      <c r="AGE5" s="100"/>
      <c r="AGF5" s="100"/>
      <c r="AGG5" s="100"/>
      <c r="AGH5" s="100"/>
      <c r="AGI5" s="100"/>
      <c r="AGJ5" s="100"/>
      <c r="AGK5" s="100"/>
      <c r="AGL5" s="100"/>
      <c r="AGM5" s="100"/>
      <c r="AGN5" s="100"/>
      <c r="AGO5" s="100"/>
      <c r="AGP5" s="100"/>
      <c r="AGQ5" s="100"/>
      <c r="AGR5" s="100"/>
      <c r="AGS5" s="100"/>
      <c r="AGT5" s="100"/>
      <c r="AGU5" s="100"/>
      <c r="AGV5" s="100"/>
      <c r="AGW5" s="100"/>
      <c r="AGX5" s="100"/>
      <c r="AGY5" s="100"/>
      <c r="AGZ5" s="100"/>
      <c r="AHA5" s="100"/>
      <c r="AHB5" s="100"/>
      <c r="AHC5" s="100"/>
      <c r="AHD5" s="100"/>
      <c r="AHE5" s="100"/>
      <c r="AHF5" s="100"/>
      <c r="AHG5" s="100"/>
      <c r="AHH5" s="100"/>
      <c r="AHI5" s="100"/>
      <c r="AHJ5" s="100"/>
      <c r="AHK5" s="100"/>
      <c r="AHL5" s="100"/>
      <c r="AHM5" s="100"/>
      <c r="AHN5" s="100"/>
      <c r="AHO5" s="100"/>
      <c r="AHP5" s="100"/>
      <c r="AHQ5" s="100"/>
      <c r="AHR5" s="100"/>
      <c r="AHS5" s="100"/>
      <c r="AHT5" s="100"/>
      <c r="AHU5" s="100"/>
      <c r="AHV5" s="100"/>
      <c r="AHW5" s="100"/>
      <c r="AHX5" s="100"/>
      <c r="AHY5" s="100"/>
      <c r="AHZ5" s="100"/>
      <c r="AIA5" s="100"/>
      <c r="AIB5" s="100"/>
      <c r="AIC5" s="100"/>
      <c r="AID5" s="100"/>
      <c r="AIE5" s="100"/>
      <c r="AIF5" s="100"/>
      <c r="AIG5" s="100"/>
      <c r="AIH5" s="100"/>
      <c r="AII5" s="100"/>
      <c r="AIJ5" s="100"/>
      <c r="AIK5" s="100"/>
      <c r="AIL5" s="100"/>
      <c r="AIM5" s="100"/>
      <c r="AIN5" s="100"/>
      <c r="AIO5" s="100"/>
      <c r="AIP5" s="100"/>
      <c r="AIQ5" s="100"/>
      <c r="AIR5" s="100"/>
      <c r="AIS5" s="100"/>
      <c r="AIT5" s="100"/>
      <c r="AIU5" s="100"/>
      <c r="AIV5" s="100"/>
      <c r="AIW5" s="100"/>
      <c r="AIX5" s="100"/>
      <c r="AIY5" s="100"/>
      <c r="AIZ5" s="100"/>
      <c r="AJA5" s="100"/>
      <c r="AJB5" s="100"/>
      <c r="AJC5" s="100"/>
      <c r="AJD5" s="100"/>
      <c r="AJE5" s="100"/>
      <c r="AJF5" s="100"/>
      <c r="AJG5" s="100"/>
      <c r="AJH5" s="100"/>
      <c r="AJI5" s="100"/>
      <c r="AJJ5" s="100"/>
      <c r="AJK5" s="100"/>
      <c r="AJL5" s="100"/>
      <c r="AJM5" s="100"/>
      <c r="AJN5" s="100"/>
      <c r="AJO5" s="100"/>
      <c r="AJP5" s="100"/>
      <c r="AJQ5" s="100"/>
      <c r="AJR5" s="100"/>
      <c r="AJS5" s="100"/>
      <c r="AJT5" s="100"/>
      <c r="AJU5" s="100"/>
      <c r="AJV5" s="100"/>
      <c r="AJW5" s="100"/>
      <c r="AJX5" s="100"/>
      <c r="AJY5" s="100"/>
      <c r="AJZ5" s="100"/>
      <c r="AKA5" s="100"/>
      <c r="AKB5" s="100"/>
      <c r="AKC5" s="100"/>
      <c r="AKD5" s="100"/>
      <c r="AKE5" s="100"/>
      <c r="AKF5" s="100"/>
      <c r="AKG5" s="100"/>
      <c r="AKH5" s="100"/>
      <c r="AKI5" s="100"/>
      <c r="AKJ5" s="100"/>
      <c r="AKK5" s="100"/>
      <c r="AKL5" s="100"/>
      <c r="AKM5" s="100"/>
      <c r="AKN5" s="100"/>
      <c r="AKO5" s="100"/>
      <c r="AKP5" s="100"/>
      <c r="AKQ5" s="100"/>
      <c r="AKR5" s="100"/>
      <c r="AKS5" s="100"/>
      <c r="AKT5" s="100"/>
      <c r="AKU5" s="100"/>
      <c r="AKV5" s="100"/>
      <c r="AKW5" s="100"/>
      <c r="AKX5" s="100"/>
      <c r="AKY5" s="100"/>
      <c r="AKZ5" s="100"/>
      <c r="ALA5" s="100"/>
      <c r="ALB5" s="100"/>
      <c r="ALC5" s="100"/>
      <c r="ALD5" s="100"/>
      <c r="ALE5" s="100"/>
      <c r="ALF5" s="100"/>
      <c r="ALG5" s="100"/>
      <c r="ALH5" s="100"/>
      <c r="ALI5" s="100"/>
      <c r="ALJ5" s="100"/>
      <c r="ALK5" s="100"/>
      <c r="ALL5" s="100"/>
      <c r="ALM5" s="100"/>
      <c r="ALN5" s="100"/>
      <c r="ALO5" s="100"/>
      <c r="ALP5" s="100"/>
      <c r="ALQ5" s="100"/>
      <c r="ALR5" s="100"/>
      <c r="ALS5" s="100"/>
      <c r="ALT5" s="100"/>
      <c r="ALU5" s="100"/>
      <c r="ALV5" s="100"/>
      <c r="ALW5" s="100"/>
      <c r="ALX5" s="100"/>
      <c r="ALY5" s="100"/>
      <c r="ALZ5" s="100"/>
      <c r="AMA5" s="100"/>
      <c r="AMB5" s="100"/>
      <c r="AMC5" s="100"/>
      <c r="AMD5" s="100"/>
      <c r="AME5" s="100"/>
      <c r="AMF5" s="100"/>
      <c r="AMG5" s="100"/>
      <c r="AMH5" s="100"/>
      <c r="AMI5" s="100"/>
      <c r="AMJ5" s="100"/>
      <c r="AMK5" s="100"/>
    </row>
    <row r="6" spans="1:1025" s="93" customFormat="1">
      <c r="A6" s="271" t="s">
        <v>250</v>
      </c>
      <c r="B6" s="246">
        <f>ROUND(SUM('S1 - Suivi heures réelles'!C7:G7)/3,0)</f>
        <v>17</v>
      </c>
      <c r="C6" s="245">
        <f>ROUND(SUM('S1 - Suivi heures réelles'!H7:K7)/3,0)</f>
        <v>18</v>
      </c>
      <c r="D6" s="245">
        <f>ROUND(SUM('S1 - Suivi heures réelles'!L7:O7)/3,0)</f>
        <v>23</v>
      </c>
      <c r="E6" s="245">
        <f>ROUND(SUM('S1 - Suivi heures réelles'!P7:S7)/3,0)</f>
        <v>5</v>
      </c>
      <c r="F6" s="243">
        <f t="shared" si="0"/>
        <v>63</v>
      </c>
      <c r="G6" s="238">
        <f>'Contrats S1'!N5</f>
        <v>25</v>
      </c>
      <c r="H6" s="238">
        <f t="shared" si="1"/>
        <v>-38</v>
      </c>
      <c r="I6" s="238"/>
      <c r="J6" s="100"/>
      <c r="K6" s="140"/>
      <c r="L6" s="140"/>
      <c r="M6" s="140"/>
      <c r="N6" s="140"/>
      <c r="O6" s="141"/>
      <c r="P6" s="129"/>
      <c r="Q6" s="107"/>
      <c r="R6" s="107"/>
      <c r="S6" s="107"/>
      <c r="T6" s="107"/>
      <c r="U6" s="107"/>
      <c r="V6" s="107"/>
      <c r="W6" s="107"/>
      <c r="X6" s="107"/>
      <c r="Y6" s="107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  <c r="BA6" s="100"/>
      <c r="BB6" s="100"/>
      <c r="BC6" s="100"/>
      <c r="BD6" s="100"/>
      <c r="BE6" s="100"/>
      <c r="BF6" s="100"/>
      <c r="BG6" s="100"/>
      <c r="BH6" s="100"/>
      <c r="BI6" s="100"/>
      <c r="BJ6" s="100"/>
      <c r="BK6" s="100"/>
      <c r="BL6" s="100"/>
      <c r="BM6" s="100"/>
      <c r="BN6" s="100"/>
      <c r="BO6" s="100"/>
      <c r="BP6" s="100"/>
      <c r="BQ6" s="100"/>
      <c r="BR6" s="100"/>
      <c r="BS6" s="100"/>
      <c r="BT6" s="100"/>
      <c r="BU6" s="100"/>
      <c r="BV6" s="100"/>
      <c r="BW6" s="100"/>
      <c r="BX6" s="100"/>
      <c r="BY6" s="100"/>
      <c r="BZ6" s="100"/>
      <c r="CA6" s="100"/>
      <c r="CB6" s="100"/>
      <c r="CC6" s="100"/>
      <c r="CD6" s="100"/>
      <c r="CE6" s="100"/>
      <c r="CF6" s="100"/>
      <c r="CG6" s="100"/>
      <c r="CH6" s="100"/>
      <c r="CI6" s="100"/>
      <c r="CJ6" s="100"/>
      <c r="CK6" s="100"/>
      <c r="CL6" s="100"/>
      <c r="CM6" s="100"/>
      <c r="CN6" s="100"/>
      <c r="CO6" s="100"/>
      <c r="CP6" s="100"/>
      <c r="CQ6" s="100"/>
      <c r="CR6" s="100"/>
      <c r="CS6" s="100"/>
      <c r="CT6" s="100"/>
      <c r="CU6" s="100"/>
      <c r="CV6" s="100"/>
      <c r="CW6" s="100"/>
      <c r="CX6" s="100"/>
      <c r="CY6" s="100"/>
      <c r="CZ6" s="100"/>
      <c r="DA6" s="100"/>
      <c r="DB6" s="100"/>
      <c r="DC6" s="100"/>
      <c r="DD6" s="100"/>
      <c r="DE6" s="100"/>
      <c r="DF6" s="100"/>
      <c r="DG6" s="100"/>
      <c r="DH6" s="100"/>
      <c r="DI6" s="100"/>
      <c r="DJ6" s="100"/>
      <c r="DK6" s="100"/>
      <c r="DL6" s="100"/>
      <c r="DM6" s="100"/>
      <c r="DN6" s="100"/>
      <c r="DO6" s="100"/>
      <c r="DP6" s="100"/>
      <c r="DQ6" s="100"/>
      <c r="DR6" s="100"/>
      <c r="DS6" s="100"/>
      <c r="DT6" s="100"/>
      <c r="DU6" s="100"/>
      <c r="DV6" s="100"/>
      <c r="DW6" s="100"/>
      <c r="DX6" s="100"/>
      <c r="DY6" s="100"/>
      <c r="DZ6" s="100"/>
      <c r="EA6" s="100"/>
      <c r="EB6" s="100"/>
      <c r="EC6" s="100"/>
      <c r="ED6" s="100"/>
      <c r="EE6" s="100"/>
      <c r="EF6" s="100"/>
      <c r="EG6" s="100"/>
      <c r="EH6" s="100"/>
      <c r="EI6" s="100"/>
      <c r="EJ6" s="100"/>
      <c r="EK6" s="100"/>
      <c r="EL6" s="100"/>
      <c r="EM6" s="100"/>
      <c r="EN6" s="100"/>
      <c r="EO6" s="100"/>
      <c r="EP6" s="100"/>
      <c r="EQ6" s="100"/>
      <c r="ER6" s="100"/>
      <c r="ES6" s="100"/>
      <c r="ET6" s="100"/>
      <c r="EU6" s="100"/>
      <c r="EV6" s="100"/>
      <c r="EW6" s="100"/>
      <c r="EX6" s="100"/>
      <c r="EY6" s="100"/>
      <c r="EZ6" s="100"/>
      <c r="FA6" s="100"/>
      <c r="FB6" s="100"/>
      <c r="FC6" s="100"/>
      <c r="FD6" s="100"/>
      <c r="FE6" s="100"/>
      <c r="FF6" s="100"/>
      <c r="FG6" s="100"/>
      <c r="FH6" s="100"/>
      <c r="FI6" s="100"/>
      <c r="FJ6" s="100"/>
      <c r="FK6" s="100"/>
      <c r="FL6" s="100"/>
      <c r="FM6" s="100"/>
      <c r="FN6" s="100"/>
      <c r="FO6" s="100"/>
      <c r="FP6" s="100"/>
      <c r="FQ6" s="100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  <c r="GC6" s="100"/>
      <c r="GD6" s="100"/>
      <c r="GE6" s="100"/>
      <c r="GF6" s="100"/>
      <c r="GG6" s="100"/>
      <c r="GH6" s="100"/>
      <c r="GI6" s="100"/>
      <c r="GJ6" s="100"/>
      <c r="GK6" s="100"/>
      <c r="GL6" s="100"/>
      <c r="GM6" s="100"/>
      <c r="GN6" s="100"/>
      <c r="GO6" s="100"/>
      <c r="GP6" s="100"/>
      <c r="GQ6" s="100"/>
      <c r="GR6" s="100"/>
      <c r="GS6" s="100"/>
      <c r="GT6" s="100"/>
      <c r="GU6" s="100"/>
      <c r="GV6" s="100"/>
      <c r="GW6" s="100"/>
      <c r="GX6" s="100"/>
      <c r="GY6" s="100"/>
      <c r="GZ6" s="100"/>
      <c r="HA6" s="100"/>
      <c r="HB6" s="100"/>
      <c r="HC6" s="100"/>
      <c r="HD6" s="100"/>
      <c r="HE6" s="100"/>
      <c r="HF6" s="100"/>
      <c r="HG6" s="100"/>
      <c r="HH6" s="100"/>
      <c r="HI6" s="100"/>
      <c r="HJ6" s="100"/>
      <c r="HK6" s="100"/>
      <c r="HL6" s="100"/>
      <c r="HM6" s="100"/>
      <c r="HN6" s="100"/>
      <c r="HO6" s="100"/>
      <c r="HP6" s="100"/>
      <c r="HQ6" s="100"/>
      <c r="HR6" s="100"/>
      <c r="HS6" s="100"/>
      <c r="HT6" s="100"/>
      <c r="HU6" s="100"/>
      <c r="HV6" s="100"/>
      <c r="HW6" s="100"/>
      <c r="HX6" s="100"/>
      <c r="HY6" s="100"/>
      <c r="HZ6" s="100"/>
      <c r="IA6" s="100"/>
      <c r="IB6" s="100"/>
      <c r="IC6" s="100"/>
      <c r="ID6" s="100"/>
      <c r="IE6" s="100"/>
      <c r="IF6" s="100"/>
      <c r="IG6" s="100"/>
      <c r="IH6" s="100"/>
      <c r="II6" s="100"/>
      <c r="IJ6" s="100"/>
      <c r="IK6" s="100"/>
      <c r="IL6" s="100"/>
      <c r="IM6" s="100"/>
      <c r="IN6" s="100"/>
      <c r="IO6" s="100"/>
      <c r="IP6" s="100"/>
      <c r="IQ6" s="100"/>
      <c r="IR6" s="100"/>
      <c r="IS6" s="100"/>
      <c r="IT6" s="100"/>
      <c r="IU6" s="100"/>
      <c r="IV6" s="100"/>
      <c r="IW6" s="100"/>
      <c r="IX6" s="100"/>
      <c r="IY6" s="100"/>
      <c r="IZ6" s="100"/>
      <c r="JA6" s="100"/>
      <c r="JB6" s="100"/>
      <c r="JC6" s="100"/>
      <c r="JD6" s="100"/>
      <c r="JE6" s="100"/>
      <c r="JF6" s="100"/>
      <c r="JG6" s="100"/>
      <c r="JH6" s="100"/>
      <c r="JI6" s="100"/>
      <c r="JJ6" s="100"/>
      <c r="JK6" s="100"/>
      <c r="JL6" s="100"/>
      <c r="JM6" s="100"/>
      <c r="JN6" s="100"/>
      <c r="JO6" s="100"/>
      <c r="JP6" s="100"/>
      <c r="JQ6" s="100"/>
      <c r="JR6" s="100"/>
      <c r="JS6" s="100"/>
      <c r="JT6" s="100"/>
      <c r="JU6" s="100"/>
      <c r="JV6" s="100"/>
      <c r="JW6" s="100"/>
      <c r="JX6" s="100"/>
      <c r="JY6" s="100"/>
      <c r="JZ6" s="100"/>
      <c r="KA6" s="100"/>
      <c r="KB6" s="100"/>
      <c r="KC6" s="100"/>
      <c r="KD6" s="100"/>
      <c r="KE6" s="100"/>
      <c r="KF6" s="100"/>
      <c r="KG6" s="100"/>
      <c r="KH6" s="100"/>
      <c r="KI6" s="100"/>
      <c r="KJ6" s="100"/>
      <c r="KK6" s="100"/>
      <c r="KL6" s="100"/>
      <c r="KM6" s="100"/>
      <c r="KN6" s="100"/>
      <c r="KO6" s="100"/>
      <c r="KP6" s="100"/>
      <c r="KQ6" s="100"/>
      <c r="KR6" s="100"/>
      <c r="KS6" s="100"/>
      <c r="KT6" s="100"/>
      <c r="KU6" s="100"/>
      <c r="KV6" s="100"/>
      <c r="KW6" s="100"/>
      <c r="KX6" s="100"/>
      <c r="KY6" s="100"/>
      <c r="KZ6" s="100"/>
      <c r="LA6" s="100"/>
      <c r="LB6" s="100"/>
      <c r="LC6" s="100"/>
      <c r="LD6" s="100"/>
      <c r="LE6" s="100"/>
      <c r="LF6" s="100"/>
      <c r="LG6" s="100"/>
      <c r="LH6" s="100"/>
      <c r="LI6" s="100"/>
      <c r="LJ6" s="100"/>
      <c r="LK6" s="100"/>
      <c r="LL6" s="100"/>
      <c r="LM6" s="100"/>
      <c r="LN6" s="100"/>
      <c r="LO6" s="100"/>
      <c r="LP6" s="100"/>
      <c r="LQ6" s="100"/>
      <c r="LR6" s="100"/>
      <c r="LS6" s="100"/>
      <c r="LT6" s="100"/>
      <c r="LU6" s="100"/>
      <c r="LV6" s="100"/>
      <c r="LW6" s="100"/>
      <c r="LX6" s="100"/>
      <c r="LY6" s="100"/>
      <c r="LZ6" s="100"/>
      <c r="MA6" s="100"/>
      <c r="MB6" s="100"/>
      <c r="MC6" s="100"/>
      <c r="MD6" s="100"/>
      <c r="ME6" s="100"/>
      <c r="MF6" s="100"/>
      <c r="MG6" s="100"/>
      <c r="MH6" s="100"/>
      <c r="MI6" s="100"/>
      <c r="MJ6" s="100"/>
      <c r="MK6" s="100"/>
      <c r="ML6" s="100"/>
      <c r="MM6" s="100"/>
      <c r="MN6" s="100"/>
      <c r="MO6" s="100"/>
      <c r="MP6" s="100"/>
      <c r="MQ6" s="100"/>
      <c r="MR6" s="100"/>
      <c r="MS6" s="100"/>
      <c r="MT6" s="100"/>
      <c r="MU6" s="100"/>
      <c r="MV6" s="100"/>
      <c r="MW6" s="100"/>
      <c r="MX6" s="100"/>
      <c r="MY6" s="100"/>
      <c r="MZ6" s="100"/>
      <c r="NA6" s="100"/>
      <c r="NB6" s="100"/>
      <c r="NC6" s="100"/>
      <c r="ND6" s="100"/>
      <c r="NE6" s="100"/>
      <c r="NF6" s="100"/>
      <c r="NG6" s="100"/>
      <c r="NH6" s="100"/>
      <c r="NI6" s="100"/>
      <c r="NJ6" s="100"/>
      <c r="NK6" s="100"/>
      <c r="NL6" s="100"/>
      <c r="NM6" s="100"/>
      <c r="NN6" s="100"/>
      <c r="NO6" s="100"/>
      <c r="NP6" s="100"/>
      <c r="NQ6" s="100"/>
      <c r="NR6" s="100"/>
      <c r="NS6" s="100"/>
      <c r="NT6" s="100"/>
      <c r="NU6" s="100"/>
      <c r="NV6" s="100"/>
      <c r="NW6" s="100"/>
      <c r="NX6" s="100"/>
      <c r="NY6" s="100"/>
      <c r="NZ6" s="100"/>
      <c r="OA6" s="100"/>
      <c r="OB6" s="100"/>
      <c r="OC6" s="100"/>
      <c r="OD6" s="100"/>
      <c r="OE6" s="100"/>
      <c r="OF6" s="100"/>
      <c r="OG6" s="100"/>
      <c r="OH6" s="100"/>
      <c r="OI6" s="100"/>
      <c r="OJ6" s="100"/>
      <c r="OK6" s="100"/>
      <c r="OL6" s="100"/>
      <c r="OM6" s="100"/>
      <c r="ON6" s="100"/>
      <c r="OO6" s="100"/>
      <c r="OP6" s="100"/>
      <c r="OQ6" s="100"/>
      <c r="OR6" s="100"/>
      <c r="OS6" s="100"/>
      <c r="OT6" s="100"/>
      <c r="OU6" s="100"/>
      <c r="OV6" s="100"/>
      <c r="OW6" s="100"/>
      <c r="OX6" s="100"/>
      <c r="OY6" s="100"/>
      <c r="OZ6" s="100"/>
      <c r="PA6" s="100"/>
      <c r="PB6" s="100"/>
      <c r="PC6" s="100"/>
      <c r="PD6" s="100"/>
      <c r="PE6" s="100"/>
      <c r="PF6" s="100"/>
      <c r="PG6" s="100"/>
      <c r="PH6" s="100"/>
      <c r="PI6" s="100"/>
      <c r="PJ6" s="100"/>
      <c r="PK6" s="100"/>
      <c r="PL6" s="100"/>
      <c r="PM6" s="100"/>
      <c r="PN6" s="100"/>
      <c r="PO6" s="100"/>
      <c r="PP6" s="100"/>
      <c r="PQ6" s="100"/>
      <c r="PR6" s="100"/>
      <c r="PS6" s="100"/>
      <c r="PT6" s="100"/>
      <c r="PU6" s="100"/>
      <c r="PV6" s="100"/>
      <c r="PW6" s="100"/>
      <c r="PX6" s="100"/>
      <c r="PY6" s="100"/>
      <c r="PZ6" s="100"/>
      <c r="QA6" s="100"/>
      <c r="QB6" s="100"/>
      <c r="QC6" s="100"/>
      <c r="QD6" s="100"/>
      <c r="QE6" s="100"/>
      <c r="QF6" s="100"/>
      <c r="QG6" s="100"/>
      <c r="QH6" s="100"/>
      <c r="QI6" s="100"/>
      <c r="QJ6" s="100"/>
      <c r="QK6" s="100"/>
      <c r="QL6" s="100"/>
      <c r="QM6" s="100"/>
      <c r="QN6" s="100"/>
      <c r="QO6" s="100"/>
      <c r="QP6" s="100"/>
      <c r="QQ6" s="100"/>
      <c r="QR6" s="100"/>
      <c r="QS6" s="100"/>
      <c r="QT6" s="100"/>
      <c r="QU6" s="100"/>
      <c r="QV6" s="100"/>
      <c r="QW6" s="100"/>
      <c r="QX6" s="100"/>
      <c r="QY6" s="100"/>
      <c r="QZ6" s="100"/>
      <c r="RA6" s="100"/>
      <c r="RB6" s="100"/>
      <c r="RC6" s="100"/>
      <c r="RD6" s="100"/>
      <c r="RE6" s="100"/>
      <c r="RF6" s="100"/>
      <c r="RG6" s="100"/>
      <c r="RH6" s="100"/>
      <c r="RI6" s="100"/>
      <c r="RJ6" s="100"/>
      <c r="RK6" s="100"/>
      <c r="RL6" s="100"/>
      <c r="RM6" s="100"/>
      <c r="RN6" s="100"/>
      <c r="RO6" s="100"/>
      <c r="RP6" s="100"/>
      <c r="RQ6" s="100"/>
      <c r="RR6" s="100"/>
      <c r="RS6" s="100"/>
      <c r="RT6" s="100"/>
      <c r="RU6" s="100"/>
      <c r="RV6" s="100"/>
      <c r="RW6" s="100"/>
      <c r="RX6" s="100"/>
      <c r="RY6" s="100"/>
      <c r="RZ6" s="100"/>
      <c r="SA6" s="100"/>
      <c r="SB6" s="100"/>
      <c r="SC6" s="100"/>
      <c r="SD6" s="100"/>
      <c r="SE6" s="100"/>
      <c r="SF6" s="100"/>
      <c r="SG6" s="100"/>
      <c r="SH6" s="100"/>
      <c r="SI6" s="100"/>
      <c r="SJ6" s="100"/>
      <c r="SK6" s="100"/>
      <c r="SL6" s="100"/>
      <c r="SM6" s="100"/>
      <c r="SN6" s="100"/>
      <c r="SO6" s="100"/>
      <c r="SP6" s="100"/>
      <c r="SQ6" s="100"/>
      <c r="SR6" s="100"/>
      <c r="SS6" s="100"/>
      <c r="ST6" s="100"/>
      <c r="SU6" s="100"/>
      <c r="SV6" s="100"/>
      <c r="SW6" s="100"/>
      <c r="SX6" s="100"/>
      <c r="SY6" s="100"/>
      <c r="SZ6" s="100"/>
      <c r="TA6" s="100"/>
      <c r="TB6" s="100"/>
      <c r="TC6" s="100"/>
      <c r="TD6" s="100"/>
      <c r="TE6" s="100"/>
      <c r="TF6" s="100"/>
      <c r="TG6" s="100"/>
      <c r="TH6" s="100"/>
      <c r="TI6" s="100"/>
      <c r="TJ6" s="100"/>
      <c r="TK6" s="100"/>
      <c r="TL6" s="100"/>
      <c r="TM6" s="100"/>
      <c r="TN6" s="100"/>
      <c r="TO6" s="100"/>
      <c r="TP6" s="100"/>
      <c r="TQ6" s="100"/>
      <c r="TR6" s="100"/>
      <c r="TS6" s="100"/>
      <c r="TT6" s="100"/>
      <c r="TU6" s="100"/>
      <c r="TV6" s="100"/>
      <c r="TW6" s="100"/>
      <c r="TX6" s="100"/>
      <c r="TY6" s="100"/>
      <c r="TZ6" s="100"/>
      <c r="UA6" s="100"/>
      <c r="UB6" s="100"/>
      <c r="UC6" s="100"/>
      <c r="UD6" s="100"/>
      <c r="UE6" s="100"/>
      <c r="UF6" s="100"/>
      <c r="UG6" s="100"/>
      <c r="UH6" s="100"/>
      <c r="UI6" s="100"/>
      <c r="UJ6" s="100"/>
      <c r="UK6" s="100"/>
      <c r="UL6" s="100"/>
      <c r="UM6" s="100"/>
      <c r="UN6" s="100"/>
      <c r="UO6" s="100"/>
      <c r="UP6" s="100"/>
      <c r="UQ6" s="100"/>
      <c r="UR6" s="100"/>
      <c r="US6" s="100"/>
      <c r="UT6" s="100"/>
      <c r="UU6" s="100"/>
      <c r="UV6" s="100"/>
      <c r="UW6" s="100"/>
      <c r="UX6" s="100"/>
      <c r="UY6" s="100"/>
      <c r="UZ6" s="100"/>
      <c r="VA6" s="100"/>
      <c r="VB6" s="100"/>
      <c r="VC6" s="100"/>
      <c r="VD6" s="100"/>
      <c r="VE6" s="100"/>
      <c r="VF6" s="100"/>
      <c r="VG6" s="100"/>
      <c r="VH6" s="100"/>
      <c r="VI6" s="100"/>
      <c r="VJ6" s="100"/>
      <c r="VK6" s="100"/>
      <c r="VL6" s="100"/>
      <c r="VM6" s="100"/>
      <c r="VN6" s="100"/>
      <c r="VO6" s="100"/>
      <c r="VP6" s="100"/>
      <c r="VQ6" s="100"/>
      <c r="VR6" s="100"/>
      <c r="VS6" s="100"/>
      <c r="VT6" s="100"/>
      <c r="VU6" s="100"/>
      <c r="VV6" s="100"/>
      <c r="VW6" s="100"/>
      <c r="VX6" s="100"/>
      <c r="VY6" s="100"/>
      <c r="VZ6" s="100"/>
      <c r="WA6" s="100"/>
      <c r="WB6" s="100"/>
      <c r="WC6" s="100"/>
      <c r="WD6" s="100"/>
      <c r="WE6" s="100"/>
      <c r="WF6" s="100"/>
      <c r="WG6" s="100"/>
      <c r="WH6" s="100"/>
      <c r="WI6" s="100"/>
      <c r="WJ6" s="100"/>
      <c r="WK6" s="100"/>
      <c r="WL6" s="100"/>
      <c r="WM6" s="100"/>
      <c r="WN6" s="100"/>
      <c r="WO6" s="100"/>
      <c r="WP6" s="100"/>
      <c r="WQ6" s="100"/>
      <c r="WR6" s="100"/>
      <c r="WS6" s="100"/>
      <c r="WT6" s="100"/>
      <c r="WU6" s="100"/>
      <c r="WV6" s="100"/>
      <c r="WW6" s="100"/>
      <c r="WX6" s="100"/>
      <c r="WY6" s="100"/>
      <c r="WZ6" s="100"/>
      <c r="XA6" s="100"/>
      <c r="XB6" s="100"/>
      <c r="XC6" s="100"/>
      <c r="XD6" s="100"/>
      <c r="XE6" s="100"/>
      <c r="XF6" s="100"/>
      <c r="XG6" s="100"/>
      <c r="XH6" s="100"/>
      <c r="XI6" s="100"/>
      <c r="XJ6" s="100"/>
      <c r="XK6" s="100"/>
      <c r="XL6" s="100"/>
      <c r="XM6" s="100"/>
      <c r="XN6" s="100"/>
      <c r="XO6" s="100"/>
      <c r="XP6" s="100"/>
      <c r="XQ6" s="100"/>
      <c r="XR6" s="100"/>
      <c r="XS6" s="100"/>
      <c r="XT6" s="100"/>
      <c r="XU6" s="100"/>
      <c r="XV6" s="100"/>
      <c r="XW6" s="100"/>
      <c r="XX6" s="100"/>
      <c r="XY6" s="100"/>
      <c r="XZ6" s="100"/>
      <c r="YA6" s="100"/>
      <c r="YB6" s="100"/>
      <c r="YC6" s="100"/>
      <c r="YD6" s="100"/>
      <c r="YE6" s="100"/>
      <c r="YF6" s="100"/>
      <c r="YG6" s="100"/>
      <c r="YH6" s="100"/>
      <c r="YI6" s="100"/>
      <c r="YJ6" s="100"/>
      <c r="YK6" s="100"/>
      <c r="YL6" s="100"/>
      <c r="YM6" s="100"/>
      <c r="YN6" s="100"/>
      <c r="YO6" s="100"/>
      <c r="YP6" s="100"/>
      <c r="YQ6" s="100"/>
      <c r="YR6" s="100"/>
      <c r="YS6" s="100"/>
      <c r="YT6" s="100"/>
      <c r="YU6" s="100"/>
      <c r="YV6" s="100"/>
      <c r="YW6" s="100"/>
      <c r="YX6" s="100"/>
      <c r="YY6" s="100"/>
      <c r="YZ6" s="100"/>
      <c r="ZA6" s="100"/>
      <c r="ZB6" s="100"/>
      <c r="ZC6" s="100"/>
      <c r="ZD6" s="100"/>
      <c r="ZE6" s="100"/>
      <c r="ZF6" s="100"/>
      <c r="ZG6" s="100"/>
      <c r="ZH6" s="100"/>
      <c r="ZI6" s="100"/>
      <c r="ZJ6" s="100"/>
      <c r="ZK6" s="100"/>
      <c r="ZL6" s="100"/>
      <c r="ZM6" s="100"/>
      <c r="ZN6" s="100"/>
      <c r="ZO6" s="100"/>
      <c r="ZP6" s="100"/>
      <c r="ZQ6" s="100"/>
      <c r="ZR6" s="100"/>
      <c r="ZS6" s="100"/>
      <c r="ZT6" s="100"/>
      <c r="ZU6" s="100"/>
      <c r="ZV6" s="100"/>
      <c r="ZW6" s="100"/>
      <c r="ZX6" s="100"/>
      <c r="ZY6" s="100"/>
      <c r="ZZ6" s="100"/>
      <c r="AAA6" s="100"/>
      <c r="AAB6" s="100"/>
      <c r="AAC6" s="100"/>
      <c r="AAD6" s="100"/>
      <c r="AAE6" s="100"/>
      <c r="AAF6" s="100"/>
      <c r="AAG6" s="100"/>
      <c r="AAH6" s="100"/>
      <c r="AAI6" s="100"/>
      <c r="AAJ6" s="100"/>
      <c r="AAK6" s="100"/>
      <c r="AAL6" s="100"/>
      <c r="AAM6" s="100"/>
      <c r="AAN6" s="100"/>
      <c r="AAO6" s="100"/>
      <c r="AAP6" s="100"/>
      <c r="AAQ6" s="100"/>
      <c r="AAR6" s="100"/>
      <c r="AAS6" s="100"/>
      <c r="AAT6" s="100"/>
      <c r="AAU6" s="100"/>
      <c r="AAV6" s="100"/>
      <c r="AAW6" s="100"/>
      <c r="AAX6" s="100"/>
      <c r="AAY6" s="100"/>
      <c r="AAZ6" s="100"/>
      <c r="ABA6" s="100"/>
      <c r="ABB6" s="100"/>
      <c r="ABC6" s="100"/>
      <c r="ABD6" s="100"/>
      <c r="ABE6" s="100"/>
      <c r="ABF6" s="100"/>
      <c r="ABG6" s="100"/>
      <c r="ABH6" s="100"/>
      <c r="ABI6" s="100"/>
      <c r="ABJ6" s="100"/>
      <c r="ABK6" s="100"/>
      <c r="ABL6" s="100"/>
      <c r="ABM6" s="100"/>
      <c r="ABN6" s="100"/>
      <c r="ABO6" s="100"/>
      <c r="ABP6" s="100"/>
      <c r="ABQ6" s="100"/>
      <c r="ABR6" s="100"/>
      <c r="ABS6" s="100"/>
      <c r="ABT6" s="100"/>
      <c r="ABU6" s="100"/>
      <c r="ABV6" s="100"/>
      <c r="ABW6" s="100"/>
      <c r="ABX6" s="100"/>
      <c r="ABY6" s="100"/>
      <c r="ABZ6" s="100"/>
      <c r="ACA6" s="100"/>
      <c r="ACB6" s="100"/>
      <c r="ACC6" s="100"/>
      <c r="ACD6" s="100"/>
      <c r="ACE6" s="100"/>
      <c r="ACF6" s="100"/>
      <c r="ACG6" s="100"/>
      <c r="ACH6" s="100"/>
      <c r="ACI6" s="100"/>
      <c r="ACJ6" s="100"/>
      <c r="ACK6" s="100"/>
      <c r="ACL6" s="100"/>
      <c r="ACM6" s="100"/>
      <c r="ACN6" s="100"/>
      <c r="ACO6" s="100"/>
      <c r="ACP6" s="100"/>
      <c r="ACQ6" s="100"/>
      <c r="ACR6" s="100"/>
      <c r="ACS6" s="100"/>
      <c r="ACT6" s="100"/>
      <c r="ACU6" s="100"/>
      <c r="ACV6" s="100"/>
      <c r="ACW6" s="100"/>
      <c r="ACX6" s="100"/>
      <c r="ACY6" s="100"/>
      <c r="ACZ6" s="100"/>
      <c r="ADA6" s="100"/>
      <c r="ADB6" s="100"/>
      <c r="ADC6" s="100"/>
      <c r="ADD6" s="100"/>
      <c r="ADE6" s="100"/>
      <c r="ADF6" s="100"/>
      <c r="ADG6" s="100"/>
      <c r="ADH6" s="100"/>
      <c r="ADI6" s="100"/>
      <c r="ADJ6" s="100"/>
      <c r="ADK6" s="100"/>
      <c r="ADL6" s="100"/>
      <c r="ADM6" s="100"/>
      <c r="ADN6" s="100"/>
      <c r="ADO6" s="100"/>
      <c r="ADP6" s="100"/>
      <c r="ADQ6" s="100"/>
      <c r="ADR6" s="100"/>
      <c r="ADS6" s="100"/>
      <c r="ADT6" s="100"/>
      <c r="ADU6" s="100"/>
      <c r="ADV6" s="100"/>
      <c r="ADW6" s="100"/>
      <c r="ADX6" s="100"/>
      <c r="ADY6" s="100"/>
      <c r="ADZ6" s="100"/>
      <c r="AEA6" s="100"/>
      <c r="AEB6" s="100"/>
      <c r="AEC6" s="100"/>
      <c r="AED6" s="100"/>
      <c r="AEE6" s="100"/>
      <c r="AEF6" s="100"/>
      <c r="AEG6" s="100"/>
      <c r="AEH6" s="100"/>
      <c r="AEI6" s="100"/>
      <c r="AEJ6" s="100"/>
      <c r="AEK6" s="100"/>
      <c r="AEL6" s="100"/>
      <c r="AEM6" s="100"/>
      <c r="AEN6" s="100"/>
      <c r="AEO6" s="100"/>
      <c r="AEP6" s="100"/>
      <c r="AEQ6" s="100"/>
      <c r="AER6" s="100"/>
      <c r="AES6" s="100"/>
      <c r="AET6" s="100"/>
      <c r="AEU6" s="100"/>
      <c r="AEV6" s="100"/>
      <c r="AEW6" s="100"/>
      <c r="AEX6" s="100"/>
      <c r="AEY6" s="100"/>
      <c r="AEZ6" s="100"/>
      <c r="AFA6" s="100"/>
      <c r="AFB6" s="100"/>
      <c r="AFC6" s="100"/>
      <c r="AFD6" s="100"/>
      <c r="AFE6" s="100"/>
      <c r="AFF6" s="100"/>
      <c r="AFG6" s="100"/>
      <c r="AFH6" s="100"/>
      <c r="AFI6" s="100"/>
      <c r="AFJ6" s="100"/>
      <c r="AFK6" s="100"/>
      <c r="AFL6" s="100"/>
      <c r="AFM6" s="100"/>
      <c r="AFN6" s="100"/>
      <c r="AFO6" s="100"/>
      <c r="AFP6" s="100"/>
      <c r="AFQ6" s="100"/>
      <c r="AFR6" s="100"/>
      <c r="AFS6" s="100"/>
      <c r="AFT6" s="100"/>
      <c r="AFU6" s="100"/>
      <c r="AFV6" s="100"/>
      <c r="AFW6" s="100"/>
      <c r="AFX6" s="100"/>
      <c r="AFY6" s="100"/>
      <c r="AFZ6" s="100"/>
      <c r="AGA6" s="100"/>
      <c r="AGB6" s="100"/>
      <c r="AGC6" s="100"/>
      <c r="AGD6" s="100"/>
      <c r="AGE6" s="100"/>
      <c r="AGF6" s="100"/>
      <c r="AGG6" s="100"/>
      <c r="AGH6" s="100"/>
      <c r="AGI6" s="100"/>
      <c r="AGJ6" s="100"/>
      <c r="AGK6" s="100"/>
      <c r="AGL6" s="100"/>
      <c r="AGM6" s="100"/>
      <c r="AGN6" s="100"/>
      <c r="AGO6" s="100"/>
      <c r="AGP6" s="100"/>
      <c r="AGQ6" s="100"/>
      <c r="AGR6" s="100"/>
      <c r="AGS6" s="100"/>
      <c r="AGT6" s="100"/>
      <c r="AGU6" s="100"/>
      <c r="AGV6" s="100"/>
      <c r="AGW6" s="100"/>
      <c r="AGX6" s="100"/>
      <c r="AGY6" s="100"/>
      <c r="AGZ6" s="100"/>
      <c r="AHA6" s="100"/>
      <c r="AHB6" s="100"/>
      <c r="AHC6" s="100"/>
      <c r="AHD6" s="100"/>
      <c r="AHE6" s="100"/>
      <c r="AHF6" s="100"/>
      <c r="AHG6" s="100"/>
      <c r="AHH6" s="100"/>
      <c r="AHI6" s="100"/>
      <c r="AHJ6" s="100"/>
      <c r="AHK6" s="100"/>
      <c r="AHL6" s="100"/>
      <c r="AHM6" s="100"/>
      <c r="AHN6" s="100"/>
      <c r="AHO6" s="100"/>
      <c r="AHP6" s="100"/>
      <c r="AHQ6" s="100"/>
      <c r="AHR6" s="100"/>
      <c r="AHS6" s="100"/>
      <c r="AHT6" s="100"/>
      <c r="AHU6" s="100"/>
      <c r="AHV6" s="100"/>
      <c r="AHW6" s="100"/>
      <c r="AHX6" s="100"/>
      <c r="AHY6" s="100"/>
      <c r="AHZ6" s="100"/>
      <c r="AIA6" s="100"/>
      <c r="AIB6" s="100"/>
      <c r="AIC6" s="100"/>
      <c r="AID6" s="100"/>
      <c r="AIE6" s="100"/>
      <c r="AIF6" s="100"/>
      <c r="AIG6" s="100"/>
      <c r="AIH6" s="100"/>
      <c r="AII6" s="100"/>
      <c r="AIJ6" s="100"/>
      <c r="AIK6" s="100"/>
      <c r="AIL6" s="100"/>
      <c r="AIM6" s="100"/>
      <c r="AIN6" s="100"/>
      <c r="AIO6" s="100"/>
      <c r="AIP6" s="100"/>
      <c r="AIQ6" s="100"/>
      <c r="AIR6" s="100"/>
      <c r="AIS6" s="100"/>
      <c r="AIT6" s="100"/>
      <c r="AIU6" s="100"/>
      <c r="AIV6" s="100"/>
      <c r="AIW6" s="100"/>
      <c r="AIX6" s="100"/>
      <c r="AIY6" s="100"/>
      <c r="AIZ6" s="100"/>
      <c r="AJA6" s="100"/>
      <c r="AJB6" s="100"/>
      <c r="AJC6" s="100"/>
      <c r="AJD6" s="100"/>
      <c r="AJE6" s="100"/>
      <c r="AJF6" s="100"/>
      <c r="AJG6" s="100"/>
      <c r="AJH6" s="100"/>
      <c r="AJI6" s="100"/>
      <c r="AJJ6" s="100"/>
      <c r="AJK6" s="100"/>
      <c r="AJL6" s="100"/>
      <c r="AJM6" s="100"/>
      <c r="AJN6" s="100"/>
      <c r="AJO6" s="100"/>
      <c r="AJP6" s="100"/>
      <c r="AJQ6" s="100"/>
      <c r="AJR6" s="100"/>
      <c r="AJS6" s="100"/>
      <c r="AJT6" s="100"/>
      <c r="AJU6" s="100"/>
      <c r="AJV6" s="100"/>
      <c r="AJW6" s="100"/>
      <c r="AJX6" s="100"/>
      <c r="AJY6" s="100"/>
      <c r="AJZ6" s="100"/>
      <c r="AKA6" s="100"/>
      <c r="AKB6" s="100"/>
      <c r="AKC6" s="100"/>
      <c r="AKD6" s="100"/>
      <c r="AKE6" s="100"/>
      <c r="AKF6" s="100"/>
      <c r="AKG6" s="100"/>
      <c r="AKH6" s="100"/>
      <c r="AKI6" s="100"/>
      <c r="AKJ6" s="100"/>
      <c r="AKK6" s="100"/>
      <c r="AKL6" s="100"/>
      <c r="AKM6" s="100"/>
      <c r="AKN6" s="100"/>
      <c r="AKO6" s="100"/>
      <c r="AKP6" s="100"/>
      <c r="AKQ6" s="100"/>
      <c r="AKR6" s="100"/>
      <c r="AKS6" s="100"/>
      <c r="AKT6" s="100"/>
      <c r="AKU6" s="100"/>
      <c r="AKV6" s="100"/>
      <c r="AKW6" s="100"/>
      <c r="AKX6" s="100"/>
      <c r="AKY6" s="100"/>
      <c r="AKZ6" s="100"/>
      <c r="ALA6" s="100"/>
      <c r="ALB6" s="100"/>
      <c r="ALC6" s="100"/>
      <c r="ALD6" s="100"/>
      <c r="ALE6" s="100"/>
      <c r="ALF6" s="100"/>
      <c r="ALG6" s="100"/>
      <c r="ALH6" s="100"/>
      <c r="ALI6" s="100"/>
      <c r="ALJ6" s="100"/>
      <c r="ALK6" s="100"/>
      <c r="ALL6" s="100"/>
      <c r="ALM6" s="100"/>
      <c r="ALN6" s="100"/>
      <c r="ALO6" s="100"/>
      <c r="ALP6" s="100"/>
      <c r="ALQ6" s="100"/>
      <c r="ALR6" s="100"/>
      <c r="ALS6" s="100"/>
      <c r="ALT6" s="100"/>
      <c r="ALU6" s="100"/>
      <c r="ALV6" s="100"/>
      <c r="ALW6" s="100"/>
      <c r="ALX6" s="100"/>
      <c r="ALY6" s="100"/>
      <c r="ALZ6" s="100"/>
      <c r="AMA6" s="100"/>
      <c r="AMB6" s="100"/>
      <c r="AMC6" s="100"/>
      <c r="AMD6" s="100"/>
      <c r="AME6" s="100"/>
      <c r="AMF6" s="100"/>
      <c r="AMG6" s="100"/>
      <c r="AMH6" s="100"/>
      <c r="AMI6" s="100"/>
      <c r="AMJ6" s="100"/>
      <c r="AMK6" s="100"/>
    </row>
    <row r="7" spans="1:1025">
      <c r="A7" s="271" t="s">
        <v>251</v>
      </c>
      <c r="B7" s="246">
        <f>ROUND(SUM('S1 - Suivi heures réelles'!C8:G8)/3,0)</f>
        <v>10</v>
      </c>
      <c r="C7" s="246">
        <f>ROUND(SUM('S1 - Suivi heures réelles'!H8:K8)/3,0)</f>
        <v>7</v>
      </c>
      <c r="D7" s="245">
        <f>ROUND(SUM('S1 - Suivi heures réelles'!L8:O8)/3,0)</f>
        <v>0</v>
      </c>
      <c r="E7" s="245">
        <f>ROUND(SUM('S1 - Suivi heures réelles'!P8:S8)/3,0)</f>
        <v>0</v>
      </c>
      <c r="F7" s="243">
        <f t="shared" si="0"/>
        <v>17</v>
      </c>
      <c r="G7" s="238">
        <f>'Contrats S1'!N6</f>
        <v>25</v>
      </c>
      <c r="H7" s="238">
        <f t="shared" si="1"/>
        <v>8</v>
      </c>
      <c r="I7" s="238"/>
      <c r="J7" s="300" t="s">
        <v>235</v>
      </c>
      <c r="K7" s="105" t="s">
        <v>14</v>
      </c>
      <c r="L7" s="166">
        <f>SUM(K4:N4)</f>
        <v>993</v>
      </c>
      <c r="P7" s="145"/>
      <c r="Q7" s="144"/>
      <c r="R7" s="144"/>
      <c r="S7" s="140"/>
      <c r="T7" s="140"/>
      <c r="U7" s="140"/>
      <c r="V7" s="107"/>
      <c r="W7" s="107"/>
      <c r="X7" s="107"/>
      <c r="Y7" s="107"/>
    </row>
    <row r="8" spans="1:1025">
      <c r="A8" s="271" t="s">
        <v>252</v>
      </c>
      <c r="B8" s="245">
        <f>ROUND(SUM('S1 - Suivi heures réelles'!C9:G9)/3,0)</f>
        <v>23</v>
      </c>
      <c r="C8" s="245">
        <f>ROUND(SUM('S1 - Suivi heures réelles'!H9:K9)/3,0)</f>
        <v>21</v>
      </c>
      <c r="D8" s="245">
        <f>ROUND(SUM('S1 - Suivi heures réelles'!L9:O9)/3,0)</f>
        <v>13</v>
      </c>
      <c r="E8" s="245">
        <f>ROUND(SUM('S1 - Suivi heures réelles'!P9:S9)/3,0)</f>
        <v>7</v>
      </c>
      <c r="F8" s="243">
        <f t="shared" si="0"/>
        <v>64</v>
      </c>
      <c r="G8" s="238">
        <f>'Contrats S1'!N7</f>
        <v>30</v>
      </c>
      <c r="H8" s="238">
        <f t="shared" si="1"/>
        <v>-34</v>
      </c>
      <c r="I8" s="238"/>
      <c r="K8" s="105" t="s">
        <v>236</v>
      </c>
      <c r="L8" s="166">
        <f>L7*13.741</f>
        <v>13644.813</v>
      </c>
      <c r="P8" s="144"/>
      <c r="Q8" s="144"/>
      <c r="R8" s="144"/>
      <c r="S8" s="140"/>
      <c r="T8" s="140"/>
      <c r="U8" s="140"/>
    </row>
    <row r="9" spans="1:1025">
      <c r="A9" s="271" t="s">
        <v>253</v>
      </c>
      <c r="B9" s="246">
        <f>ROUND(SUM('S1 - Suivi heures réelles'!C10:G10)/3,0)</f>
        <v>9</v>
      </c>
      <c r="C9" s="246">
        <f>ROUND(SUM('S1 - Suivi heures réelles'!H10:K10)/3,0)</f>
        <v>13</v>
      </c>
      <c r="D9" s="245">
        <f>ROUND(SUM('S1 - Suivi heures réelles'!L10:O10)/3,0)</f>
        <v>7</v>
      </c>
      <c r="E9" s="245">
        <f>ROUND(SUM('S1 - Suivi heures réelles'!P10:S10)/3,0)</f>
        <v>0</v>
      </c>
      <c r="F9" s="243">
        <f t="shared" si="0"/>
        <v>29</v>
      </c>
      <c r="G9" s="238">
        <f>'Contrats S1'!N8</f>
        <v>30</v>
      </c>
      <c r="H9" s="238">
        <f t="shared" si="1"/>
        <v>1</v>
      </c>
      <c r="I9" s="238"/>
      <c r="P9" s="144"/>
      <c r="Q9" s="144"/>
      <c r="R9" s="144"/>
      <c r="S9" s="140"/>
      <c r="T9" s="140"/>
      <c r="U9" s="140"/>
    </row>
    <row r="10" spans="1:1025">
      <c r="A10" s="271" t="s">
        <v>254</v>
      </c>
      <c r="B10" s="246">
        <f>ROUND(SUM('S1 - Suivi heures réelles'!C11:G11)/3,0)</f>
        <v>18</v>
      </c>
      <c r="C10" s="245">
        <f>ROUND(SUM('S1 - Suivi heures réelles'!H11:K11)/3,0)</f>
        <v>20</v>
      </c>
      <c r="D10" s="245">
        <f>ROUND(SUM('S1 - Suivi heures réelles'!L11:O11)/3,0)</f>
        <v>28</v>
      </c>
      <c r="E10" s="245">
        <f>ROUND(SUM('S1 - Suivi heures réelles'!P11:S11)/3,0)</f>
        <v>8</v>
      </c>
      <c r="F10" s="243">
        <f t="shared" si="0"/>
        <v>74</v>
      </c>
      <c r="G10" s="238">
        <f>'Contrats S1'!N9</f>
        <v>30</v>
      </c>
      <c r="H10" s="238">
        <f t="shared" si="1"/>
        <v>-44</v>
      </c>
      <c r="I10" s="238"/>
      <c r="P10" s="141"/>
      <c r="Q10" s="140"/>
      <c r="R10" s="143"/>
      <c r="S10" s="143"/>
      <c r="T10" s="143"/>
      <c r="U10" s="143"/>
    </row>
    <row r="11" spans="1:1025">
      <c r="A11" s="271" t="s">
        <v>255</v>
      </c>
      <c r="B11" s="246">
        <f>ROUND(SUM('S1 - Suivi heures réelles'!C12:G12)/3,0)</f>
        <v>6</v>
      </c>
      <c r="C11" s="246">
        <f>ROUND(SUM('S1 - Suivi heures réelles'!H12:K12)/3,0)</f>
        <v>6</v>
      </c>
      <c r="D11" s="245">
        <f>ROUND(SUM('S1 - Suivi heures réelles'!L12:O12)/3,0)</f>
        <v>3</v>
      </c>
      <c r="E11" s="245">
        <f>ROUND(SUM('S1 - Suivi heures réelles'!P12:S12)/3,0)</f>
        <v>0</v>
      </c>
      <c r="F11" s="243">
        <f t="shared" si="0"/>
        <v>15</v>
      </c>
      <c r="G11" s="238">
        <f>'Contrats S1'!N10</f>
        <v>15</v>
      </c>
      <c r="H11" s="238">
        <f t="shared" si="1"/>
        <v>0</v>
      </c>
      <c r="I11" s="238"/>
      <c r="P11" s="141"/>
      <c r="Q11" s="140"/>
      <c r="R11" s="144"/>
      <c r="S11" s="144"/>
      <c r="T11" s="144"/>
      <c r="U11" s="144"/>
    </row>
    <row r="12" spans="1:1025">
      <c r="A12" s="271" t="s">
        <v>256</v>
      </c>
      <c r="B12" s="246">
        <f>ROUND(SUM('S1 - Suivi heures réelles'!C13:G13)/3,0)</f>
        <v>9</v>
      </c>
      <c r="C12" s="245">
        <f>ROUND(SUM('S1 - Suivi heures réelles'!H13:K13)/3,0)</f>
        <v>10</v>
      </c>
      <c r="D12" s="245">
        <f>ROUND(SUM('S1 - Suivi heures réelles'!L13:O13)/3,0)</f>
        <v>15</v>
      </c>
      <c r="E12" s="245">
        <f>ROUND(SUM('S1 - Suivi heures réelles'!P13:S13)/3,0)</f>
        <v>8</v>
      </c>
      <c r="F12" s="243">
        <f t="shared" si="0"/>
        <v>42</v>
      </c>
      <c r="G12" s="238">
        <f>'Contrats S1'!N11</f>
        <v>12</v>
      </c>
      <c r="H12" s="238">
        <f t="shared" si="1"/>
        <v>-30</v>
      </c>
      <c r="I12" s="238"/>
      <c r="P12" s="141"/>
      <c r="Q12" s="140"/>
      <c r="R12" s="144"/>
      <c r="S12" s="144"/>
      <c r="T12" s="144"/>
      <c r="U12" s="144"/>
    </row>
    <row r="13" spans="1:1025">
      <c r="A13" s="271" t="s">
        <v>257</v>
      </c>
      <c r="B13" s="246">
        <f>ROUND(SUM('S1 - Suivi heures réelles'!C14:G14)/3,0)</f>
        <v>33</v>
      </c>
      <c r="C13" s="245">
        <f>ROUND(SUM('S1 - Suivi heures réelles'!H14:K14)/3,0)</f>
        <v>20</v>
      </c>
      <c r="D13" s="245">
        <f>ROUND(SUM('S1 - Suivi heures réelles'!L14:O14)/3,0)</f>
        <v>25</v>
      </c>
      <c r="E13" s="245">
        <f>ROUND(SUM('S1 - Suivi heures réelles'!P14:S14)/3,0)</f>
        <v>19</v>
      </c>
      <c r="F13" s="243">
        <f t="shared" si="0"/>
        <v>97</v>
      </c>
      <c r="G13" s="238">
        <f>'Contrats S1'!N12</f>
        <v>50</v>
      </c>
      <c r="H13" s="238">
        <f t="shared" si="1"/>
        <v>-47</v>
      </c>
      <c r="I13" s="238"/>
      <c r="K13" s="247"/>
      <c r="P13" s="141"/>
      <c r="Q13" s="142"/>
      <c r="R13" s="410"/>
      <c r="S13" s="410"/>
      <c r="T13" s="410"/>
      <c r="U13" s="410"/>
    </row>
    <row r="14" spans="1:1025">
      <c r="A14" s="271" t="s">
        <v>258</v>
      </c>
      <c r="B14" s="246">
        <f>ROUND(SUM('S1 - Suivi heures réelles'!C15:G15)/3,0)</f>
        <v>32</v>
      </c>
      <c r="C14" s="245">
        <f>ROUND(SUM('S1 - Suivi heures réelles'!H15:K15)/3,0)</f>
        <v>20</v>
      </c>
      <c r="D14" s="245">
        <f>ROUND(SUM('S1 - Suivi heures réelles'!L15:O15)/3,0)</f>
        <v>23</v>
      </c>
      <c r="E14" s="245">
        <f>ROUND(SUM('S1 - Suivi heures réelles'!P15:S15)/3,0)</f>
        <v>10</v>
      </c>
      <c r="F14" s="243">
        <f t="shared" si="0"/>
        <v>85</v>
      </c>
      <c r="G14" s="238">
        <f>'Contrats S1'!N13</f>
        <v>50</v>
      </c>
      <c r="H14" s="238">
        <f t="shared" si="1"/>
        <v>-35</v>
      </c>
      <c r="I14" s="238"/>
      <c r="P14" s="141"/>
      <c r="Q14" s="140"/>
      <c r="R14" s="140"/>
      <c r="S14" s="140"/>
      <c r="T14" s="140"/>
      <c r="U14" s="140"/>
    </row>
    <row r="15" spans="1:1025" s="93" customFormat="1">
      <c r="A15" s="271" t="s">
        <v>259</v>
      </c>
      <c r="B15" s="245">
        <f>ROUND(SUM('S1 - Suivi heures réelles'!C16:G16)/3,0)</f>
        <v>26</v>
      </c>
      <c r="C15" s="245">
        <f>ROUND(SUM('S1 - Suivi heures réelles'!H16:K16)/3,0)</f>
        <v>21</v>
      </c>
      <c r="D15" s="245">
        <f>ROUND(SUM('S1 - Suivi heures réelles'!L16:O16)/3,0)</f>
        <v>27</v>
      </c>
      <c r="E15" s="245">
        <f>ROUND(SUM('S1 - Suivi heures réelles'!P16:S16)/3,0)</f>
        <v>4</v>
      </c>
      <c r="F15" s="243">
        <f t="shared" si="0"/>
        <v>78</v>
      </c>
      <c r="G15" s="238">
        <f>'Contrats S1'!N14</f>
        <v>35</v>
      </c>
      <c r="H15" s="238">
        <f t="shared" si="1"/>
        <v>-43</v>
      </c>
      <c r="I15" s="238"/>
      <c r="J15" s="100"/>
      <c r="K15" s="100"/>
      <c r="L15" s="100"/>
      <c r="M15" s="100"/>
      <c r="N15" s="100"/>
      <c r="O15" s="92"/>
      <c r="P15" s="406"/>
      <c r="Q15" s="407"/>
      <c r="R15" s="407"/>
      <c r="S15" s="140"/>
      <c r="T15" s="140"/>
      <c r="U15" s="14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00"/>
      <c r="BK15" s="100"/>
      <c r="BL15" s="100"/>
      <c r="BM15" s="100"/>
      <c r="BN15" s="100"/>
      <c r="BO15" s="100"/>
      <c r="BP15" s="100"/>
      <c r="BQ15" s="100"/>
      <c r="BR15" s="100"/>
      <c r="BS15" s="100"/>
      <c r="BT15" s="100"/>
      <c r="BU15" s="100"/>
      <c r="BV15" s="100"/>
      <c r="BW15" s="100"/>
      <c r="BX15" s="100"/>
      <c r="BY15" s="100"/>
      <c r="BZ15" s="100"/>
      <c r="CA15" s="100"/>
      <c r="CB15" s="100"/>
      <c r="CC15" s="100"/>
      <c r="CD15" s="100"/>
      <c r="CE15" s="100"/>
      <c r="CF15" s="100"/>
      <c r="CG15" s="100"/>
      <c r="CH15" s="100"/>
      <c r="CI15" s="100"/>
      <c r="CJ15" s="100"/>
      <c r="CK15" s="100"/>
      <c r="CL15" s="100"/>
      <c r="CM15" s="100"/>
      <c r="CN15" s="100"/>
      <c r="CO15" s="100"/>
      <c r="CP15" s="100"/>
      <c r="CQ15" s="100"/>
      <c r="CR15" s="100"/>
      <c r="CS15" s="100"/>
      <c r="CT15" s="100"/>
      <c r="CU15" s="100"/>
      <c r="CV15" s="100"/>
      <c r="CW15" s="100"/>
      <c r="CX15" s="100"/>
      <c r="CY15" s="100"/>
      <c r="CZ15" s="100"/>
      <c r="DA15" s="100"/>
      <c r="DB15" s="100"/>
      <c r="DC15" s="100"/>
      <c r="DD15" s="100"/>
      <c r="DE15" s="100"/>
      <c r="DF15" s="100"/>
      <c r="DG15" s="100"/>
      <c r="DH15" s="100"/>
      <c r="DI15" s="100"/>
      <c r="DJ15" s="100"/>
      <c r="DK15" s="100"/>
      <c r="DL15" s="100"/>
      <c r="DM15" s="100"/>
      <c r="DN15" s="100"/>
      <c r="DO15" s="100"/>
      <c r="DP15" s="100"/>
      <c r="DQ15" s="100"/>
      <c r="DR15" s="100"/>
      <c r="DS15" s="100"/>
      <c r="DT15" s="100"/>
      <c r="DU15" s="100"/>
      <c r="DV15" s="100"/>
      <c r="DW15" s="100"/>
      <c r="DX15" s="100"/>
      <c r="DY15" s="100"/>
      <c r="DZ15" s="100"/>
      <c r="EA15" s="100"/>
      <c r="EB15" s="100"/>
      <c r="EC15" s="100"/>
      <c r="ED15" s="100"/>
      <c r="EE15" s="100"/>
      <c r="EF15" s="100"/>
      <c r="EG15" s="100"/>
      <c r="EH15" s="100"/>
      <c r="EI15" s="100"/>
      <c r="EJ15" s="100"/>
      <c r="EK15" s="100"/>
      <c r="EL15" s="100"/>
      <c r="EM15" s="100"/>
      <c r="EN15" s="100"/>
      <c r="EO15" s="100"/>
      <c r="EP15" s="100"/>
      <c r="EQ15" s="100"/>
      <c r="ER15" s="100"/>
      <c r="ES15" s="100"/>
      <c r="ET15" s="100"/>
      <c r="EU15" s="100"/>
      <c r="EV15" s="100"/>
      <c r="EW15" s="100"/>
      <c r="EX15" s="100"/>
      <c r="EY15" s="100"/>
      <c r="EZ15" s="100"/>
      <c r="FA15" s="100"/>
      <c r="FB15" s="100"/>
      <c r="FC15" s="100"/>
      <c r="FD15" s="100"/>
      <c r="FE15" s="100"/>
      <c r="FF15" s="100"/>
      <c r="FG15" s="100"/>
      <c r="FH15" s="100"/>
      <c r="FI15" s="100"/>
      <c r="FJ15" s="100"/>
      <c r="FK15" s="100"/>
      <c r="FL15" s="100"/>
      <c r="FM15" s="100"/>
      <c r="FN15" s="100"/>
      <c r="FO15" s="100"/>
      <c r="FP15" s="100"/>
      <c r="FQ15" s="100"/>
      <c r="FR15" s="100"/>
      <c r="FS15" s="100"/>
      <c r="FT15" s="100"/>
      <c r="FU15" s="100"/>
      <c r="FV15" s="100"/>
      <c r="FW15" s="100"/>
      <c r="FX15" s="100"/>
      <c r="FY15" s="100"/>
      <c r="FZ15" s="100"/>
      <c r="GA15" s="100"/>
      <c r="GB15" s="100"/>
      <c r="GC15" s="100"/>
      <c r="GD15" s="100"/>
      <c r="GE15" s="100"/>
      <c r="GF15" s="100"/>
      <c r="GG15" s="100"/>
      <c r="GH15" s="100"/>
      <c r="GI15" s="100"/>
      <c r="GJ15" s="100"/>
      <c r="GK15" s="100"/>
      <c r="GL15" s="100"/>
      <c r="GM15" s="100"/>
      <c r="GN15" s="100"/>
      <c r="GO15" s="100"/>
      <c r="GP15" s="100"/>
      <c r="GQ15" s="100"/>
      <c r="GR15" s="100"/>
      <c r="GS15" s="100"/>
      <c r="GT15" s="100"/>
      <c r="GU15" s="100"/>
      <c r="GV15" s="100"/>
      <c r="GW15" s="100"/>
      <c r="GX15" s="100"/>
      <c r="GY15" s="100"/>
      <c r="GZ15" s="100"/>
      <c r="HA15" s="100"/>
      <c r="HB15" s="100"/>
      <c r="HC15" s="100"/>
      <c r="HD15" s="100"/>
      <c r="HE15" s="100"/>
      <c r="HF15" s="100"/>
      <c r="HG15" s="100"/>
      <c r="HH15" s="100"/>
      <c r="HI15" s="100"/>
      <c r="HJ15" s="100"/>
      <c r="HK15" s="100"/>
      <c r="HL15" s="100"/>
      <c r="HM15" s="100"/>
      <c r="HN15" s="100"/>
      <c r="HO15" s="100"/>
      <c r="HP15" s="100"/>
      <c r="HQ15" s="100"/>
      <c r="HR15" s="100"/>
      <c r="HS15" s="100"/>
      <c r="HT15" s="100"/>
      <c r="HU15" s="100"/>
      <c r="HV15" s="100"/>
      <c r="HW15" s="100"/>
      <c r="HX15" s="100"/>
      <c r="HY15" s="100"/>
      <c r="HZ15" s="100"/>
      <c r="IA15" s="100"/>
      <c r="IB15" s="100"/>
      <c r="IC15" s="100"/>
      <c r="ID15" s="100"/>
      <c r="IE15" s="100"/>
      <c r="IF15" s="100"/>
      <c r="IG15" s="100"/>
      <c r="IH15" s="100"/>
      <c r="II15" s="100"/>
      <c r="IJ15" s="100"/>
      <c r="IK15" s="100"/>
      <c r="IL15" s="100"/>
      <c r="IM15" s="100"/>
      <c r="IN15" s="100"/>
      <c r="IO15" s="100"/>
      <c r="IP15" s="100"/>
      <c r="IQ15" s="100"/>
      <c r="IR15" s="100"/>
      <c r="IS15" s="100"/>
      <c r="IT15" s="100"/>
      <c r="IU15" s="100"/>
      <c r="IV15" s="100"/>
      <c r="IW15" s="100"/>
      <c r="IX15" s="100"/>
      <c r="IY15" s="100"/>
      <c r="IZ15" s="100"/>
      <c r="JA15" s="100"/>
      <c r="JB15" s="100"/>
      <c r="JC15" s="100"/>
      <c r="JD15" s="100"/>
      <c r="JE15" s="100"/>
      <c r="JF15" s="100"/>
      <c r="JG15" s="100"/>
      <c r="JH15" s="100"/>
      <c r="JI15" s="100"/>
      <c r="JJ15" s="100"/>
      <c r="JK15" s="100"/>
      <c r="JL15" s="100"/>
      <c r="JM15" s="100"/>
      <c r="JN15" s="100"/>
      <c r="JO15" s="100"/>
      <c r="JP15" s="100"/>
      <c r="JQ15" s="100"/>
      <c r="JR15" s="100"/>
      <c r="JS15" s="100"/>
      <c r="JT15" s="100"/>
      <c r="JU15" s="100"/>
      <c r="JV15" s="100"/>
      <c r="JW15" s="100"/>
      <c r="JX15" s="100"/>
      <c r="JY15" s="100"/>
      <c r="JZ15" s="100"/>
      <c r="KA15" s="100"/>
      <c r="KB15" s="100"/>
      <c r="KC15" s="100"/>
      <c r="KD15" s="100"/>
      <c r="KE15" s="100"/>
      <c r="KF15" s="100"/>
      <c r="KG15" s="100"/>
      <c r="KH15" s="100"/>
      <c r="KI15" s="100"/>
      <c r="KJ15" s="100"/>
      <c r="KK15" s="100"/>
      <c r="KL15" s="100"/>
      <c r="KM15" s="100"/>
      <c r="KN15" s="100"/>
      <c r="KO15" s="100"/>
      <c r="KP15" s="100"/>
      <c r="KQ15" s="100"/>
      <c r="KR15" s="100"/>
      <c r="KS15" s="100"/>
      <c r="KT15" s="100"/>
      <c r="KU15" s="100"/>
      <c r="KV15" s="100"/>
      <c r="KW15" s="100"/>
      <c r="KX15" s="100"/>
      <c r="KY15" s="100"/>
      <c r="KZ15" s="100"/>
      <c r="LA15" s="100"/>
      <c r="LB15" s="100"/>
      <c r="LC15" s="100"/>
      <c r="LD15" s="100"/>
      <c r="LE15" s="100"/>
      <c r="LF15" s="100"/>
      <c r="LG15" s="100"/>
      <c r="LH15" s="100"/>
      <c r="LI15" s="100"/>
      <c r="LJ15" s="100"/>
      <c r="LK15" s="100"/>
      <c r="LL15" s="100"/>
      <c r="LM15" s="100"/>
      <c r="LN15" s="100"/>
      <c r="LO15" s="100"/>
      <c r="LP15" s="100"/>
      <c r="LQ15" s="100"/>
      <c r="LR15" s="100"/>
      <c r="LS15" s="100"/>
      <c r="LT15" s="100"/>
      <c r="LU15" s="100"/>
      <c r="LV15" s="100"/>
      <c r="LW15" s="100"/>
      <c r="LX15" s="100"/>
      <c r="LY15" s="100"/>
      <c r="LZ15" s="100"/>
      <c r="MA15" s="100"/>
      <c r="MB15" s="100"/>
      <c r="MC15" s="100"/>
      <c r="MD15" s="100"/>
      <c r="ME15" s="100"/>
      <c r="MF15" s="100"/>
      <c r="MG15" s="100"/>
      <c r="MH15" s="100"/>
      <c r="MI15" s="100"/>
      <c r="MJ15" s="100"/>
      <c r="MK15" s="100"/>
      <c r="ML15" s="100"/>
      <c r="MM15" s="100"/>
      <c r="MN15" s="100"/>
      <c r="MO15" s="100"/>
      <c r="MP15" s="100"/>
      <c r="MQ15" s="100"/>
      <c r="MR15" s="100"/>
      <c r="MS15" s="100"/>
      <c r="MT15" s="100"/>
      <c r="MU15" s="100"/>
      <c r="MV15" s="100"/>
      <c r="MW15" s="100"/>
      <c r="MX15" s="100"/>
      <c r="MY15" s="100"/>
      <c r="MZ15" s="100"/>
      <c r="NA15" s="100"/>
      <c r="NB15" s="100"/>
      <c r="NC15" s="100"/>
      <c r="ND15" s="100"/>
      <c r="NE15" s="100"/>
      <c r="NF15" s="100"/>
      <c r="NG15" s="100"/>
      <c r="NH15" s="100"/>
      <c r="NI15" s="100"/>
      <c r="NJ15" s="100"/>
      <c r="NK15" s="100"/>
      <c r="NL15" s="100"/>
      <c r="NM15" s="100"/>
      <c r="NN15" s="100"/>
      <c r="NO15" s="100"/>
      <c r="NP15" s="100"/>
      <c r="NQ15" s="100"/>
      <c r="NR15" s="100"/>
      <c r="NS15" s="100"/>
      <c r="NT15" s="100"/>
      <c r="NU15" s="100"/>
      <c r="NV15" s="100"/>
      <c r="NW15" s="100"/>
      <c r="NX15" s="100"/>
      <c r="NY15" s="100"/>
      <c r="NZ15" s="100"/>
      <c r="OA15" s="100"/>
      <c r="OB15" s="100"/>
      <c r="OC15" s="100"/>
      <c r="OD15" s="100"/>
      <c r="OE15" s="100"/>
      <c r="OF15" s="100"/>
      <c r="OG15" s="100"/>
      <c r="OH15" s="100"/>
      <c r="OI15" s="100"/>
      <c r="OJ15" s="100"/>
      <c r="OK15" s="100"/>
      <c r="OL15" s="100"/>
      <c r="OM15" s="100"/>
      <c r="ON15" s="100"/>
      <c r="OO15" s="100"/>
      <c r="OP15" s="100"/>
      <c r="OQ15" s="100"/>
      <c r="OR15" s="100"/>
      <c r="OS15" s="100"/>
      <c r="OT15" s="100"/>
      <c r="OU15" s="100"/>
      <c r="OV15" s="100"/>
      <c r="OW15" s="100"/>
      <c r="OX15" s="100"/>
      <c r="OY15" s="100"/>
      <c r="OZ15" s="100"/>
      <c r="PA15" s="100"/>
      <c r="PB15" s="100"/>
      <c r="PC15" s="100"/>
      <c r="PD15" s="100"/>
      <c r="PE15" s="100"/>
      <c r="PF15" s="100"/>
      <c r="PG15" s="100"/>
      <c r="PH15" s="100"/>
      <c r="PI15" s="100"/>
      <c r="PJ15" s="100"/>
      <c r="PK15" s="100"/>
      <c r="PL15" s="100"/>
      <c r="PM15" s="100"/>
      <c r="PN15" s="100"/>
      <c r="PO15" s="100"/>
      <c r="PP15" s="100"/>
      <c r="PQ15" s="100"/>
      <c r="PR15" s="100"/>
      <c r="PS15" s="100"/>
      <c r="PT15" s="100"/>
      <c r="PU15" s="100"/>
      <c r="PV15" s="100"/>
      <c r="PW15" s="100"/>
      <c r="PX15" s="100"/>
      <c r="PY15" s="100"/>
      <c r="PZ15" s="100"/>
      <c r="QA15" s="100"/>
      <c r="QB15" s="100"/>
      <c r="QC15" s="100"/>
      <c r="QD15" s="100"/>
      <c r="QE15" s="100"/>
      <c r="QF15" s="100"/>
      <c r="QG15" s="100"/>
      <c r="QH15" s="100"/>
      <c r="QI15" s="100"/>
      <c r="QJ15" s="100"/>
      <c r="QK15" s="100"/>
      <c r="QL15" s="100"/>
      <c r="QM15" s="100"/>
      <c r="QN15" s="100"/>
      <c r="QO15" s="100"/>
      <c r="QP15" s="100"/>
      <c r="QQ15" s="100"/>
      <c r="QR15" s="100"/>
      <c r="QS15" s="100"/>
      <c r="QT15" s="100"/>
      <c r="QU15" s="100"/>
      <c r="QV15" s="100"/>
      <c r="QW15" s="100"/>
      <c r="QX15" s="100"/>
      <c r="QY15" s="100"/>
      <c r="QZ15" s="100"/>
      <c r="RA15" s="100"/>
      <c r="RB15" s="100"/>
      <c r="RC15" s="100"/>
      <c r="RD15" s="100"/>
      <c r="RE15" s="100"/>
      <c r="RF15" s="100"/>
      <c r="RG15" s="100"/>
      <c r="RH15" s="100"/>
      <c r="RI15" s="100"/>
      <c r="RJ15" s="100"/>
      <c r="RK15" s="100"/>
      <c r="RL15" s="100"/>
      <c r="RM15" s="100"/>
      <c r="RN15" s="100"/>
      <c r="RO15" s="100"/>
      <c r="RP15" s="100"/>
      <c r="RQ15" s="100"/>
      <c r="RR15" s="100"/>
      <c r="RS15" s="100"/>
      <c r="RT15" s="100"/>
      <c r="RU15" s="100"/>
      <c r="RV15" s="100"/>
      <c r="RW15" s="100"/>
      <c r="RX15" s="100"/>
      <c r="RY15" s="100"/>
      <c r="RZ15" s="100"/>
      <c r="SA15" s="100"/>
      <c r="SB15" s="100"/>
      <c r="SC15" s="100"/>
      <c r="SD15" s="100"/>
      <c r="SE15" s="100"/>
      <c r="SF15" s="100"/>
      <c r="SG15" s="100"/>
      <c r="SH15" s="100"/>
      <c r="SI15" s="100"/>
      <c r="SJ15" s="100"/>
      <c r="SK15" s="100"/>
      <c r="SL15" s="100"/>
      <c r="SM15" s="100"/>
      <c r="SN15" s="100"/>
      <c r="SO15" s="100"/>
      <c r="SP15" s="100"/>
      <c r="SQ15" s="100"/>
      <c r="SR15" s="100"/>
      <c r="SS15" s="100"/>
      <c r="ST15" s="100"/>
      <c r="SU15" s="100"/>
      <c r="SV15" s="100"/>
      <c r="SW15" s="100"/>
      <c r="SX15" s="100"/>
      <c r="SY15" s="100"/>
      <c r="SZ15" s="100"/>
      <c r="TA15" s="100"/>
      <c r="TB15" s="100"/>
      <c r="TC15" s="100"/>
      <c r="TD15" s="100"/>
      <c r="TE15" s="100"/>
      <c r="TF15" s="100"/>
      <c r="TG15" s="100"/>
      <c r="TH15" s="100"/>
      <c r="TI15" s="100"/>
      <c r="TJ15" s="100"/>
      <c r="TK15" s="100"/>
      <c r="TL15" s="100"/>
      <c r="TM15" s="100"/>
      <c r="TN15" s="100"/>
      <c r="TO15" s="100"/>
      <c r="TP15" s="100"/>
      <c r="TQ15" s="100"/>
      <c r="TR15" s="100"/>
      <c r="TS15" s="100"/>
      <c r="TT15" s="100"/>
      <c r="TU15" s="100"/>
      <c r="TV15" s="100"/>
      <c r="TW15" s="100"/>
      <c r="TX15" s="100"/>
      <c r="TY15" s="100"/>
      <c r="TZ15" s="100"/>
      <c r="UA15" s="100"/>
      <c r="UB15" s="100"/>
      <c r="UC15" s="100"/>
      <c r="UD15" s="100"/>
      <c r="UE15" s="100"/>
      <c r="UF15" s="100"/>
      <c r="UG15" s="100"/>
      <c r="UH15" s="100"/>
      <c r="UI15" s="100"/>
      <c r="UJ15" s="100"/>
      <c r="UK15" s="100"/>
      <c r="UL15" s="100"/>
      <c r="UM15" s="100"/>
      <c r="UN15" s="100"/>
      <c r="UO15" s="100"/>
      <c r="UP15" s="100"/>
      <c r="UQ15" s="100"/>
      <c r="UR15" s="100"/>
      <c r="US15" s="100"/>
      <c r="UT15" s="100"/>
      <c r="UU15" s="100"/>
      <c r="UV15" s="100"/>
      <c r="UW15" s="100"/>
      <c r="UX15" s="100"/>
      <c r="UY15" s="100"/>
      <c r="UZ15" s="100"/>
      <c r="VA15" s="100"/>
      <c r="VB15" s="100"/>
      <c r="VC15" s="100"/>
      <c r="VD15" s="100"/>
      <c r="VE15" s="100"/>
      <c r="VF15" s="100"/>
      <c r="VG15" s="100"/>
      <c r="VH15" s="100"/>
      <c r="VI15" s="100"/>
      <c r="VJ15" s="100"/>
      <c r="VK15" s="100"/>
      <c r="VL15" s="100"/>
      <c r="VM15" s="100"/>
      <c r="VN15" s="100"/>
      <c r="VO15" s="100"/>
      <c r="VP15" s="100"/>
      <c r="VQ15" s="100"/>
      <c r="VR15" s="100"/>
      <c r="VS15" s="100"/>
      <c r="VT15" s="100"/>
      <c r="VU15" s="100"/>
      <c r="VV15" s="100"/>
      <c r="VW15" s="100"/>
      <c r="VX15" s="100"/>
      <c r="VY15" s="100"/>
      <c r="VZ15" s="100"/>
      <c r="WA15" s="100"/>
      <c r="WB15" s="100"/>
      <c r="WC15" s="100"/>
      <c r="WD15" s="100"/>
      <c r="WE15" s="100"/>
      <c r="WF15" s="100"/>
      <c r="WG15" s="100"/>
      <c r="WH15" s="100"/>
      <c r="WI15" s="100"/>
      <c r="WJ15" s="100"/>
      <c r="WK15" s="100"/>
      <c r="WL15" s="100"/>
      <c r="WM15" s="100"/>
      <c r="WN15" s="100"/>
      <c r="WO15" s="100"/>
      <c r="WP15" s="100"/>
      <c r="WQ15" s="100"/>
      <c r="WR15" s="100"/>
      <c r="WS15" s="100"/>
      <c r="WT15" s="100"/>
      <c r="WU15" s="100"/>
      <c r="WV15" s="100"/>
      <c r="WW15" s="100"/>
      <c r="WX15" s="100"/>
      <c r="WY15" s="100"/>
      <c r="WZ15" s="100"/>
      <c r="XA15" s="100"/>
      <c r="XB15" s="100"/>
      <c r="XC15" s="100"/>
      <c r="XD15" s="100"/>
      <c r="XE15" s="100"/>
      <c r="XF15" s="100"/>
      <c r="XG15" s="100"/>
      <c r="XH15" s="100"/>
      <c r="XI15" s="100"/>
      <c r="XJ15" s="100"/>
      <c r="XK15" s="100"/>
      <c r="XL15" s="100"/>
      <c r="XM15" s="100"/>
      <c r="XN15" s="100"/>
      <c r="XO15" s="100"/>
      <c r="XP15" s="100"/>
      <c r="XQ15" s="100"/>
      <c r="XR15" s="100"/>
      <c r="XS15" s="100"/>
      <c r="XT15" s="100"/>
      <c r="XU15" s="100"/>
      <c r="XV15" s="100"/>
      <c r="XW15" s="100"/>
      <c r="XX15" s="100"/>
      <c r="XY15" s="100"/>
      <c r="XZ15" s="100"/>
      <c r="YA15" s="100"/>
      <c r="YB15" s="100"/>
      <c r="YC15" s="100"/>
      <c r="YD15" s="100"/>
      <c r="YE15" s="100"/>
      <c r="YF15" s="100"/>
      <c r="YG15" s="100"/>
      <c r="YH15" s="100"/>
      <c r="YI15" s="100"/>
      <c r="YJ15" s="100"/>
      <c r="YK15" s="100"/>
      <c r="YL15" s="100"/>
      <c r="YM15" s="100"/>
      <c r="YN15" s="100"/>
      <c r="YO15" s="100"/>
      <c r="YP15" s="100"/>
      <c r="YQ15" s="100"/>
      <c r="YR15" s="100"/>
      <c r="YS15" s="100"/>
      <c r="YT15" s="100"/>
      <c r="YU15" s="100"/>
      <c r="YV15" s="100"/>
      <c r="YW15" s="100"/>
      <c r="YX15" s="100"/>
      <c r="YY15" s="100"/>
      <c r="YZ15" s="100"/>
      <c r="ZA15" s="100"/>
      <c r="ZB15" s="100"/>
      <c r="ZC15" s="100"/>
      <c r="ZD15" s="100"/>
      <c r="ZE15" s="100"/>
      <c r="ZF15" s="100"/>
      <c r="ZG15" s="100"/>
      <c r="ZH15" s="100"/>
      <c r="ZI15" s="100"/>
      <c r="ZJ15" s="100"/>
      <c r="ZK15" s="100"/>
      <c r="ZL15" s="100"/>
      <c r="ZM15" s="100"/>
      <c r="ZN15" s="100"/>
      <c r="ZO15" s="100"/>
      <c r="ZP15" s="100"/>
      <c r="ZQ15" s="100"/>
      <c r="ZR15" s="100"/>
      <c r="ZS15" s="100"/>
      <c r="ZT15" s="100"/>
      <c r="ZU15" s="100"/>
      <c r="ZV15" s="100"/>
      <c r="ZW15" s="100"/>
      <c r="ZX15" s="100"/>
      <c r="ZY15" s="100"/>
      <c r="ZZ15" s="100"/>
      <c r="AAA15" s="100"/>
      <c r="AAB15" s="100"/>
      <c r="AAC15" s="100"/>
      <c r="AAD15" s="100"/>
      <c r="AAE15" s="100"/>
      <c r="AAF15" s="100"/>
      <c r="AAG15" s="100"/>
      <c r="AAH15" s="100"/>
      <c r="AAI15" s="100"/>
      <c r="AAJ15" s="100"/>
      <c r="AAK15" s="100"/>
      <c r="AAL15" s="100"/>
      <c r="AAM15" s="100"/>
      <c r="AAN15" s="100"/>
      <c r="AAO15" s="100"/>
      <c r="AAP15" s="100"/>
      <c r="AAQ15" s="100"/>
      <c r="AAR15" s="100"/>
      <c r="AAS15" s="100"/>
      <c r="AAT15" s="100"/>
      <c r="AAU15" s="100"/>
      <c r="AAV15" s="100"/>
      <c r="AAW15" s="100"/>
      <c r="AAX15" s="100"/>
      <c r="AAY15" s="100"/>
      <c r="AAZ15" s="100"/>
      <c r="ABA15" s="100"/>
      <c r="ABB15" s="100"/>
      <c r="ABC15" s="100"/>
      <c r="ABD15" s="100"/>
      <c r="ABE15" s="100"/>
      <c r="ABF15" s="100"/>
      <c r="ABG15" s="100"/>
      <c r="ABH15" s="100"/>
      <c r="ABI15" s="100"/>
      <c r="ABJ15" s="100"/>
      <c r="ABK15" s="100"/>
      <c r="ABL15" s="100"/>
      <c r="ABM15" s="100"/>
      <c r="ABN15" s="100"/>
      <c r="ABO15" s="100"/>
      <c r="ABP15" s="100"/>
      <c r="ABQ15" s="100"/>
      <c r="ABR15" s="100"/>
      <c r="ABS15" s="100"/>
      <c r="ABT15" s="100"/>
      <c r="ABU15" s="100"/>
      <c r="ABV15" s="100"/>
      <c r="ABW15" s="100"/>
      <c r="ABX15" s="100"/>
      <c r="ABY15" s="100"/>
      <c r="ABZ15" s="100"/>
      <c r="ACA15" s="100"/>
      <c r="ACB15" s="100"/>
      <c r="ACC15" s="100"/>
      <c r="ACD15" s="100"/>
      <c r="ACE15" s="100"/>
      <c r="ACF15" s="100"/>
      <c r="ACG15" s="100"/>
      <c r="ACH15" s="100"/>
      <c r="ACI15" s="100"/>
      <c r="ACJ15" s="100"/>
      <c r="ACK15" s="100"/>
      <c r="ACL15" s="100"/>
      <c r="ACM15" s="100"/>
      <c r="ACN15" s="100"/>
      <c r="ACO15" s="100"/>
      <c r="ACP15" s="100"/>
      <c r="ACQ15" s="100"/>
      <c r="ACR15" s="100"/>
      <c r="ACS15" s="100"/>
      <c r="ACT15" s="100"/>
      <c r="ACU15" s="100"/>
      <c r="ACV15" s="100"/>
      <c r="ACW15" s="100"/>
      <c r="ACX15" s="100"/>
      <c r="ACY15" s="100"/>
      <c r="ACZ15" s="100"/>
      <c r="ADA15" s="100"/>
      <c r="ADB15" s="100"/>
      <c r="ADC15" s="100"/>
      <c r="ADD15" s="100"/>
      <c r="ADE15" s="100"/>
      <c r="ADF15" s="100"/>
      <c r="ADG15" s="100"/>
      <c r="ADH15" s="100"/>
      <c r="ADI15" s="100"/>
      <c r="ADJ15" s="100"/>
      <c r="ADK15" s="100"/>
      <c r="ADL15" s="100"/>
      <c r="ADM15" s="100"/>
      <c r="ADN15" s="100"/>
      <c r="ADO15" s="100"/>
      <c r="ADP15" s="100"/>
      <c r="ADQ15" s="100"/>
      <c r="ADR15" s="100"/>
      <c r="ADS15" s="100"/>
      <c r="ADT15" s="100"/>
      <c r="ADU15" s="100"/>
      <c r="ADV15" s="100"/>
      <c r="ADW15" s="100"/>
      <c r="ADX15" s="100"/>
      <c r="ADY15" s="100"/>
      <c r="ADZ15" s="100"/>
      <c r="AEA15" s="100"/>
      <c r="AEB15" s="100"/>
      <c r="AEC15" s="100"/>
      <c r="AED15" s="100"/>
      <c r="AEE15" s="100"/>
      <c r="AEF15" s="100"/>
      <c r="AEG15" s="100"/>
      <c r="AEH15" s="100"/>
      <c r="AEI15" s="100"/>
      <c r="AEJ15" s="100"/>
      <c r="AEK15" s="100"/>
      <c r="AEL15" s="100"/>
      <c r="AEM15" s="100"/>
      <c r="AEN15" s="100"/>
      <c r="AEO15" s="100"/>
      <c r="AEP15" s="100"/>
      <c r="AEQ15" s="100"/>
      <c r="AER15" s="100"/>
      <c r="AES15" s="100"/>
      <c r="AET15" s="100"/>
      <c r="AEU15" s="100"/>
      <c r="AEV15" s="100"/>
      <c r="AEW15" s="100"/>
      <c r="AEX15" s="100"/>
      <c r="AEY15" s="100"/>
      <c r="AEZ15" s="100"/>
      <c r="AFA15" s="100"/>
      <c r="AFB15" s="100"/>
      <c r="AFC15" s="100"/>
      <c r="AFD15" s="100"/>
      <c r="AFE15" s="100"/>
      <c r="AFF15" s="100"/>
      <c r="AFG15" s="100"/>
      <c r="AFH15" s="100"/>
      <c r="AFI15" s="100"/>
      <c r="AFJ15" s="100"/>
      <c r="AFK15" s="100"/>
      <c r="AFL15" s="100"/>
      <c r="AFM15" s="100"/>
      <c r="AFN15" s="100"/>
      <c r="AFO15" s="100"/>
      <c r="AFP15" s="100"/>
      <c r="AFQ15" s="100"/>
      <c r="AFR15" s="100"/>
      <c r="AFS15" s="100"/>
      <c r="AFT15" s="100"/>
      <c r="AFU15" s="100"/>
      <c r="AFV15" s="100"/>
      <c r="AFW15" s="100"/>
      <c r="AFX15" s="100"/>
      <c r="AFY15" s="100"/>
      <c r="AFZ15" s="100"/>
      <c r="AGA15" s="100"/>
      <c r="AGB15" s="100"/>
      <c r="AGC15" s="100"/>
      <c r="AGD15" s="100"/>
      <c r="AGE15" s="100"/>
      <c r="AGF15" s="100"/>
      <c r="AGG15" s="100"/>
      <c r="AGH15" s="100"/>
      <c r="AGI15" s="100"/>
      <c r="AGJ15" s="100"/>
      <c r="AGK15" s="100"/>
      <c r="AGL15" s="100"/>
      <c r="AGM15" s="100"/>
      <c r="AGN15" s="100"/>
      <c r="AGO15" s="100"/>
      <c r="AGP15" s="100"/>
      <c r="AGQ15" s="100"/>
      <c r="AGR15" s="100"/>
      <c r="AGS15" s="100"/>
      <c r="AGT15" s="100"/>
      <c r="AGU15" s="100"/>
      <c r="AGV15" s="100"/>
      <c r="AGW15" s="100"/>
      <c r="AGX15" s="100"/>
      <c r="AGY15" s="100"/>
      <c r="AGZ15" s="100"/>
      <c r="AHA15" s="100"/>
      <c r="AHB15" s="100"/>
      <c r="AHC15" s="100"/>
      <c r="AHD15" s="100"/>
      <c r="AHE15" s="100"/>
      <c r="AHF15" s="100"/>
      <c r="AHG15" s="100"/>
      <c r="AHH15" s="100"/>
      <c r="AHI15" s="100"/>
      <c r="AHJ15" s="100"/>
      <c r="AHK15" s="100"/>
      <c r="AHL15" s="100"/>
      <c r="AHM15" s="100"/>
      <c r="AHN15" s="100"/>
      <c r="AHO15" s="100"/>
      <c r="AHP15" s="100"/>
      <c r="AHQ15" s="100"/>
      <c r="AHR15" s="100"/>
      <c r="AHS15" s="100"/>
      <c r="AHT15" s="100"/>
      <c r="AHU15" s="100"/>
      <c r="AHV15" s="100"/>
      <c r="AHW15" s="100"/>
      <c r="AHX15" s="100"/>
      <c r="AHY15" s="100"/>
      <c r="AHZ15" s="100"/>
      <c r="AIA15" s="100"/>
      <c r="AIB15" s="100"/>
      <c r="AIC15" s="100"/>
      <c r="AID15" s="100"/>
      <c r="AIE15" s="100"/>
      <c r="AIF15" s="100"/>
      <c r="AIG15" s="100"/>
      <c r="AIH15" s="100"/>
      <c r="AII15" s="100"/>
      <c r="AIJ15" s="100"/>
      <c r="AIK15" s="100"/>
      <c r="AIL15" s="100"/>
      <c r="AIM15" s="100"/>
      <c r="AIN15" s="100"/>
      <c r="AIO15" s="100"/>
      <c r="AIP15" s="100"/>
      <c r="AIQ15" s="100"/>
      <c r="AIR15" s="100"/>
      <c r="AIS15" s="100"/>
      <c r="AIT15" s="100"/>
      <c r="AIU15" s="100"/>
      <c r="AIV15" s="100"/>
      <c r="AIW15" s="100"/>
      <c r="AIX15" s="100"/>
      <c r="AIY15" s="100"/>
      <c r="AIZ15" s="100"/>
      <c r="AJA15" s="100"/>
      <c r="AJB15" s="100"/>
      <c r="AJC15" s="100"/>
      <c r="AJD15" s="100"/>
      <c r="AJE15" s="100"/>
      <c r="AJF15" s="100"/>
      <c r="AJG15" s="100"/>
      <c r="AJH15" s="100"/>
      <c r="AJI15" s="100"/>
      <c r="AJJ15" s="100"/>
      <c r="AJK15" s="100"/>
      <c r="AJL15" s="100"/>
      <c r="AJM15" s="100"/>
      <c r="AJN15" s="100"/>
      <c r="AJO15" s="100"/>
      <c r="AJP15" s="100"/>
      <c r="AJQ15" s="100"/>
      <c r="AJR15" s="100"/>
      <c r="AJS15" s="100"/>
      <c r="AJT15" s="100"/>
      <c r="AJU15" s="100"/>
      <c r="AJV15" s="100"/>
      <c r="AJW15" s="100"/>
      <c r="AJX15" s="100"/>
      <c r="AJY15" s="100"/>
      <c r="AJZ15" s="100"/>
      <c r="AKA15" s="100"/>
      <c r="AKB15" s="100"/>
      <c r="AKC15" s="100"/>
      <c r="AKD15" s="100"/>
      <c r="AKE15" s="100"/>
      <c r="AKF15" s="100"/>
      <c r="AKG15" s="100"/>
      <c r="AKH15" s="100"/>
      <c r="AKI15" s="100"/>
      <c r="AKJ15" s="100"/>
      <c r="AKK15" s="100"/>
      <c r="AKL15" s="100"/>
      <c r="AKM15" s="100"/>
      <c r="AKN15" s="100"/>
      <c r="AKO15" s="100"/>
      <c r="AKP15" s="100"/>
      <c r="AKQ15" s="100"/>
      <c r="AKR15" s="100"/>
      <c r="AKS15" s="100"/>
      <c r="AKT15" s="100"/>
      <c r="AKU15" s="100"/>
      <c r="AKV15" s="100"/>
      <c r="AKW15" s="100"/>
      <c r="AKX15" s="100"/>
      <c r="AKY15" s="100"/>
      <c r="AKZ15" s="100"/>
      <c r="ALA15" s="100"/>
      <c r="ALB15" s="100"/>
      <c r="ALC15" s="100"/>
      <c r="ALD15" s="100"/>
      <c r="ALE15" s="100"/>
      <c r="ALF15" s="100"/>
      <c r="ALG15" s="100"/>
      <c r="ALH15" s="100"/>
      <c r="ALI15" s="100"/>
      <c r="ALJ15" s="100"/>
      <c r="ALK15" s="100"/>
      <c r="ALL15" s="100"/>
      <c r="ALM15" s="100"/>
      <c r="ALN15" s="100"/>
      <c r="ALO15" s="100"/>
      <c r="ALP15" s="100"/>
      <c r="ALQ15" s="100"/>
      <c r="ALR15" s="100"/>
      <c r="ALS15" s="100"/>
      <c r="ALT15" s="100"/>
      <c r="ALU15" s="100"/>
      <c r="ALV15" s="100"/>
      <c r="ALW15" s="100"/>
      <c r="ALX15" s="100"/>
      <c r="ALY15" s="100"/>
      <c r="ALZ15" s="100"/>
      <c r="AMA15" s="100"/>
      <c r="AMB15" s="100"/>
      <c r="AMC15" s="100"/>
      <c r="AMD15" s="100"/>
      <c r="AME15" s="100"/>
      <c r="AMF15" s="100"/>
      <c r="AMG15" s="100"/>
      <c r="AMH15" s="100"/>
      <c r="AMI15" s="100"/>
      <c r="AMJ15" s="100"/>
      <c r="AMK15" s="100"/>
    </row>
    <row r="16" spans="1:1025">
      <c r="A16" s="271" t="s">
        <v>260</v>
      </c>
      <c r="B16" s="246">
        <f>ROUND(SUM('S1 - Suivi heures réelles'!C17:G17)/3,0)</f>
        <v>19</v>
      </c>
      <c r="C16" s="245">
        <f>ROUND(SUM('S1 - Suivi heures réelles'!H17:K17)/3,0)</f>
        <v>14</v>
      </c>
      <c r="D16" s="245">
        <f>ROUND(SUM('S1 - Suivi heures réelles'!L17:O17)/3,0)</f>
        <v>19</v>
      </c>
      <c r="E16" s="245">
        <f>ROUND(SUM('S1 - Suivi heures réelles'!P17:S17)/3,0)</f>
        <v>7</v>
      </c>
      <c r="F16" s="243">
        <f t="shared" si="0"/>
        <v>59</v>
      </c>
      <c r="G16" s="238">
        <f>'Contrats S1'!N15</f>
        <v>20</v>
      </c>
      <c r="H16" s="238">
        <f t="shared" si="1"/>
        <v>-39</v>
      </c>
      <c r="I16" s="238"/>
      <c r="P16" s="407"/>
      <c r="Q16" s="407"/>
      <c r="R16" s="407"/>
      <c r="S16" s="140"/>
      <c r="T16" s="140"/>
      <c r="U16" s="140"/>
    </row>
    <row r="17" spans="1:1025">
      <c r="A17" s="271" t="s">
        <v>261</v>
      </c>
      <c r="B17" s="245">
        <f>ROUND(SUM('S1 - Suivi heures réelles'!C18:G18)/3,0)</f>
        <v>3</v>
      </c>
      <c r="C17" s="245">
        <f>ROUND(SUM('S1 - Suivi heures réelles'!H18:K18)/3,0)</f>
        <v>3</v>
      </c>
      <c r="D17" s="245">
        <f>ROUND(SUM('S1 - Suivi heures réelles'!L18:O18)/3,0)</f>
        <v>7</v>
      </c>
      <c r="E17" s="245">
        <f>ROUND(SUM('S1 - Suivi heures réelles'!P18:S18)/3,0)</f>
        <v>4</v>
      </c>
      <c r="F17" s="243">
        <f t="shared" si="0"/>
        <v>17</v>
      </c>
      <c r="G17" s="238">
        <f>'Contrats S1'!N16</f>
        <v>50</v>
      </c>
      <c r="H17" s="238">
        <f t="shared" si="1"/>
        <v>33</v>
      </c>
      <c r="I17" s="238"/>
      <c r="P17" s="141"/>
      <c r="Q17" s="140"/>
      <c r="R17" s="140"/>
      <c r="S17" s="140"/>
      <c r="T17" s="140"/>
      <c r="U17" s="140"/>
    </row>
    <row r="18" spans="1:1025" s="93" customFormat="1">
      <c r="A18" s="271" t="s">
        <v>262</v>
      </c>
      <c r="B18" s="246">
        <f>ROUND(SUM('S1 - Suivi heures réelles'!C19:G19)/3,0)</f>
        <v>7</v>
      </c>
      <c r="C18" s="246">
        <f>ROUND(SUM('S1 - Suivi heures réelles'!H19:K19)/3,0)</f>
        <v>6</v>
      </c>
      <c r="D18" s="245">
        <f>ROUND(SUM('S1 - Suivi heures réelles'!L19:O19)/3,0)</f>
        <v>6</v>
      </c>
      <c r="E18" s="245">
        <f>ROUND(SUM('S1 - Suivi heures réelles'!P19:S19)/3,0)</f>
        <v>1</v>
      </c>
      <c r="F18" s="243">
        <f t="shared" si="0"/>
        <v>20</v>
      </c>
      <c r="G18" s="238">
        <f>'Contrats S1'!N17</f>
        <v>20</v>
      </c>
      <c r="H18" s="238">
        <f t="shared" si="1"/>
        <v>0</v>
      </c>
      <c r="I18" s="238"/>
      <c r="J18" s="100"/>
      <c r="K18" s="100"/>
      <c r="L18" s="100"/>
      <c r="M18" s="100"/>
      <c r="N18" s="100"/>
      <c r="O18" s="92"/>
      <c r="P18" s="141"/>
      <c r="Q18" s="140"/>
      <c r="R18" s="140"/>
      <c r="S18" s="140"/>
      <c r="T18" s="140"/>
      <c r="U18" s="14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T18" s="100"/>
      <c r="BU18" s="100"/>
      <c r="BV18" s="100"/>
      <c r="BW18" s="100"/>
      <c r="BX18" s="100"/>
      <c r="BY18" s="100"/>
      <c r="BZ18" s="100"/>
      <c r="CA18" s="100"/>
      <c r="CB18" s="100"/>
      <c r="CC18" s="100"/>
      <c r="CD18" s="100"/>
      <c r="CE18" s="100"/>
      <c r="CF18" s="100"/>
      <c r="CG18" s="100"/>
      <c r="CH18" s="100"/>
      <c r="CI18" s="100"/>
      <c r="CJ18" s="100"/>
      <c r="CK18" s="100"/>
      <c r="CL18" s="100"/>
      <c r="CM18" s="100"/>
      <c r="CN18" s="100"/>
      <c r="CO18" s="100"/>
      <c r="CP18" s="100"/>
      <c r="CQ18" s="100"/>
      <c r="CR18" s="100"/>
      <c r="CS18" s="100"/>
      <c r="CT18" s="100"/>
      <c r="CU18" s="100"/>
      <c r="CV18" s="100"/>
      <c r="CW18" s="100"/>
      <c r="CX18" s="100"/>
      <c r="CY18" s="100"/>
      <c r="CZ18" s="100"/>
      <c r="DA18" s="100"/>
      <c r="DB18" s="100"/>
      <c r="DC18" s="100"/>
      <c r="DD18" s="100"/>
      <c r="DE18" s="100"/>
      <c r="DF18" s="100"/>
      <c r="DG18" s="100"/>
      <c r="DH18" s="100"/>
      <c r="DI18" s="100"/>
      <c r="DJ18" s="100"/>
      <c r="DK18" s="100"/>
      <c r="DL18" s="100"/>
      <c r="DM18" s="100"/>
      <c r="DN18" s="100"/>
      <c r="DO18" s="100"/>
      <c r="DP18" s="100"/>
      <c r="DQ18" s="100"/>
      <c r="DR18" s="100"/>
      <c r="DS18" s="100"/>
      <c r="DT18" s="100"/>
      <c r="DU18" s="100"/>
      <c r="DV18" s="100"/>
      <c r="DW18" s="100"/>
      <c r="DX18" s="100"/>
      <c r="DY18" s="100"/>
      <c r="DZ18" s="100"/>
      <c r="EA18" s="100"/>
      <c r="EB18" s="100"/>
      <c r="EC18" s="100"/>
      <c r="ED18" s="100"/>
      <c r="EE18" s="100"/>
      <c r="EF18" s="100"/>
      <c r="EG18" s="100"/>
      <c r="EH18" s="100"/>
      <c r="EI18" s="100"/>
      <c r="EJ18" s="100"/>
      <c r="EK18" s="100"/>
      <c r="EL18" s="100"/>
      <c r="EM18" s="100"/>
      <c r="EN18" s="100"/>
      <c r="EO18" s="100"/>
      <c r="EP18" s="100"/>
      <c r="EQ18" s="100"/>
      <c r="ER18" s="100"/>
      <c r="ES18" s="100"/>
      <c r="ET18" s="100"/>
      <c r="EU18" s="100"/>
      <c r="EV18" s="100"/>
      <c r="EW18" s="100"/>
      <c r="EX18" s="100"/>
      <c r="EY18" s="100"/>
      <c r="EZ18" s="100"/>
      <c r="FA18" s="100"/>
      <c r="FB18" s="100"/>
      <c r="FC18" s="100"/>
      <c r="FD18" s="100"/>
      <c r="FE18" s="100"/>
      <c r="FF18" s="100"/>
      <c r="FG18" s="100"/>
      <c r="FH18" s="100"/>
      <c r="FI18" s="100"/>
      <c r="FJ18" s="100"/>
      <c r="FK18" s="100"/>
      <c r="FL18" s="100"/>
      <c r="FM18" s="100"/>
      <c r="FN18" s="100"/>
      <c r="FO18" s="100"/>
      <c r="FP18" s="100"/>
      <c r="FQ18" s="100"/>
      <c r="FR18" s="100"/>
      <c r="FS18" s="100"/>
      <c r="FT18" s="100"/>
      <c r="FU18" s="100"/>
      <c r="FV18" s="100"/>
      <c r="FW18" s="100"/>
      <c r="FX18" s="100"/>
      <c r="FY18" s="100"/>
      <c r="FZ18" s="100"/>
      <c r="GA18" s="100"/>
      <c r="GB18" s="100"/>
      <c r="GC18" s="100"/>
      <c r="GD18" s="100"/>
      <c r="GE18" s="100"/>
      <c r="GF18" s="100"/>
      <c r="GG18" s="100"/>
      <c r="GH18" s="100"/>
      <c r="GI18" s="100"/>
      <c r="GJ18" s="100"/>
      <c r="GK18" s="100"/>
      <c r="GL18" s="100"/>
      <c r="GM18" s="100"/>
      <c r="GN18" s="100"/>
      <c r="GO18" s="100"/>
      <c r="GP18" s="100"/>
      <c r="GQ18" s="100"/>
      <c r="GR18" s="100"/>
      <c r="GS18" s="100"/>
      <c r="GT18" s="100"/>
      <c r="GU18" s="100"/>
      <c r="GV18" s="100"/>
      <c r="GW18" s="100"/>
      <c r="GX18" s="100"/>
      <c r="GY18" s="100"/>
      <c r="GZ18" s="100"/>
      <c r="HA18" s="100"/>
      <c r="HB18" s="100"/>
      <c r="HC18" s="100"/>
      <c r="HD18" s="100"/>
      <c r="HE18" s="100"/>
      <c r="HF18" s="100"/>
      <c r="HG18" s="100"/>
      <c r="HH18" s="100"/>
      <c r="HI18" s="100"/>
      <c r="HJ18" s="100"/>
      <c r="HK18" s="100"/>
      <c r="HL18" s="100"/>
      <c r="HM18" s="100"/>
      <c r="HN18" s="100"/>
      <c r="HO18" s="100"/>
      <c r="HP18" s="100"/>
      <c r="HQ18" s="100"/>
      <c r="HR18" s="100"/>
      <c r="HS18" s="100"/>
      <c r="HT18" s="100"/>
      <c r="HU18" s="100"/>
      <c r="HV18" s="100"/>
      <c r="HW18" s="100"/>
      <c r="HX18" s="100"/>
      <c r="HY18" s="100"/>
      <c r="HZ18" s="100"/>
      <c r="IA18" s="100"/>
      <c r="IB18" s="100"/>
      <c r="IC18" s="100"/>
      <c r="ID18" s="100"/>
      <c r="IE18" s="100"/>
      <c r="IF18" s="100"/>
      <c r="IG18" s="100"/>
      <c r="IH18" s="100"/>
      <c r="II18" s="100"/>
      <c r="IJ18" s="100"/>
      <c r="IK18" s="100"/>
      <c r="IL18" s="100"/>
      <c r="IM18" s="100"/>
      <c r="IN18" s="100"/>
      <c r="IO18" s="100"/>
      <c r="IP18" s="100"/>
      <c r="IQ18" s="100"/>
      <c r="IR18" s="100"/>
      <c r="IS18" s="100"/>
      <c r="IT18" s="100"/>
      <c r="IU18" s="100"/>
      <c r="IV18" s="100"/>
      <c r="IW18" s="100"/>
      <c r="IX18" s="100"/>
      <c r="IY18" s="100"/>
      <c r="IZ18" s="100"/>
      <c r="JA18" s="100"/>
      <c r="JB18" s="100"/>
      <c r="JC18" s="100"/>
      <c r="JD18" s="100"/>
      <c r="JE18" s="100"/>
      <c r="JF18" s="100"/>
      <c r="JG18" s="100"/>
      <c r="JH18" s="100"/>
      <c r="JI18" s="100"/>
      <c r="JJ18" s="100"/>
      <c r="JK18" s="100"/>
      <c r="JL18" s="100"/>
      <c r="JM18" s="100"/>
      <c r="JN18" s="100"/>
      <c r="JO18" s="100"/>
      <c r="JP18" s="100"/>
      <c r="JQ18" s="100"/>
      <c r="JR18" s="100"/>
      <c r="JS18" s="100"/>
      <c r="JT18" s="100"/>
      <c r="JU18" s="100"/>
      <c r="JV18" s="100"/>
      <c r="JW18" s="100"/>
      <c r="JX18" s="100"/>
      <c r="JY18" s="100"/>
      <c r="JZ18" s="100"/>
      <c r="KA18" s="100"/>
      <c r="KB18" s="100"/>
      <c r="KC18" s="100"/>
      <c r="KD18" s="100"/>
      <c r="KE18" s="100"/>
      <c r="KF18" s="100"/>
      <c r="KG18" s="100"/>
      <c r="KH18" s="100"/>
      <c r="KI18" s="100"/>
      <c r="KJ18" s="100"/>
      <c r="KK18" s="100"/>
      <c r="KL18" s="100"/>
      <c r="KM18" s="100"/>
      <c r="KN18" s="100"/>
      <c r="KO18" s="100"/>
      <c r="KP18" s="100"/>
      <c r="KQ18" s="100"/>
      <c r="KR18" s="100"/>
      <c r="KS18" s="100"/>
      <c r="KT18" s="100"/>
      <c r="KU18" s="100"/>
      <c r="KV18" s="100"/>
      <c r="KW18" s="100"/>
      <c r="KX18" s="100"/>
      <c r="KY18" s="100"/>
      <c r="KZ18" s="100"/>
      <c r="LA18" s="100"/>
      <c r="LB18" s="100"/>
      <c r="LC18" s="100"/>
      <c r="LD18" s="100"/>
      <c r="LE18" s="100"/>
      <c r="LF18" s="100"/>
      <c r="LG18" s="100"/>
      <c r="LH18" s="100"/>
      <c r="LI18" s="100"/>
      <c r="LJ18" s="100"/>
      <c r="LK18" s="100"/>
      <c r="LL18" s="100"/>
      <c r="LM18" s="100"/>
      <c r="LN18" s="100"/>
      <c r="LO18" s="100"/>
      <c r="LP18" s="100"/>
      <c r="LQ18" s="100"/>
      <c r="LR18" s="100"/>
      <c r="LS18" s="100"/>
      <c r="LT18" s="100"/>
      <c r="LU18" s="100"/>
      <c r="LV18" s="100"/>
      <c r="LW18" s="100"/>
      <c r="LX18" s="100"/>
      <c r="LY18" s="100"/>
      <c r="LZ18" s="100"/>
      <c r="MA18" s="100"/>
      <c r="MB18" s="100"/>
      <c r="MC18" s="100"/>
      <c r="MD18" s="100"/>
      <c r="ME18" s="100"/>
      <c r="MF18" s="100"/>
      <c r="MG18" s="100"/>
      <c r="MH18" s="100"/>
      <c r="MI18" s="100"/>
      <c r="MJ18" s="100"/>
      <c r="MK18" s="100"/>
      <c r="ML18" s="100"/>
      <c r="MM18" s="100"/>
      <c r="MN18" s="100"/>
      <c r="MO18" s="100"/>
      <c r="MP18" s="100"/>
      <c r="MQ18" s="100"/>
      <c r="MR18" s="100"/>
      <c r="MS18" s="100"/>
      <c r="MT18" s="100"/>
      <c r="MU18" s="100"/>
      <c r="MV18" s="100"/>
      <c r="MW18" s="100"/>
      <c r="MX18" s="100"/>
      <c r="MY18" s="100"/>
      <c r="MZ18" s="100"/>
      <c r="NA18" s="100"/>
      <c r="NB18" s="100"/>
      <c r="NC18" s="100"/>
      <c r="ND18" s="100"/>
      <c r="NE18" s="100"/>
      <c r="NF18" s="100"/>
      <c r="NG18" s="100"/>
      <c r="NH18" s="100"/>
      <c r="NI18" s="100"/>
      <c r="NJ18" s="100"/>
      <c r="NK18" s="100"/>
      <c r="NL18" s="100"/>
      <c r="NM18" s="100"/>
      <c r="NN18" s="100"/>
      <c r="NO18" s="100"/>
      <c r="NP18" s="100"/>
      <c r="NQ18" s="100"/>
      <c r="NR18" s="100"/>
      <c r="NS18" s="100"/>
      <c r="NT18" s="100"/>
      <c r="NU18" s="100"/>
      <c r="NV18" s="100"/>
      <c r="NW18" s="100"/>
      <c r="NX18" s="100"/>
      <c r="NY18" s="100"/>
      <c r="NZ18" s="100"/>
      <c r="OA18" s="100"/>
      <c r="OB18" s="100"/>
      <c r="OC18" s="100"/>
      <c r="OD18" s="100"/>
      <c r="OE18" s="100"/>
      <c r="OF18" s="100"/>
      <c r="OG18" s="100"/>
      <c r="OH18" s="100"/>
      <c r="OI18" s="100"/>
      <c r="OJ18" s="100"/>
      <c r="OK18" s="100"/>
      <c r="OL18" s="100"/>
      <c r="OM18" s="100"/>
      <c r="ON18" s="100"/>
      <c r="OO18" s="100"/>
      <c r="OP18" s="100"/>
      <c r="OQ18" s="100"/>
      <c r="OR18" s="100"/>
      <c r="OS18" s="100"/>
      <c r="OT18" s="100"/>
      <c r="OU18" s="100"/>
      <c r="OV18" s="100"/>
      <c r="OW18" s="100"/>
      <c r="OX18" s="100"/>
      <c r="OY18" s="100"/>
      <c r="OZ18" s="100"/>
      <c r="PA18" s="100"/>
      <c r="PB18" s="100"/>
      <c r="PC18" s="100"/>
      <c r="PD18" s="100"/>
      <c r="PE18" s="100"/>
      <c r="PF18" s="100"/>
      <c r="PG18" s="100"/>
      <c r="PH18" s="100"/>
      <c r="PI18" s="100"/>
      <c r="PJ18" s="100"/>
      <c r="PK18" s="100"/>
      <c r="PL18" s="100"/>
      <c r="PM18" s="100"/>
      <c r="PN18" s="100"/>
      <c r="PO18" s="100"/>
      <c r="PP18" s="100"/>
      <c r="PQ18" s="100"/>
      <c r="PR18" s="100"/>
      <c r="PS18" s="100"/>
      <c r="PT18" s="100"/>
      <c r="PU18" s="100"/>
      <c r="PV18" s="100"/>
      <c r="PW18" s="100"/>
      <c r="PX18" s="100"/>
      <c r="PY18" s="100"/>
      <c r="PZ18" s="100"/>
      <c r="QA18" s="100"/>
      <c r="QB18" s="100"/>
      <c r="QC18" s="100"/>
      <c r="QD18" s="100"/>
      <c r="QE18" s="100"/>
      <c r="QF18" s="100"/>
      <c r="QG18" s="100"/>
      <c r="QH18" s="100"/>
      <c r="QI18" s="100"/>
      <c r="QJ18" s="100"/>
      <c r="QK18" s="100"/>
      <c r="QL18" s="100"/>
      <c r="QM18" s="100"/>
      <c r="QN18" s="100"/>
      <c r="QO18" s="100"/>
      <c r="QP18" s="100"/>
      <c r="QQ18" s="100"/>
      <c r="QR18" s="100"/>
      <c r="QS18" s="100"/>
      <c r="QT18" s="100"/>
      <c r="QU18" s="100"/>
      <c r="QV18" s="100"/>
      <c r="QW18" s="100"/>
      <c r="QX18" s="100"/>
      <c r="QY18" s="100"/>
      <c r="QZ18" s="100"/>
      <c r="RA18" s="100"/>
      <c r="RB18" s="100"/>
      <c r="RC18" s="100"/>
      <c r="RD18" s="100"/>
      <c r="RE18" s="100"/>
      <c r="RF18" s="100"/>
      <c r="RG18" s="100"/>
      <c r="RH18" s="100"/>
      <c r="RI18" s="100"/>
      <c r="RJ18" s="100"/>
      <c r="RK18" s="100"/>
      <c r="RL18" s="100"/>
      <c r="RM18" s="100"/>
      <c r="RN18" s="100"/>
      <c r="RO18" s="100"/>
      <c r="RP18" s="100"/>
      <c r="RQ18" s="100"/>
      <c r="RR18" s="100"/>
      <c r="RS18" s="100"/>
      <c r="RT18" s="100"/>
      <c r="RU18" s="100"/>
      <c r="RV18" s="100"/>
      <c r="RW18" s="100"/>
      <c r="RX18" s="100"/>
      <c r="RY18" s="100"/>
      <c r="RZ18" s="100"/>
      <c r="SA18" s="100"/>
      <c r="SB18" s="100"/>
      <c r="SC18" s="100"/>
      <c r="SD18" s="100"/>
      <c r="SE18" s="100"/>
      <c r="SF18" s="100"/>
      <c r="SG18" s="100"/>
      <c r="SH18" s="100"/>
      <c r="SI18" s="100"/>
      <c r="SJ18" s="100"/>
      <c r="SK18" s="100"/>
      <c r="SL18" s="100"/>
      <c r="SM18" s="100"/>
      <c r="SN18" s="100"/>
      <c r="SO18" s="100"/>
      <c r="SP18" s="100"/>
      <c r="SQ18" s="100"/>
      <c r="SR18" s="100"/>
      <c r="SS18" s="100"/>
      <c r="ST18" s="100"/>
      <c r="SU18" s="100"/>
      <c r="SV18" s="100"/>
      <c r="SW18" s="100"/>
      <c r="SX18" s="100"/>
      <c r="SY18" s="100"/>
      <c r="SZ18" s="100"/>
      <c r="TA18" s="100"/>
      <c r="TB18" s="100"/>
      <c r="TC18" s="100"/>
      <c r="TD18" s="100"/>
      <c r="TE18" s="100"/>
      <c r="TF18" s="100"/>
      <c r="TG18" s="100"/>
      <c r="TH18" s="100"/>
      <c r="TI18" s="100"/>
      <c r="TJ18" s="100"/>
      <c r="TK18" s="100"/>
      <c r="TL18" s="100"/>
      <c r="TM18" s="100"/>
      <c r="TN18" s="100"/>
      <c r="TO18" s="100"/>
      <c r="TP18" s="100"/>
      <c r="TQ18" s="100"/>
      <c r="TR18" s="100"/>
      <c r="TS18" s="100"/>
      <c r="TT18" s="100"/>
      <c r="TU18" s="100"/>
      <c r="TV18" s="100"/>
      <c r="TW18" s="100"/>
      <c r="TX18" s="100"/>
      <c r="TY18" s="100"/>
      <c r="TZ18" s="100"/>
      <c r="UA18" s="100"/>
      <c r="UB18" s="100"/>
      <c r="UC18" s="100"/>
      <c r="UD18" s="100"/>
      <c r="UE18" s="100"/>
      <c r="UF18" s="100"/>
      <c r="UG18" s="100"/>
      <c r="UH18" s="100"/>
      <c r="UI18" s="100"/>
      <c r="UJ18" s="100"/>
      <c r="UK18" s="100"/>
      <c r="UL18" s="100"/>
      <c r="UM18" s="100"/>
      <c r="UN18" s="100"/>
      <c r="UO18" s="100"/>
      <c r="UP18" s="100"/>
      <c r="UQ18" s="100"/>
      <c r="UR18" s="100"/>
      <c r="US18" s="100"/>
      <c r="UT18" s="100"/>
      <c r="UU18" s="100"/>
      <c r="UV18" s="100"/>
      <c r="UW18" s="100"/>
      <c r="UX18" s="100"/>
      <c r="UY18" s="100"/>
      <c r="UZ18" s="100"/>
      <c r="VA18" s="100"/>
      <c r="VB18" s="100"/>
      <c r="VC18" s="100"/>
      <c r="VD18" s="100"/>
      <c r="VE18" s="100"/>
      <c r="VF18" s="100"/>
      <c r="VG18" s="100"/>
      <c r="VH18" s="100"/>
      <c r="VI18" s="100"/>
      <c r="VJ18" s="100"/>
      <c r="VK18" s="100"/>
      <c r="VL18" s="100"/>
      <c r="VM18" s="100"/>
      <c r="VN18" s="100"/>
      <c r="VO18" s="100"/>
      <c r="VP18" s="100"/>
      <c r="VQ18" s="100"/>
      <c r="VR18" s="100"/>
      <c r="VS18" s="100"/>
      <c r="VT18" s="100"/>
      <c r="VU18" s="100"/>
      <c r="VV18" s="100"/>
      <c r="VW18" s="100"/>
      <c r="VX18" s="100"/>
      <c r="VY18" s="100"/>
      <c r="VZ18" s="100"/>
      <c r="WA18" s="100"/>
      <c r="WB18" s="100"/>
      <c r="WC18" s="100"/>
      <c r="WD18" s="100"/>
      <c r="WE18" s="100"/>
      <c r="WF18" s="100"/>
      <c r="WG18" s="100"/>
      <c r="WH18" s="100"/>
      <c r="WI18" s="100"/>
      <c r="WJ18" s="100"/>
      <c r="WK18" s="100"/>
      <c r="WL18" s="100"/>
      <c r="WM18" s="100"/>
      <c r="WN18" s="100"/>
      <c r="WO18" s="100"/>
      <c r="WP18" s="100"/>
      <c r="WQ18" s="100"/>
      <c r="WR18" s="100"/>
      <c r="WS18" s="100"/>
      <c r="WT18" s="100"/>
      <c r="WU18" s="100"/>
      <c r="WV18" s="100"/>
      <c r="WW18" s="100"/>
      <c r="WX18" s="100"/>
      <c r="WY18" s="100"/>
      <c r="WZ18" s="100"/>
      <c r="XA18" s="100"/>
      <c r="XB18" s="100"/>
      <c r="XC18" s="100"/>
      <c r="XD18" s="100"/>
      <c r="XE18" s="100"/>
      <c r="XF18" s="100"/>
      <c r="XG18" s="100"/>
      <c r="XH18" s="100"/>
      <c r="XI18" s="100"/>
      <c r="XJ18" s="100"/>
      <c r="XK18" s="100"/>
      <c r="XL18" s="100"/>
      <c r="XM18" s="100"/>
      <c r="XN18" s="100"/>
      <c r="XO18" s="100"/>
      <c r="XP18" s="100"/>
      <c r="XQ18" s="100"/>
      <c r="XR18" s="100"/>
      <c r="XS18" s="100"/>
      <c r="XT18" s="100"/>
      <c r="XU18" s="100"/>
      <c r="XV18" s="100"/>
      <c r="XW18" s="100"/>
      <c r="XX18" s="100"/>
      <c r="XY18" s="100"/>
      <c r="XZ18" s="100"/>
      <c r="YA18" s="100"/>
      <c r="YB18" s="100"/>
      <c r="YC18" s="100"/>
      <c r="YD18" s="100"/>
      <c r="YE18" s="100"/>
      <c r="YF18" s="100"/>
      <c r="YG18" s="100"/>
      <c r="YH18" s="100"/>
      <c r="YI18" s="100"/>
      <c r="YJ18" s="100"/>
      <c r="YK18" s="100"/>
      <c r="YL18" s="100"/>
      <c r="YM18" s="100"/>
      <c r="YN18" s="100"/>
      <c r="YO18" s="100"/>
      <c r="YP18" s="100"/>
      <c r="YQ18" s="100"/>
      <c r="YR18" s="100"/>
      <c r="YS18" s="100"/>
      <c r="YT18" s="100"/>
      <c r="YU18" s="100"/>
      <c r="YV18" s="100"/>
      <c r="YW18" s="100"/>
      <c r="YX18" s="100"/>
      <c r="YY18" s="100"/>
      <c r="YZ18" s="100"/>
      <c r="ZA18" s="100"/>
      <c r="ZB18" s="100"/>
      <c r="ZC18" s="100"/>
      <c r="ZD18" s="100"/>
      <c r="ZE18" s="100"/>
      <c r="ZF18" s="100"/>
      <c r="ZG18" s="100"/>
      <c r="ZH18" s="100"/>
      <c r="ZI18" s="100"/>
      <c r="ZJ18" s="100"/>
      <c r="ZK18" s="100"/>
      <c r="ZL18" s="100"/>
      <c r="ZM18" s="100"/>
      <c r="ZN18" s="100"/>
      <c r="ZO18" s="100"/>
      <c r="ZP18" s="100"/>
      <c r="ZQ18" s="100"/>
      <c r="ZR18" s="100"/>
      <c r="ZS18" s="100"/>
      <c r="ZT18" s="100"/>
      <c r="ZU18" s="100"/>
      <c r="ZV18" s="100"/>
      <c r="ZW18" s="100"/>
      <c r="ZX18" s="100"/>
      <c r="ZY18" s="100"/>
      <c r="ZZ18" s="100"/>
      <c r="AAA18" s="100"/>
      <c r="AAB18" s="100"/>
      <c r="AAC18" s="100"/>
      <c r="AAD18" s="100"/>
      <c r="AAE18" s="100"/>
      <c r="AAF18" s="100"/>
      <c r="AAG18" s="100"/>
      <c r="AAH18" s="100"/>
      <c r="AAI18" s="100"/>
      <c r="AAJ18" s="100"/>
      <c r="AAK18" s="100"/>
      <c r="AAL18" s="100"/>
      <c r="AAM18" s="100"/>
      <c r="AAN18" s="100"/>
      <c r="AAO18" s="100"/>
      <c r="AAP18" s="100"/>
      <c r="AAQ18" s="100"/>
      <c r="AAR18" s="100"/>
      <c r="AAS18" s="100"/>
      <c r="AAT18" s="100"/>
      <c r="AAU18" s="100"/>
      <c r="AAV18" s="100"/>
      <c r="AAW18" s="100"/>
      <c r="AAX18" s="100"/>
      <c r="AAY18" s="100"/>
      <c r="AAZ18" s="100"/>
      <c r="ABA18" s="100"/>
      <c r="ABB18" s="100"/>
      <c r="ABC18" s="100"/>
      <c r="ABD18" s="100"/>
      <c r="ABE18" s="100"/>
      <c r="ABF18" s="100"/>
      <c r="ABG18" s="100"/>
      <c r="ABH18" s="100"/>
      <c r="ABI18" s="100"/>
      <c r="ABJ18" s="100"/>
      <c r="ABK18" s="100"/>
      <c r="ABL18" s="100"/>
      <c r="ABM18" s="100"/>
      <c r="ABN18" s="100"/>
      <c r="ABO18" s="100"/>
      <c r="ABP18" s="100"/>
      <c r="ABQ18" s="100"/>
      <c r="ABR18" s="100"/>
      <c r="ABS18" s="100"/>
      <c r="ABT18" s="100"/>
      <c r="ABU18" s="100"/>
      <c r="ABV18" s="100"/>
      <c r="ABW18" s="100"/>
      <c r="ABX18" s="100"/>
      <c r="ABY18" s="100"/>
      <c r="ABZ18" s="100"/>
      <c r="ACA18" s="100"/>
      <c r="ACB18" s="100"/>
      <c r="ACC18" s="100"/>
      <c r="ACD18" s="100"/>
      <c r="ACE18" s="100"/>
      <c r="ACF18" s="100"/>
      <c r="ACG18" s="100"/>
      <c r="ACH18" s="100"/>
      <c r="ACI18" s="100"/>
      <c r="ACJ18" s="100"/>
      <c r="ACK18" s="100"/>
      <c r="ACL18" s="100"/>
      <c r="ACM18" s="100"/>
      <c r="ACN18" s="100"/>
      <c r="ACO18" s="100"/>
      <c r="ACP18" s="100"/>
      <c r="ACQ18" s="100"/>
      <c r="ACR18" s="100"/>
      <c r="ACS18" s="100"/>
      <c r="ACT18" s="100"/>
      <c r="ACU18" s="100"/>
      <c r="ACV18" s="100"/>
      <c r="ACW18" s="100"/>
      <c r="ACX18" s="100"/>
      <c r="ACY18" s="100"/>
      <c r="ACZ18" s="100"/>
      <c r="ADA18" s="100"/>
      <c r="ADB18" s="100"/>
      <c r="ADC18" s="100"/>
      <c r="ADD18" s="100"/>
      <c r="ADE18" s="100"/>
      <c r="ADF18" s="100"/>
      <c r="ADG18" s="100"/>
      <c r="ADH18" s="100"/>
      <c r="ADI18" s="100"/>
      <c r="ADJ18" s="100"/>
      <c r="ADK18" s="100"/>
      <c r="ADL18" s="100"/>
      <c r="ADM18" s="100"/>
      <c r="ADN18" s="100"/>
      <c r="ADO18" s="100"/>
      <c r="ADP18" s="100"/>
      <c r="ADQ18" s="100"/>
      <c r="ADR18" s="100"/>
      <c r="ADS18" s="100"/>
      <c r="ADT18" s="100"/>
      <c r="ADU18" s="100"/>
      <c r="ADV18" s="100"/>
      <c r="ADW18" s="100"/>
      <c r="ADX18" s="100"/>
      <c r="ADY18" s="100"/>
      <c r="ADZ18" s="100"/>
      <c r="AEA18" s="100"/>
      <c r="AEB18" s="100"/>
      <c r="AEC18" s="100"/>
      <c r="AED18" s="100"/>
      <c r="AEE18" s="100"/>
      <c r="AEF18" s="100"/>
      <c r="AEG18" s="100"/>
      <c r="AEH18" s="100"/>
      <c r="AEI18" s="100"/>
      <c r="AEJ18" s="100"/>
      <c r="AEK18" s="100"/>
      <c r="AEL18" s="100"/>
      <c r="AEM18" s="100"/>
      <c r="AEN18" s="100"/>
      <c r="AEO18" s="100"/>
      <c r="AEP18" s="100"/>
      <c r="AEQ18" s="100"/>
      <c r="AER18" s="100"/>
      <c r="AES18" s="100"/>
      <c r="AET18" s="100"/>
      <c r="AEU18" s="100"/>
      <c r="AEV18" s="100"/>
      <c r="AEW18" s="100"/>
      <c r="AEX18" s="100"/>
      <c r="AEY18" s="100"/>
      <c r="AEZ18" s="100"/>
      <c r="AFA18" s="100"/>
      <c r="AFB18" s="100"/>
      <c r="AFC18" s="100"/>
      <c r="AFD18" s="100"/>
      <c r="AFE18" s="100"/>
      <c r="AFF18" s="100"/>
      <c r="AFG18" s="100"/>
      <c r="AFH18" s="100"/>
      <c r="AFI18" s="100"/>
      <c r="AFJ18" s="100"/>
      <c r="AFK18" s="100"/>
      <c r="AFL18" s="100"/>
      <c r="AFM18" s="100"/>
      <c r="AFN18" s="100"/>
      <c r="AFO18" s="100"/>
      <c r="AFP18" s="100"/>
      <c r="AFQ18" s="100"/>
      <c r="AFR18" s="100"/>
      <c r="AFS18" s="100"/>
      <c r="AFT18" s="100"/>
      <c r="AFU18" s="100"/>
      <c r="AFV18" s="100"/>
      <c r="AFW18" s="100"/>
      <c r="AFX18" s="100"/>
      <c r="AFY18" s="100"/>
      <c r="AFZ18" s="100"/>
      <c r="AGA18" s="100"/>
      <c r="AGB18" s="100"/>
      <c r="AGC18" s="100"/>
      <c r="AGD18" s="100"/>
      <c r="AGE18" s="100"/>
      <c r="AGF18" s="100"/>
      <c r="AGG18" s="100"/>
      <c r="AGH18" s="100"/>
      <c r="AGI18" s="100"/>
      <c r="AGJ18" s="100"/>
      <c r="AGK18" s="100"/>
      <c r="AGL18" s="100"/>
      <c r="AGM18" s="100"/>
      <c r="AGN18" s="100"/>
      <c r="AGO18" s="100"/>
      <c r="AGP18" s="100"/>
      <c r="AGQ18" s="100"/>
      <c r="AGR18" s="100"/>
      <c r="AGS18" s="100"/>
      <c r="AGT18" s="100"/>
      <c r="AGU18" s="100"/>
      <c r="AGV18" s="100"/>
      <c r="AGW18" s="100"/>
      <c r="AGX18" s="100"/>
      <c r="AGY18" s="100"/>
      <c r="AGZ18" s="100"/>
      <c r="AHA18" s="100"/>
      <c r="AHB18" s="100"/>
      <c r="AHC18" s="100"/>
      <c r="AHD18" s="100"/>
      <c r="AHE18" s="100"/>
      <c r="AHF18" s="100"/>
      <c r="AHG18" s="100"/>
      <c r="AHH18" s="100"/>
      <c r="AHI18" s="100"/>
      <c r="AHJ18" s="100"/>
      <c r="AHK18" s="100"/>
      <c r="AHL18" s="100"/>
      <c r="AHM18" s="100"/>
      <c r="AHN18" s="100"/>
      <c r="AHO18" s="100"/>
      <c r="AHP18" s="100"/>
      <c r="AHQ18" s="100"/>
      <c r="AHR18" s="100"/>
      <c r="AHS18" s="100"/>
      <c r="AHT18" s="100"/>
      <c r="AHU18" s="100"/>
      <c r="AHV18" s="100"/>
      <c r="AHW18" s="100"/>
      <c r="AHX18" s="100"/>
      <c r="AHY18" s="100"/>
      <c r="AHZ18" s="100"/>
      <c r="AIA18" s="100"/>
      <c r="AIB18" s="100"/>
      <c r="AIC18" s="100"/>
      <c r="AID18" s="100"/>
      <c r="AIE18" s="100"/>
      <c r="AIF18" s="100"/>
      <c r="AIG18" s="100"/>
      <c r="AIH18" s="100"/>
      <c r="AII18" s="100"/>
      <c r="AIJ18" s="100"/>
      <c r="AIK18" s="100"/>
      <c r="AIL18" s="100"/>
      <c r="AIM18" s="100"/>
      <c r="AIN18" s="100"/>
      <c r="AIO18" s="100"/>
      <c r="AIP18" s="100"/>
      <c r="AIQ18" s="100"/>
      <c r="AIR18" s="100"/>
      <c r="AIS18" s="100"/>
      <c r="AIT18" s="100"/>
      <c r="AIU18" s="100"/>
      <c r="AIV18" s="100"/>
      <c r="AIW18" s="100"/>
      <c r="AIX18" s="100"/>
      <c r="AIY18" s="100"/>
      <c r="AIZ18" s="100"/>
      <c r="AJA18" s="100"/>
      <c r="AJB18" s="100"/>
      <c r="AJC18" s="100"/>
      <c r="AJD18" s="100"/>
      <c r="AJE18" s="100"/>
      <c r="AJF18" s="100"/>
      <c r="AJG18" s="100"/>
      <c r="AJH18" s="100"/>
      <c r="AJI18" s="100"/>
      <c r="AJJ18" s="100"/>
      <c r="AJK18" s="100"/>
      <c r="AJL18" s="100"/>
      <c r="AJM18" s="100"/>
      <c r="AJN18" s="100"/>
      <c r="AJO18" s="100"/>
      <c r="AJP18" s="100"/>
      <c r="AJQ18" s="100"/>
      <c r="AJR18" s="100"/>
      <c r="AJS18" s="100"/>
      <c r="AJT18" s="100"/>
      <c r="AJU18" s="100"/>
      <c r="AJV18" s="100"/>
      <c r="AJW18" s="100"/>
      <c r="AJX18" s="100"/>
      <c r="AJY18" s="100"/>
      <c r="AJZ18" s="100"/>
      <c r="AKA18" s="100"/>
      <c r="AKB18" s="100"/>
      <c r="AKC18" s="100"/>
      <c r="AKD18" s="100"/>
      <c r="AKE18" s="100"/>
      <c r="AKF18" s="100"/>
      <c r="AKG18" s="100"/>
      <c r="AKH18" s="100"/>
      <c r="AKI18" s="100"/>
      <c r="AKJ18" s="100"/>
      <c r="AKK18" s="100"/>
      <c r="AKL18" s="100"/>
      <c r="AKM18" s="100"/>
      <c r="AKN18" s="100"/>
      <c r="AKO18" s="100"/>
      <c r="AKP18" s="100"/>
      <c r="AKQ18" s="100"/>
      <c r="AKR18" s="100"/>
      <c r="AKS18" s="100"/>
      <c r="AKT18" s="100"/>
      <c r="AKU18" s="100"/>
      <c r="AKV18" s="100"/>
      <c r="AKW18" s="100"/>
      <c r="AKX18" s="100"/>
      <c r="AKY18" s="100"/>
      <c r="AKZ18" s="100"/>
      <c r="ALA18" s="100"/>
      <c r="ALB18" s="100"/>
      <c r="ALC18" s="100"/>
      <c r="ALD18" s="100"/>
      <c r="ALE18" s="100"/>
      <c r="ALF18" s="100"/>
      <c r="ALG18" s="100"/>
      <c r="ALH18" s="100"/>
      <c r="ALI18" s="100"/>
      <c r="ALJ18" s="100"/>
      <c r="ALK18" s="100"/>
      <c r="ALL18" s="100"/>
      <c r="ALM18" s="100"/>
      <c r="ALN18" s="100"/>
      <c r="ALO18" s="100"/>
      <c r="ALP18" s="100"/>
      <c r="ALQ18" s="100"/>
      <c r="ALR18" s="100"/>
      <c r="ALS18" s="100"/>
      <c r="ALT18" s="100"/>
      <c r="ALU18" s="100"/>
      <c r="ALV18" s="100"/>
      <c r="ALW18" s="100"/>
      <c r="ALX18" s="100"/>
      <c r="ALY18" s="100"/>
      <c r="ALZ18" s="100"/>
      <c r="AMA18" s="100"/>
      <c r="AMB18" s="100"/>
      <c r="AMC18" s="100"/>
      <c r="AMD18" s="100"/>
      <c r="AME18" s="100"/>
      <c r="AMF18" s="100"/>
      <c r="AMG18" s="100"/>
      <c r="AMH18" s="100"/>
      <c r="AMI18" s="100"/>
      <c r="AMJ18" s="100"/>
      <c r="AMK18" s="100"/>
    </row>
    <row r="19" spans="1:1025" s="93" customFormat="1">
      <c r="A19" s="271" t="s">
        <v>263</v>
      </c>
      <c r="B19" s="245">
        <f>ROUND(SUM('S1 - Suivi heures réelles'!C20:G20)/3,0)</f>
        <v>12</v>
      </c>
      <c r="C19" s="245">
        <f>ROUND(SUM('S1 - Suivi heures réelles'!H20:K20)/3,0)</f>
        <v>9</v>
      </c>
      <c r="D19" s="245">
        <f>ROUND(SUM('S1 - Suivi heures réelles'!L20:O20)/3,0)</f>
        <v>17</v>
      </c>
      <c r="E19" s="245">
        <f>ROUND(SUM('S1 - Suivi heures réelles'!P20:S20)/3,0)</f>
        <v>2</v>
      </c>
      <c r="F19" s="243">
        <f t="shared" si="0"/>
        <v>40</v>
      </c>
      <c r="G19" s="238">
        <f>'Contrats S1'!N18</f>
        <v>40</v>
      </c>
      <c r="H19" s="238">
        <f t="shared" si="1"/>
        <v>0</v>
      </c>
      <c r="I19" s="238"/>
      <c r="J19" s="100"/>
      <c r="K19" s="100"/>
      <c r="L19" s="100"/>
      <c r="M19" s="100"/>
      <c r="N19" s="100"/>
      <c r="O19" s="92"/>
      <c r="P19" s="141"/>
      <c r="Q19" s="140"/>
      <c r="R19" s="140"/>
      <c r="S19" s="140"/>
      <c r="T19" s="140"/>
      <c r="U19" s="14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T19" s="100"/>
      <c r="BU19" s="100"/>
      <c r="BV19" s="100"/>
      <c r="BW19" s="100"/>
      <c r="BX19" s="100"/>
      <c r="BY19" s="100"/>
      <c r="BZ19" s="100"/>
      <c r="CA19" s="100"/>
      <c r="CB19" s="100"/>
      <c r="CC19" s="100"/>
      <c r="CD19" s="100"/>
      <c r="CE19" s="100"/>
      <c r="CF19" s="100"/>
      <c r="CG19" s="100"/>
      <c r="CH19" s="100"/>
      <c r="CI19" s="100"/>
      <c r="CJ19" s="100"/>
      <c r="CK19" s="100"/>
      <c r="CL19" s="100"/>
      <c r="CM19" s="100"/>
      <c r="CN19" s="100"/>
      <c r="CO19" s="100"/>
      <c r="CP19" s="100"/>
      <c r="CQ19" s="100"/>
      <c r="CR19" s="100"/>
      <c r="CS19" s="100"/>
      <c r="CT19" s="100"/>
      <c r="CU19" s="100"/>
      <c r="CV19" s="100"/>
      <c r="CW19" s="100"/>
      <c r="CX19" s="100"/>
      <c r="CY19" s="100"/>
      <c r="CZ19" s="100"/>
      <c r="DA19" s="100"/>
      <c r="DB19" s="100"/>
      <c r="DC19" s="100"/>
      <c r="DD19" s="100"/>
      <c r="DE19" s="100"/>
      <c r="DF19" s="100"/>
      <c r="DG19" s="100"/>
      <c r="DH19" s="100"/>
      <c r="DI19" s="100"/>
      <c r="DJ19" s="100"/>
      <c r="DK19" s="100"/>
      <c r="DL19" s="100"/>
      <c r="DM19" s="100"/>
      <c r="DN19" s="100"/>
      <c r="DO19" s="100"/>
      <c r="DP19" s="100"/>
      <c r="DQ19" s="100"/>
      <c r="DR19" s="100"/>
      <c r="DS19" s="100"/>
      <c r="DT19" s="100"/>
      <c r="DU19" s="100"/>
      <c r="DV19" s="100"/>
      <c r="DW19" s="100"/>
      <c r="DX19" s="100"/>
      <c r="DY19" s="100"/>
      <c r="DZ19" s="100"/>
      <c r="EA19" s="100"/>
      <c r="EB19" s="100"/>
      <c r="EC19" s="100"/>
      <c r="ED19" s="100"/>
      <c r="EE19" s="100"/>
      <c r="EF19" s="100"/>
      <c r="EG19" s="100"/>
      <c r="EH19" s="100"/>
      <c r="EI19" s="100"/>
      <c r="EJ19" s="100"/>
      <c r="EK19" s="100"/>
      <c r="EL19" s="100"/>
      <c r="EM19" s="100"/>
      <c r="EN19" s="100"/>
      <c r="EO19" s="100"/>
      <c r="EP19" s="100"/>
      <c r="EQ19" s="100"/>
      <c r="ER19" s="100"/>
      <c r="ES19" s="100"/>
      <c r="ET19" s="100"/>
      <c r="EU19" s="100"/>
      <c r="EV19" s="100"/>
      <c r="EW19" s="100"/>
      <c r="EX19" s="100"/>
      <c r="EY19" s="100"/>
      <c r="EZ19" s="100"/>
      <c r="FA19" s="100"/>
      <c r="FB19" s="100"/>
      <c r="FC19" s="100"/>
      <c r="FD19" s="100"/>
      <c r="FE19" s="100"/>
      <c r="FF19" s="100"/>
      <c r="FG19" s="100"/>
      <c r="FH19" s="100"/>
      <c r="FI19" s="100"/>
      <c r="FJ19" s="100"/>
      <c r="FK19" s="100"/>
      <c r="FL19" s="100"/>
      <c r="FM19" s="100"/>
      <c r="FN19" s="100"/>
      <c r="FO19" s="100"/>
      <c r="FP19" s="100"/>
      <c r="FQ19" s="100"/>
      <c r="FR19" s="100"/>
      <c r="FS19" s="100"/>
      <c r="FT19" s="100"/>
      <c r="FU19" s="100"/>
      <c r="FV19" s="100"/>
      <c r="FW19" s="100"/>
      <c r="FX19" s="100"/>
      <c r="FY19" s="100"/>
      <c r="FZ19" s="100"/>
      <c r="GA19" s="100"/>
      <c r="GB19" s="100"/>
      <c r="GC19" s="100"/>
      <c r="GD19" s="100"/>
      <c r="GE19" s="100"/>
      <c r="GF19" s="100"/>
      <c r="GG19" s="100"/>
      <c r="GH19" s="100"/>
      <c r="GI19" s="100"/>
      <c r="GJ19" s="100"/>
      <c r="GK19" s="100"/>
      <c r="GL19" s="100"/>
      <c r="GM19" s="100"/>
      <c r="GN19" s="100"/>
      <c r="GO19" s="100"/>
      <c r="GP19" s="100"/>
      <c r="GQ19" s="100"/>
      <c r="GR19" s="100"/>
      <c r="GS19" s="100"/>
      <c r="GT19" s="100"/>
      <c r="GU19" s="100"/>
      <c r="GV19" s="100"/>
      <c r="GW19" s="100"/>
      <c r="GX19" s="100"/>
      <c r="GY19" s="100"/>
      <c r="GZ19" s="100"/>
      <c r="HA19" s="100"/>
      <c r="HB19" s="100"/>
      <c r="HC19" s="100"/>
      <c r="HD19" s="100"/>
      <c r="HE19" s="100"/>
      <c r="HF19" s="100"/>
      <c r="HG19" s="100"/>
      <c r="HH19" s="100"/>
      <c r="HI19" s="100"/>
      <c r="HJ19" s="100"/>
      <c r="HK19" s="100"/>
      <c r="HL19" s="100"/>
      <c r="HM19" s="100"/>
      <c r="HN19" s="100"/>
      <c r="HO19" s="100"/>
      <c r="HP19" s="100"/>
      <c r="HQ19" s="100"/>
      <c r="HR19" s="100"/>
      <c r="HS19" s="100"/>
      <c r="HT19" s="100"/>
      <c r="HU19" s="100"/>
      <c r="HV19" s="100"/>
      <c r="HW19" s="100"/>
      <c r="HX19" s="100"/>
      <c r="HY19" s="100"/>
      <c r="HZ19" s="100"/>
      <c r="IA19" s="100"/>
      <c r="IB19" s="100"/>
      <c r="IC19" s="100"/>
      <c r="ID19" s="100"/>
      <c r="IE19" s="100"/>
      <c r="IF19" s="100"/>
      <c r="IG19" s="100"/>
      <c r="IH19" s="100"/>
      <c r="II19" s="100"/>
      <c r="IJ19" s="100"/>
      <c r="IK19" s="100"/>
      <c r="IL19" s="100"/>
      <c r="IM19" s="100"/>
      <c r="IN19" s="100"/>
      <c r="IO19" s="100"/>
      <c r="IP19" s="100"/>
      <c r="IQ19" s="100"/>
      <c r="IR19" s="100"/>
      <c r="IS19" s="100"/>
      <c r="IT19" s="100"/>
      <c r="IU19" s="100"/>
      <c r="IV19" s="100"/>
      <c r="IW19" s="100"/>
      <c r="IX19" s="100"/>
      <c r="IY19" s="100"/>
      <c r="IZ19" s="100"/>
      <c r="JA19" s="100"/>
      <c r="JB19" s="100"/>
      <c r="JC19" s="100"/>
      <c r="JD19" s="100"/>
      <c r="JE19" s="100"/>
      <c r="JF19" s="100"/>
      <c r="JG19" s="100"/>
      <c r="JH19" s="100"/>
      <c r="JI19" s="100"/>
      <c r="JJ19" s="100"/>
      <c r="JK19" s="100"/>
      <c r="JL19" s="100"/>
      <c r="JM19" s="100"/>
      <c r="JN19" s="100"/>
      <c r="JO19" s="100"/>
      <c r="JP19" s="100"/>
      <c r="JQ19" s="100"/>
      <c r="JR19" s="100"/>
      <c r="JS19" s="100"/>
      <c r="JT19" s="100"/>
      <c r="JU19" s="100"/>
      <c r="JV19" s="100"/>
      <c r="JW19" s="100"/>
      <c r="JX19" s="100"/>
      <c r="JY19" s="100"/>
      <c r="JZ19" s="100"/>
      <c r="KA19" s="100"/>
      <c r="KB19" s="100"/>
      <c r="KC19" s="100"/>
      <c r="KD19" s="100"/>
      <c r="KE19" s="100"/>
      <c r="KF19" s="100"/>
      <c r="KG19" s="100"/>
      <c r="KH19" s="100"/>
      <c r="KI19" s="100"/>
      <c r="KJ19" s="100"/>
      <c r="KK19" s="100"/>
      <c r="KL19" s="100"/>
      <c r="KM19" s="100"/>
      <c r="KN19" s="100"/>
      <c r="KO19" s="100"/>
      <c r="KP19" s="100"/>
      <c r="KQ19" s="100"/>
      <c r="KR19" s="100"/>
      <c r="KS19" s="100"/>
      <c r="KT19" s="100"/>
      <c r="KU19" s="100"/>
      <c r="KV19" s="100"/>
      <c r="KW19" s="100"/>
      <c r="KX19" s="100"/>
      <c r="KY19" s="100"/>
      <c r="KZ19" s="100"/>
      <c r="LA19" s="100"/>
      <c r="LB19" s="100"/>
      <c r="LC19" s="100"/>
      <c r="LD19" s="100"/>
      <c r="LE19" s="100"/>
      <c r="LF19" s="100"/>
      <c r="LG19" s="100"/>
      <c r="LH19" s="100"/>
      <c r="LI19" s="100"/>
      <c r="LJ19" s="100"/>
      <c r="LK19" s="100"/>
      <c r="LL19" s="100"/>
      <c r="LM19" s="100"/>
      <c r="LN19" s="100"/>
      <c r="LO19" s="100"/>
      <c r="LP19" s="100"/>
      <c r="LQ19" s="100"/>
      <c r="LR19" s="100"/>
      <c r="LS19" s="100"/>
      <c r="LT19" s="100"/>
      <c r="LU19" s="100"/>
      <c r="LV19" s="100"/>
      <c r="LW19" s="100"/>
      <c r="LX19" s="100"/>
      <c r="LY19" s="100"/>
      <c r="LZ19" s="100"/>
      <c r="MA19" s="100"/>
      <c r="MB19" s="100"/>
      <c r="MC19" s="100"/>
      <c r="MD19" s="100"/>
      <c r="ME19" s="100"/>
      <c r="MF19" s="100"/>
      <c r="MG19" s="100"/>
      <c r="MH19" s="100"/>
      <c r="MI19" s="100"/>
      <c r="MJ19" s="100"/>
      <c r="MK19" s="100"/>
      <c r="ML19" s="100"/>
      <c r="MM19" s="100"/>
      <c r="MN19" s="100"/>
      <c r="MO19" s="100"/>
      <c r="MP19" s="100"/>
      <c r="MQ19" s="100"/>
      <c r="MR19" s="100"/>
      <c r="MS19" s="100"/>
      <c r="MT19" s="100"/>
      <c r="MU19" s="100"/>
      <c r="MV19" s="100"/>
      <c r="MW19" s="100"/>
      <c r="MX19" s="100"/>
      <c r="MY19" s="100"/>
      <c r="MZ19" s="100"/>
      <c r="NA19" s="100"/>
      <c r="NB19" s="100"/>
      <c r="NC19" s="100"/>
      <c r="ND19" s="100"/>
      <c r="NE19" s="100"/>
      <c r="NF19" s="100"/>
      <c r="NG19" s="100"/>
      <c r="NH19" s="100"/>
      <c r="NI19" s="100"/>
      <c r="NJ19" s="100"/>
      <c r="NK19" s="100"/>
      <c r="NL19" s="100"/>
      <c r="NM19" s="100"/>
      <c r="NN19" s="100"/>
      <c r="NO19" s="100"/>
      <c r="NP19" s="100"/>
      <c r="NQ19" s="100"/>
      <c r="NR19" s="100"/>
      <c r="NS19" s="100"/>
      <c r="NT19" s="100"/>
      <c r="NU19" s="100"/>
      <c r="NV19" s="100"/>
      <c r="NW19" s="100"/>
      <c r="NX19" s="100"/>
      <c r="NY19" s="100"/>
      <c r="NZ19" s="100"/>
      <c r="OA19" s="100"/>
      <c r="OB19" s="100"/>
      <c r="OC19" s="100"/>
      <c r="OD19" s="100"/>
      <c r="OE19" s="100"/>
      <c r="OF19" s="100"/>
      <c r="OG19" s="100"/>
      <c r="OH19" s="100"/>
      <c r="OI19" s="100"/>
      <c r="OJ19" s="100"/>
      <c r="OK19" s="100"/>
      <c r="OL19" s="100"/>
      <c r="OM19" s="100"/>
      <c r="ON19" s="100"/>
      <c r="OO19" s="100"/>
      <c r="OP19" s="100"/>
      <c r="OQ19" s="100"/>
      <c r="OR19" s="100"/>
      <c r="OS19" s="100"/>
      <c r="OT19" s="100"/>
      <c r="OU19" s="100"/>
      <c r="OV19" s="100"/>
      <c r="OW19" s="100"/>
      <c r="OX19" s="100"/>
      <c r="OY19" s="100"/>
      <c r="OZ19" s="100"/>
      <c r="PA19" s="100"/>
      <c r="PB19" s="100"/>
      <c r="PC19" s="100"/>
      <c r="PD19" s="100"/>
      <c r="PE19" s="100"/>
      <c r="PF19" s="100"/>
      <c r="PG19" s="100"/>
      <c r="PH19" s="100"/>
      <c r="PI19" s="100"/>
      <c r="PJ19" s="100"/>
      <c r="PK19" s="100"/>
      <c r="PL19" s="100"/>
      <c r="PM19" s="100"/>
      <c r="PN19" s="100"/>
      <c r="PO19" s="100"/>
      <c r="PP19" s="100"/>
      <c r="PQ19" s="100"/>
      <c r="PR19" s="100"/>
      <c r="PS19" s="100"/>
      <c r="PT19" s="100"/>
      <c r="PU19" s="100"/>
      <c r="PV19" s="100"/>
      <c r="PW19" s="100"/>
      <c r="PX19" s="100"/>
      <c r="PY19" s="100"/>
      <c r="PZ19" s="100"/>
      <c r="QA19" s="100"/>
      <c r="QB19" s="100"/>
      <c r="QC19" s="100"/>
      <c r="QD19" s="100"/>
      <c r="QE19" s="100"/>
      <c r="QF19" s="100"/>
      <c r="QG19" s="100"/>
      <c r="QH19" s="100"/>
      <c r="QI19" s="100"/>
      <c r="QJ19" s="100"/>
      <c r="QK19" s="100"/>
      <c r="QL19" s="100"/>
      <c r="QM19" s="100"/>
      <c r="QN19" s="100"/>
      <c r="QO19" s="100"/>
      <c r="QP19" s="100"/>
      <c r="QQ19" s="100"/>
      <c r="QR19" s="100"/>
      <c r="QS19" s="100"/>
      <c r="QT19" s="100"/>
      <c r="QU19" s="100"/>
      <c r="QV19" s="100"/>
      <c r="QW19" s="100"/>
      <c r="QX19" s="100"/>
      <c r="QY19" s="100"/>
      <c r="QZ19" s="100"/>
      <c r="RA19" s="100"/>
      <c r="RB19" s="100"/>
      <c r="RC19" s="100"/>
      <c r="RD19" s="100"/>
      <c r="RE19" s="100"/>
      <c r="RF19" s="100"/>
      <c r="RG19" s="100"/>
      <c r="RH19" s="100"/>
      <c r="RI19" s="100"/>
      <c r="RJ19" s="100"/>
      <c r="RK19" s="100"/>
      <c r="RL19" s="100"/>
      <c r="RM19" s="100"/>
      <c r="RN19" s="100"/>
      <c r="RO19" s="100"/>
      <c r="RP19" s="100"/>
      <c r="RQ19" s="100"/>
      <c r="RR19" s="100"/>
      <c r="RS19" s="100"/>
      <c r="RT19" s="100"/>
      <c r="RU19" s="100"/>
      <c r="RV19" s="100"/>
      <c r="RW19" s="100"/>
      <c r="RX19" s="100"/>
      <c r="RY19" s="100"/>
      <c r="RZ19" s="100"/>
      <c r="SA19" s="100"/>
      <c r="SB19" s="100"/>
      <c r="SC19" s="100"/>
      <c r="SD19" s="100"/>
      <c r="SE19" s="100"/>
      <c r="SF19" s="100"/>
      <c r="SG19" s="100"/>
      <c r="SH19" s="100"/>
      <c r="SI19" s="100"/>
      <c r="SJ19" s="100"/>
      <c r="SK19" s="100"/>
      <c r="SL19" s="100"/>
      <c r="SM19" s="100"/>
      <c r="SN19" s="100"/>
      <c r="SO19" s="100"/>
      <c r="SP19" s="100"/>
      <c r="SQ19" s="100"/>
      <c r="SR19" s="100"/>
      <c r="SS19" s="100"/>
      <c r="ST19" s="100"/>
      <c r="SU19" s="100"/>
      <c r="SV19" s="100"/>
      <c r="SW19" s="100"/>
      <c r="SX19" s="100"/>
      <c r="SY19" s="100"/>
      <c r="SZ19" s="100"/>
      <c r="TA19" s="100"/>
      <c r="TB19" s="100"/>
      <c r="TC19" s="100"/>
      <c r="TD19" s="100"/>
      <c r="TE19" s="100"/>
      <c r="TF19" s="100"/>
      <c r="TG19" s="100"/>
      <c r="TH19" s="100"/>
      <c r="TI19" s="100"/>
      <c r="TJ19" s="100"/>
      <c r="TK19" s="100"/>
      <c r="TL19" s="100"/>
      <c r="TM19" s="100"/>
      <c r="TN19" s="100"/>
      <c r="TO19" s="100"/>
      <c r="TP19" s="100"/>
      <c r="TQ19" s="100"/>
      <c r="TR19" s="100"/>
      <c r="TS19" s="100"/>
      <c r="TT19" s="100"/>
      <c r="TU19" s="100"/>
      <c r="TV19" s="100"/>
      <c r="TW19" s="100"/>
      <c r="TX19" s="100"/>
      <c r="TY19" s="100"/>
      <c r="TZ19" s="100"/>
      <c r="UA19" s="100"/>
      <c r="UB19" s="100"/>
      <c r="UC19" s="100"/>
      <c r="UD19" s="100"/>
      <c r="UE19" s="100"/>
      <c r="UF19" s="100"/>
      <c r="UG19" s="100"/>
      <c r="UH19" s="100"/>
      <c r="UI19" s="100"/>
      <c r="UJ19" s="100"/>
      <c r="UK19" s="100"/>
      <c r="UL19" s="100"/>
      <c r="UM19" s="100"/>
      <c r="UN19" s="100"/>
      <c r="UO19" s="100"/>
      <c r="UP19" s="100"/>
      <c r="UQ19" s="100"/>
      <c r="UR19" s="100"/>
      <c r="US19" s="100"/>
      <c r="UT19" s="100"/>
      <c r="UU19" s="100"/>
      <c r="UV19" s="100"/>
      <c r="UW19" s="100"/>
      <c r="UX19" s="100"/>
      <c r="UY19" s="100"/>
      <c r="UZ19" s="100"/>
      <c r="VA19" s="100"/>
      <c r="VB19" s="100"/>
      <c r="VC19" s="100"/>
      <c r="VD19" s="100"/>
      <c r="VE19" s="100"/>
      <c r="VF19" s="100"/>
      <c r="VG19" s="100"/>
      <c r="VH19" s="100"/>
      <c r="VI19" s="100"/>
      <c r="VJ19" s="100"/>
      <c r="VK19" s="100"/>
      <c r="VL19" s="100"/>
      <c r="VM19" s="100"/>
      <c r="VN19" s="100"/>
      <c r="VO19" s="100"/>
      <c r="VP19" s="100"/>
      <c r="VQ19" s="100"/>
      <c r="VR19" s="100"/>
      <c r="VS19" s="100"/>
      <c r="VT19" s="100"/>
      <c r="VU19" s="100"/>
      <c r="VV19" s="100"/>
      <c r="VW19" s="100"/>
      <c r="VX19" s="100"/>
      <c r="VY19" s="100"/>
      <c r="VZ19" s="100"/>
      <c r="WA19" s="100"/>
      <c r="WB19" s="100"/>
      <c r="WC19" s="100"/>
      <c r="WD19" s="100"/>
      <c r="WE19" s="100"/>
      <c r="WF19" s="100"/>
      <c r="WG19" s="100"/>
      <c r="WH19" s="100"/>
      <c r="WI19" s="100"/>
      <c r="WJ19" s="100"/>
      <c r="WK19" s="100"/>
      <c r="WL19" s="100"/>
      <c r="WM19" s="100"/>
      <c r="WN19" s="100"/>
      <c r="WO19" s="100"/>
      <c r="WP19" s="100"/>
      <c r="WQ19" s="100"/>
      <c r="WR19" s="100"/>
      <c r="WS19" s="100"/>
      <c r="WT19" s="100"/>
      <c r="WU19" s="100"/>
      <c r="WV19" s="100"/>
      <c r="WW19" s="100"/>
      <c r="WX19" s="100"/>
      <c r="WY19" s="100"/>
      <c r="WZ19" s="100"/>
      <c r="XA19" s="100"/>
      <c r="XB19" s="100"/>
      <c r="XC19" s="100"/>
      <c r="XD19" s="100"/>
      <c r="XE19" s="100"/>
      <c r="XF19" s="100"/>
      <c r="XG19" s="100"/>
      <c r="XH19" s="100"/>
      <c r="XI19" s="100"/>
      <c r="XJ19" s="100"/>
      <c r="XK19" s="100"/>
      <c r="XL19" s="100"/>
      <c r="XM19" s="100"/>
      <c r="XN19" s="100"/>
      <c r="XO19" s="100"/>
      <c r="XP19" s="100"/>
      <c r="XQ19" s="100"/>
      <c r="XR19" s="100"/>
      <c r="XS19" s="100"/>
      <c r="XT19" s="100"/>
      <c r="XU19" s="100"/>
      <c r="XV19" s="100"/>
      <c r="XW19" s="100"/>
      <c r="XX19" s="100"/>
      <c r="XY19" s="100"/>
      <c r="XZ19" s="100"/>
      <c r="YA19" s="100"/>
      <c r="YB19" s="100"/>
      <c r="YC19" s="100"/>
      <c r="YD19" s="100"/>
      <c r="YE19" s="100"/>
      <c r="YF19" s="100"/>
      <c r="YG19" s="100"/>
      <c r="YH19" s="100"/>
      <c r="YI19" s="100"/>
      <c r="YJ19" s="100"/>
      <c r="YK19" s="100"/>
      <c r="YL19" s="100"/>
      <c r="YM19" s="100"/>
      <c r="YN19" s="100"/>
      <c r="YO19" s="100"/>
      <c r="YP19" s="100"/>
      <c r="YQ19" s="100"/>
      <c r="YR19" s="100"/>
      <c r="YS19" s="100"/>
      <c r="YT19" s="100"/>
      <c r="YU19" s="100"/>
      <c r="YV19" s="100"/>
      <c r="YW19" s="100"/>
      <c r="YX19" s="100"/>
      <c r="YY19" s="100"/>
      <c r="YZ19" s="100"/>
      <c r="ZA19" s="100"/>
      <c r="ZB19" s="100"/>
      <c r="ZC19" s="100"/>
      <c r="ZD19" s="100"/>
      <c r="ZE19" s="100"/>
      <c r="ZF19" s="100"/>
      <c r="ZG19" s="100"/>
      <c r="ZH19" s="100"/>
      <c r="ZI19" s="100"/>
      <c r="ZJ19" s="100"/>
      <c r="ZK19" s="100"/>
      <c r="ZL19" s="100"/>
      <c r="ZM19" s="100"/>
      <c r="ZN19" s="100"/>
      <c r="ZO19" s="100"/>
      <c r="ZP19" s="100"/>
      <c r="ZQ19" s="100"/>
      <c r="ZR19" s="100"/>
      <c r="ZS19" s="100"/>
      <c r="ZT19" s="100"/>
      <c r="ZU19" s="100"/>
      <c r="ZV19" s="100"/>
      <c r="ZW19" s="100"/>
      <c r="ZX19" s="100"/>
      <c r="ZY19" s="100"/>
      <c r="ZZ19" s="100"/>
      <c r="AAA19" s="100"/>
      <c r="AAB19" s="100"/>
      <c r="AAC19" s="100"/>
      <c r="AAD19" s="100"/>
      <c r="AAE19" s="100"/>
      <c r="AAF19" s="100"/>
      <c r="AAG19" s="100"/>
      <c r="AAH19" s="100"/>
      <c r="AAI19" s="100"/>
      <c r="AAJ19" s="100"/>
      <c r="AAK19" s="100"/>
      <c r="AAL19" s="100"/>
      <c r="AAM19" s="100"/>
      <c r="AAN19" s="100"/>
      <c r="AAO19" s="100"/>
      <c r="AAP19" s="100"/>
      <c r="AAQ19" s="100"/>
      <c r="AAR19" s="100"/>
      <c r="AAS19" s="100"/>
      <c r="AAT19" s="100"/>
      <c r="AAU19" s="100"/>
      <c r="AAV19" s="100"/>
      <c r="AAW19" s="100"/>
      <c r="AAX19" s="100"/>
      <c r="AAY19" s="100"/>
      <c r="AAZ19" s="100"/>
      <c r="ABA19" s="100"/>
      <c r="ABB19" s="100"/>
      <c r="ABC19" s="100"/>
      <c r="ABD19" s="100"/>
      <c r="ABE19" s="100"/>
      <c r="ABF19" s="100"/>
      <c r="ABG19" s="100"/>
      <c r="ABH19" s="100"/>
      <c r="ABI19" s="100"/>
      <c r="ABJ19" s="100"/>
      <c r="ABK19" s="100"/>
      <c r="ABL19" s="100"/>
      <c r="ABM19" s="100"/>
      <c r="ABN19" s="100"/>
      <c r="ABO19" s="100"/>
      <c r="ABP19" s="100"/>
      <c r="ABQ19" s="100"/>
      <c r="ABR19" s="100"/>
      <c r="ABS19" s="100"/>
      <c r="ABT19" s="100"/>
      <c r="ABU19" s="100"/>
      <c r="ABV19" s="100"/>
      <c r="ABW19" s="100"/>
      <c r="ABX19" s="100"/>
      <c r="ABY19" s="100"/>
      <c r="ABZ19" s="100"/>
      <c r="ACA19" s="100"/>
      <c r="ACB19" s="100"/>
      <c r="ACC19" s="100"/>
      <c r="ACD19" s="100"/>
      <c r="ACE19" s="100"/>
      <c r="ACF19" s="100"/>
      <c r="ACG19" s="100"/>
      <c r="ACH19" s="100"/>
      <c r="ACI19" s="100"/>
      <c r="ACJ19" s="100"/>
      <c r="ACK19" s="100"/>
      <c r="ACL19" s="100"/>
      <c r="ACM19" s="100"/>
      <c r="ACN19" s="100"/>
      <c r="ACO19" s="100"/>
      <c r="ACP19" s="100"/>
      <c r="ACQ19" s="100"/>
      <c r="ACR19" s="100"/>
      <c r="ACS19" s="100"/>
      <c r="ACT19" s="100"/>
      <c r="ACU19" s="100"/>
      <c r="ACV19" s="100"/>
      <c r="ACW19" s="100"/>
      <c r="ACX19" s="100"/>
      <c r="ACY19" s="100"/>
      <c r="ACZ19" s="100"/>
      <c r="ADA19" s="100"/>
      <c r="ADB19" s="100"/>
      <c r="ADC19" s="100"/>
      <c r="ADD19" s="100"/>
      <c r="ADE19" s="100"/>
      <c r="ADF19" s="100"/>
      <c r="ADG19" s="100"/>
      <c r="ADH19" s="100"/>
      <c r="ADI19" s="100"/>
      <c r="ADJ19" s="100"/>
      <c r="ADK19" s="100"/>
      <c r="ADL19" s="100"/>
      <c r="ADM19" s="100"/>
      <c r="ADN19" s="100"/>
      <c r="ADO19" s="100"/>
      <c r="ADP19" s="100"/>
      <c r="ADQ19" s="100"/>
      <c r="ADR19" s="100"/>
      <c r="ADS19" s="100"/>
      <c r="ADT19" s="100"/>
      <c r="ADU19" s="100"/>
      <c r="ADV19" s="100"/>
      <c r="ADW19" s="100"/>
      <c r="ADX19" s="100"/>
      <c r="ADY19" s="100"/>
      <c r="ADZ19" s="100"/>
      <c r="AEA19" s="100"/>
      <c r="AEB19" s="100"/>
      <c r="AEC19" s="100"/>
      <c r="AED19" s="100"/>
      <c r="AEE19" s="100"/>
      <c r="AEF19" s="100"/>
      <c r="AEG19" s="100"/>
      <c r="AEH19" s="100"/>
      <c r="AEI19" s="100"/>
      <c r="AEJ19" s="100"/>
      <c r="AEK19" s="100"/>
      <c r="AEL19" s="100"/>
      <c r="AEM19" s="100"/>
      <c r="AEN19" s="100"/>
      <c r="AEO19" s="100"/>
      <c r="AEP19" s="100"/>
      <c r="AEQ19" s="100"/>
      <c r="AER19" s="100"/>
      <c r="AES19" s="100"/>
      <c r="AET19" s="100"/>
      <c r="AEU19" s="100"/>
      <c r="AEV19" s="100"/>
      <c r="AEW19" s="100"/>
      <c r="AEX19" s="100"/>
      <c r="AEY19" s="100"/>
      <c r="AEZ19" s="100"/>
      <c r="AFA19" s="100"/>
      <c r="AFB19" s="100"/>
      <c r="AFC19" s="100"/>
      <c r="AFD19" s="100"/>
      <c r="AFE19" s="100"/>
      <c r="AFF19" s="100"/>
      <c r="AFG19" s="100"/>
      <c r="AFH19" s="100"/>
      <c r="AFI19" s="100"/>
      <c r="AFJ19" s="100"/>
      <c r="AFK19" s="100"/>
      <c r="AFL19" s="100"/>
      <c r="AFM19" s="100"/>
      <c r="AFN19" s="100"/>
      <c r="AFO19" s="100"/>
      <c r="AFP19" s="100"/>
      <c r="AFQ19" s="100"/>
      <c r="AFR19" s="100"/>
      <c r="AFS19" s="100"/>
      <c r="AFT19" s="100"/>
      <c r="AFU19" s="100"/>
      <c r="AFV19" s="100"/>
      <c r="AFW19" s="100"/>
      <c r="AFX19" s="100"/>
      <c r="AFY19" s="100"/>
      <c r="AFZ19" s="100"/>
      <c r="AGA19" s="100"/>
      <c r="AGB19" s="100"/>
      <c r="AGC19" s="100"/>
      <c r="AGD19" s="100"/>
      <c r="AGE19" s="100"/>
      <c r="AGF19" s="100"/>
      <c r="AGG19" s="100"/>
      <c r="AGH19" s="100"/>
      <c r="AGI19" s="100"/>
      <c r="AGJ19" s="100"/>
      <c r="AGK19" s="100"/>
      <c r="AGL19" s="100"/>
      <c r="AGM19" s="100"/>
      <c r="AGN19" s="100"/>
      <c r="AGO19" s="100"/>
      <c r="AGP19" s="100"/>
      <c r="AGQ19" s="100"/>
      <c r="AGR19" s="100"/>
      <c r="AGS19" s="100"/>
      <c r="AGT19" s="100"/>
      <c r="AGU19" s="100"/>
      <c r="AGV19" s="100"/>
      <c r="AGW19" s="100"/>
      <c r="AGX19" s="100"/>
      <c r="AGY19" s="100"/>
      <c r="AGZ19" s="100"/>
      <c r="AHA19" s="100"/>
      <c r="AHB19" s="100"/>
      <c r="AHC19" s="100"/>
      <c r="AHD19" s="100"/>
      <c r="AHE19" s="100"/>
      <c r="AHF19" s="100"/>
      <c r="AHG19" s="100"/>
      <c r="AHH19" s="100"/>
      <c r="AHI19" s="100"/>
      <c r="AHJ19" s="100"/>
      <c r="AHK19" s="100"/>
      <c r="AHL19" s="100"/>
      <c r="AHM19" s="100"/>
      <c r="AHN19" s="100"/>
      <c r="AHO19" s="100"/>
      <c r="AHP19" s="100"/>
      <c r="AHQ19" s="100"/>
      <c r="AHR19" s="100"/>
      <c r="AHS19" s="100"/>
      <c r="AHT19" s="100"/>
      <c r="AHU19" s="100"/>
      <c r="AHV19" s="100"/>
      <c r="AHW19" s="100"/>
      <c r="AHX19" s="100"/>
      <c r="AHY19" s="100"/>
      <c r="AHZ19" s="100"/>
      <c r="AIA19" s="100"/>
      <c r="AIB19" s="100"/>
      <c r="AIC19" s="100"/>
      <c r="AID19" s="100"/>
      <c r="AIE19" s="100"/>
      <c r="AIF19" s="100"/>
      <c r="AIG19" s="100"/>
      <c r="AIH19" s="100"/>
      <c r="AII19" s="100"/>
      <c r="AIJ19" s="100"/>
      <c r="AIK19" s="100"/>
      <c r="AIL19" s="100"/>
      <c r="AIM19" s="100"/>
      <c r="AIN19" s="100"/>
      <c r="AIO19" s="100"/>
      <c r="AIP19" s="100"/>
      <c r="AIQ19" s="100"/>
      <c r="AIR19" s="100"/>
      <c r="AIS19" s="100"/>
      <c r="AIT19" s="100"/>
      <c r="AIU19" s="100"/>
      <c r="AIV19" s="100"/>
      <c r="AIW19" s="100"/>
      <c r="AIX19" s="100"/>
      <c r="AIY19" s="100"/>
      <c r="AIZ19" s="100"/>
      <c r="AJA19" s="100"/>
      <c r="AJB19" s="100"/>
      <c r="AJC19" s="100"/>
      <c r="AJD19" s="100"/>
      <c r="AJE19" s="100"/>
      <c r="AJF19" s="100"/>
      <c r="AJG19" s="100"/>
      <c r="AJH19" s="100"/>
      <c r="AJI19" s="100"/>
      <c r="AJJ19" s="100"/>
      <c r="AJK19" s="100"/>
      <c r="AJL19" s="100"/>
      <c r="AJM19" s="100"/>
      <c r="AJN19" s="100"/>
      <c r="AJO19" s="100"/>
      <c r="AJP19" s="100"/>
      <c r="AJQ19" s="100"/>
      <c r="AJR19" s="100"/>
      <c r="AJS19" s="100"/>
      <c r="AJT19" s="100"/>
      <c r="AJU19" s="100"/>
      <c r="AJV19" s="100"/>
      <c r="AJW19" s="100"/>
      <c r="AJX19" s="100"/>
      <c r="AJY19" s="100"/>
      <c r="AJZ19" s="100"/>
      <c r="AKA19" s="100"/>
      <c r="AKB19" s="100"/>
      <c r="AKC19" s="100"/>
      <c r="AKD19" s="100"/>
      <c r="AKE19" s="100"/>
      <c r="AKF19" s="100"/>
      <c r="AKG19" s="100"/>
      <c r="AKH19" s="100"/>
      <c r="AKI19" s="100"/>
      <c r="AKJ19" s="100"/>
      <c r="AKK19" s="100"/>
      <c r="AKL19" s="100"/>
      <c r="AKM19" s="100"/>
      <c r="AKN19" s="100"/>
      <c r="AKO19" s="100"/>
      <c r="AKP19" s="100"/>
      <c r="AKQ19" s="100"/>
      <c r="AKR19" s="100"/>
      <c r="AKS19" s="100"/>
      <c r="AKT19" s="100"/>
      <c r="AKU19" s="100"/>
      <c r="AKV19" s="100"/>
      <c r="AKW19" s="100"/>
      <c r="AKX19" s="100"/>
      <c r="AKY19" s="100"/>
      <c r="AKZ19" s="100"/>
      <c r="ALA19" s="100"/>
      <c r="ALB19" s="100"/>
      <c r="ALC19" s="100"/>
      <c r="ALD19" s="100"/>
      <c r="ALE19" s="100"/>
      <c r="ALF19" s="100"/>
      <c r="ALG19" s="100"/>
      <c r="ALH19" s="100"/>
      <c r="ALI19" s="100"/>
      <c r="ALJ19" s="100"/>
      <c r="ALK19" s="100"/>
      <c r="ALL19" s="100"/>
      <c r="ALM19" s="100"/>
      <c r="ALN19" s="100"/>
      <c r="ALO19" s="100"/>
      <c r="ALP19" s="100"/>
      <c r="ALQ19" s="100"/>
      <c r="ALR19" s="100"/>
      <c r="ALS19" s="100"/>
      <c r="ALT19" s="100"/>
      <c r="ALU19" s="100"/>
      <c r="ALV19" s="100"/>
      <c r="ALW19" s="100"/>
      <c r="ALX19" s="100"/>
      <c r="ALY19" s="100"/>
      <c r="ALZ19" s="100"/>
      <c r="AMA19" s="100"/>
      <c r="AMB19" s="100"/>
      <c r="AMC19" s="100"/>
      <c r="AMD19" s="100"/>
      <c r="AME19" s="100"/>
      <c r="AMF19" s="100"/>
      <c r="AMG19" s="100"/>
      <c r="AMH19" s="100"/>
      <c r="AMI19" s="100"/>
      <c r="AMJ19" s="100"/>
      <c r="AMK19" s="100"/>
    </row>
    <row r="20" spans="1:1025">
      <c r="A20" s="271" t="s">
        <v>264</v>
      </c>
      <c r="B20" s="245">
        <f>ROUND(SUM('S1 - Suivi heures réelles'!C21:G21)/3,0)</f>
        <v>22</v>
      </c>
      <c r="C20" s="245">
        <f>ROUND(SUM('S1 - Suivi heures réelles'!H21:K21)/3,0)</f>
        <v>17</v>
      </c>
      <c r="D20" s="245">
        <f>ROUND(SUM('S1 - Suivi heures réelles'!L21:O21)/3,0)</f>
        <v>20</v>
      </c>
      <c r="E20" s="245">
        <f>ROUND(SUM('S1 - Suivi heures réelles'!P21:S21)/3,0)</f>
        <v>1</v>
      </c>
      <c r="F20" s="243">
        <f t="shared" si="0"/>
        <v>60</v>
      </c>
      <c r="G20" s="238">
        <f>'Contrats S1'!N19</f>
        <v>50</v>
      </c>
      <c r="H20" s="238">
        <f t="shared" si="1"/>
        <v>-10</v>
      </c>
      <c r="I20" s="238"/>
      <c r="P20" s="406"/>
      <c r="Q20" s="407"/>
      <c r="R20" s="407"/>
      <c r="S20" s="140"/>
      <c r="T20" s="140"/>
      <c r="U20" s="140"/>
    </row>
    <row r="21" spans="1:1025">
      <c r="A21" s="64" t="str">
        <f>CONCATENATE('Contrats S1'!A22," ",'Contrats S1'!B22)</f>
        <v xml:space="preserve"> </v>
      </c>
      <c r="B21" s="239">
        <f>ROUND(SUM('S1 - Suivi heures réelles'!C28:G28)/3,0)</f>
        <v>0</v>
      </c>
      <c r="C21" s="239">
        <f>ROUND(SUM('S1 - Suivi heures réelles'!H28:K28)/3,0)</f>
        <v>0</v>
      </c>
      <c r="D21" s="239">
        <f>ROUND(SUM('S1 - Suivi heures réelles'!L28:O28)/3,0)</f>
        <v>0</v>
      </c>
      <c r="E21" s="239">
        <f>ROUND(SUM('S1 - Suivi heures réelles'!P28:S28)/3,0)</f>
        <v>0</v>
      </c>
      <c r="F21" s="244">
        <f t="shared" si="0"/>
        <v>0</v>
      </c>
      <c r="G21" s="239">
        <f>'Contrats S1'!N22</f>
        <v>0</v>
      </c>
      <c r="H21" s="239">
        <f t="shared" si="1"/>
        <v>0</v>
      </c>
      <c r="K21" s="249"/>
      <c r="L21" s="409" t="s">
        <v>197</v>
      </c>
      <c r="M21" s="409"/>
      <c r="P21" s="406"/>
      <c r="Q21" s="407"/>
      <c r="R21" s="407"/>
      <c r="S21" s="140"/>
      <c r="T21" s="140"/>
      <c r="U21" s="140"/>
    </row>
    <row r="22" spans="1:1025" ht="18">
      <c r="A22" s="64" t="str">
        <f>CONCATENATE('Contrats S1'!A23," ",'Contrats S1'!B23)</f>
        <v xml:space="preserve"> </v>
      </c>
      <c r="B22" s="239">
        <f>ROUND(SUM('S1 - Suivi heures réelles'!C29:G29)/3,0)</f>
        <v>0</v>
      </c>
      <c r="C22" s="239">
        <f>ROUND(SUM('S1 - Suivi heures réelles'!H29:K29)/3,0)</f>
        <v>0</v>
      </c>
      <c r="D22" s="239">
        <f>ROUND(SUM('S1 - Suivi heures réelles'!L29:O29)/3,0)</f>
        <v>0</v>
      </c>
      <c r="E22" s="239">
        <f>ROUND(SUM('S1 - Suivi heures réelles'!P29:S29)/3,0)</f>
        <v>0</v>
      </c>
      <c r="F22" s="244">
        <f t="shared" si="0"/>
        <v>0</v>
      </c>
      <c r="G22" s="239">
        <f>'Contrats S1'!N23</f>
        <v>0</v>
      </c>
      <c r="H22" s="239">
        <f t="shared" si="1"/>
        <v>0</v>
      </c>
      <c r="K22" s="248"/>
      <c r="L22" s="411" t="s">
        <v>198</v>
      </c>
      <c r="M22" s="411"/>
      <c r="P22" s="407"/>
      <c r="Q22" s="407"/>
      <c r="R22" s="407"/>
      <c r="S22" s="140"/>
      <c r="T22" s="140"/>
      <c r="U22" s="140"/>
    </row>
    <row r="23" spans="1:1025">
      <c r="A23" s="64"/>
      <c r="B23" s="239">
        <f>ROUND(SUM('S1 - Suivi heures réelles'!C30:G30)/3,0)</f>
        <v>0</v>
      </c>
      <c r="C23" s="239">
        <f>ROUND(SUM('S1 - Suivi heures réelles'!H30:K30)/3,0)</f>
        <v>0</v>
      </c>
      <c r="D23" s="239">
        <f>ROUND(SUM('S1 - Suivi heures réelles'!L30:O30)/3,0)</f>
        <v>0</v>
      </c>
      <c r="E23" s="239">
        <f>ROUND(SUM('S1 - Suivi heures réelles'!P30:S30)/3,0)</f>
        <v>0</v>
      </c>
      <c r="F23" s="244">
        <f t="shared" si="0"/>
        <v>0</v>
      </c>
      <c r="G23" s="239">
        <f>'Contrats S1'!N24</f>
        <v>0</v>
      </c>
      <c r="H23" s="239">
        <f t="shared" si="1"/>
        <v>0</v>
      </c>
      <c r="K23" s="107"/>
      <c r="L23" s="403"/>
      <c r="M23" s="404"/>
      <c r="P23" s="141"/>
      <c r="Q23" s="140"/>
      <c r="R23" s="140"/>
      <c r="S23" s="140"/>
      <c r="T23" s="140"/>
      <c r="U23" s="140"/>
    </row>
    <row r="24" spans="1:1025">
      <c r="A24" s="64"/>
      <c r="B24" s="239">
        <f>ROUND(SUM('S1 - Suivi heures réelles'!C31:G31)/3,0)</f>
        <v>0</v>
      </c>
      <c r="C24" s="239">
        <f>ROUND(SUM('S1 - Suivi heures réelles'!H31:K31)/3,0)</f>
        <v>0</v>
      </c>
      <c r="D24" s="239">
        <f>ROUND(SUM('S1 - Suivi heures réelles'!L31:O31)/3,0)</f>
        <v>0</v>
      </c>
      <c r="E24" s="239">
        <f>ROUND(SUM('S1 - Suivi heures réelles'!P31:S31)/3,0)</f>
        <v>0</v>
      </c>
      <c r="F24" s="244">
        <f t="shared" si="0"/>
        <v>0</v>
      </c>
      <c r="G24" s="239">
        <f>'Contrats S1'!N25</f>
        <v>0</v>
      </c>
      <c r="H24" s="239">
        <f t="shared" si="1"/>
        <v>0</v>
      </c>
      <c r="K24" s="107"/>
      <c r="L24" s="404"/>
      <c r="M24" s="404"/>
      <c r="P24" s="406"/>
      <c r="Q24" s="407"/>
      <c r="R24" s="407"/>
      <c r="S24" s="140"/>
      <c r="T24" s="140"/>
      <c r="U24" s="140"/>
    </row>
    <row r="25" spans="1:1025">
      <c r="A25" s="64"/>
      <c r="B25" s="239">
        <f>ROUND(SUM('S1 - Suivi heures réelles'!C32:G32)/3,0)</f>
        <v>0</v>
      </c>
      <c r="C25" s="239">
        <f>ROUND(SUM('S1 - Suivi heures réelles'!H32:K32)/3,0)</f>
        <v>0</v>
      </c>
      <c r="D25" s="239">
        <f>ROUND(SUM('S1 - Suivi heures réelles'!L32:O32)/3,0)</f>
        <v>0</v>
      </c>
      <c r="E25" s="239">
        <f>ROUND(SUM('S1 - Suivi heures réelles'!P32:S32)/3,0)</f>
        <v>0</v>
      </c>
      <c r="F25" s="244">
        <f t="shared" si="0"/>
        <v>0</v>
      </c>
      <c r="G25" s="239">
        <f>'Contrats S1'!N26</f>
        <v>0</v>
      </c>
      <c r="H25" s="239">
        <f t="shared" si="1"/>
        <v>0</v>
      </c>
      <c r="P25" s="407"/>
      <c r="Q25" s="407"/>
      <c r="R25" s="407"/>
      <c r="S25" s="140"/>
      <c r="T25" s="140"/>
      <c r="U25" s="140"/>
    </row>
    <row r="26" spans="1:1025">
      <c r="A26" s="64"/>
      <c r="B26" s="239">
        <f>ROUND(SUM('S1 - Suivi heures réelles'!C33:G33)/3,0)</f>
        <v>0</v>
      </c>
      <c r="C26" s="239">
        <f>ROUND(SUM('S1 - Suivi heures réelles'!H33:K33)/3,0)</f>
        <v>0</v>
      </c>
      <c r="D26" s="239">
        <f>ROUND(SUM('S1 - Suivi heures réelles'!L33:O33)/3,0)</f>
        <v>0</v>
      </c>
      <c r="E26" s="239">
        <f>ROUND(SUM('S1 - Suivi heures réelles'!P33:S33)/3,0)</f>
        <v>0</v>
      </c>
      <c r="F26" s="244">
        <f t="shared" si="0"/>
        <v>0</v>
      </c>
      <c r="G26" s="239">
        <f>'Contrats S1'!N27</f>
        <v>0</v>
      </c>
      <c r="H26" s="239">
        <f t="shared" si="1"/>
        <v>0</v>
      </c>
      <c r="P26" s="407"/>
      <c r="Q26" s="407"/>
      <c r="R26" s="407"/>
      <c r="S26" s="140"/>
      <c r="T26" s="140"/>
      <c r="U26" s="140"/>
    </row>
    <row r="27" spans="1:1025">
      <c r="A27" s="64"/>
      <c r="B27" s="239">
        <f>ROUND(SUM('S1 - Suivi heures réelles'!C34:G34)/3,0)</f>
        <v>0</v>
      </c>
      <c r="C27" s="239">
        <f>ROUND(SUM('S1 - Suivi heures réelles'!H34:K34)/3,0)</f>
        <v>0</v>
      </c>
      <c r="D27" s="239">
        <f>ROUND(SUM('S1 - Suivi heures réelles'!L34:O34)/3,0)</f>
        <v>0</v>
      </c>
      <c r="E27" s="239">
        <f>ROUND(SUM('S1 - Suivi heures réelles'!P34:S34)/3,0)</f>
        <v>0</v>
      </c>
      <c r="F27" s="244">
        <f t="shared" si="0"/>
        <v>0</v>
      </c>
      <c r="G27" s="239">
        <f>'Contrats S1'!N28</f>
        <v>0</v>
      </c>
      <c r="H27" s="239">
        <f t="shared" si="1"/>
        <v>0</v>
      </c>
    </row>
    <row r="28" spans="1:1025">
      <c r="A28" s="64"/>
      <c r="B28" s="239">
        <f>ROUND(SUM('S1 - Suivi heures réelles'!C35:G35)/3,0)</f>
        <v>0</v>
      </c>
      <c r="C28" s="239">
        <f>ROUND(SUM('S1 - Suivi heures réelles'!H35:K35)/3,0)</f>
        <v>0</v>
      </c>
      <c r="D28" s="239">
        <f>ROUND(SUM('S1 - Suivi heures réelles'!L35:O35)/3,0)</f>
        <v>0</v>
      </c>
      <c r="E28" s="239">
        <f>ROUND(SUM('S1 - Suivi heures réelles'!P35:S35)/3,0)</f>
        <v>0</v>
      </c>
      <c r="F28" s="244">
        <f t="shared" si="0"/>
        <v>0</v>
      </c>
      <c r="G28" s="239">
        <f>'Contrats S1'!N29</f>
        <v>0</v>
      </c>
      <c r="H28" s="239">
        <f t="shared" si="1"/>
        <v>0</v>
      </c>
    </row>
    <row r="29" spans="1:1025">
      <c r="A29" s="64" t="str">
        <f>CONCATENATE('Contrats S1'!A30," ",'Contrats S1'!B30)</f>
        <v xml:space="preserve"> </v>
      </c>
      <c r="B29" s="239">
        <f>ROUND(SUM('S1 - Suivi heures réelles'!C36:G36)/3,0)</f>
        <v>0</v>
      </c>
      <c r="C29" s="239">
        <f>ROUND(SUM('S1 - Suivi heures réelles'!H36:K36)/3,0)</f>
        <v>0</v>
      </c>
      <c r="D29" s="239">
        <f>ROUND(SUM('S1 - Suivi heures réelles'!L36:O36)/3,0)</f>
        <v>0</v>
      </c>
      <c r="E29" s="239">
        <f>ROUND(SUM('S1 - Suivi heures réelles'!P36:S36)/3,0)</f>
        <v>0</v>
      </c>
      <c r="F29" s="244">
        <f t="shared" si="0"/>
        <v>0</v>
      </c>
      <c r="G29" s="239">
        <f>'Contrats S1'!N30</f>
        <v>0</v>
      </c>
      <c r="H29" s="239">
        <f t="shared" si="1"/>
        <v>0</v>
      </c>
    </row>
    <row r="30" spans="1:1025">
      <c r="A30" s="64" t="str">
        <f>CONCATENATE('Contrats S1'!A31," ",'Contrats S1'!B31)</f>
        <v xml:space="preserve"> </v>
      </c>
      <c r="B30" s="239">
        <f>ROUND(SUM('S1 - Suivi heures réelles'!C37:G37)/3,0)</f>
        <v>0</v>
      </c>
      <c r="C30" s="239">
        <f>ROUND(SUM('S1 - Suivi heures réelles'!H37:K37)/3,0)</f>
        <v>0</v>
      </c>
      <c r="D30" s="239">
        <f>ROUND(SUM('S1 - Suivi heures réelles'!L37:O37)/3,0)</f>
        <v>0</v>
      </c>
      <c r="E30" s="239" t="s">
        <v>16</v>
      </c>
      <c r="F30" s="244">
        <f t="shared" si="0"/>
        <v>0</v>
      </c>
      <c r="G30" s="239">
        <f>'Contrats S1'!N31</f>
        <v>0</v>
      </c>
      <c r="H30" s="239">
        <f t="shared" si="1"/>
        <v>0</v>
      </c>
    </row>
    <row r="31" spans="1:1025">
      <c r="A31" s="64" t="str">
        <f>CONCATENATE('Contrats S1'!A32," ",'Contrats S1'!B32)</f>
        <v xml:space="preserve"> </v>
      </c>
      <c r="B31" s="239">
        <f>ROUND(SUM('S1 - Suivi heures réelles'!C38:G38)/3,0)</f>
        <v>0</v>
      </c>
      <c r="C31" s="239">
        <f>ROUND(SUM('S1 - Suivi heures réelles'!H38:K38)/3,0)</f>
        <v>0</v>
      </c>
      <c r="D31" s="239">
        <f>ROUND(SUM('S1 - Suivi heures réelles'!L38:O38)/3,0)</f>
        <v>0</v>
      </c>
      <c r="E31" s="239">
        <f>ROUND(SUM('S1 - Suivi heures réelles'!P38:S38)/3,0)</f>
        <v>0</v>
      </c>
      <c r="F31" s="244">
        <f t="shared" si="0"/>
        <v>0</v>
      </c>
      <c r="G31" s="239">
        <f>'Contrats S1'!N32</f>
        <v>0</v>
      </c>
      <c r="H31" s="239">
        <f t="shared" si="1"/>
        <v>0</v>
      </c>
    </row>
    <row r="32" spans="1:1025">
      <c r="A32" s="64" t="str">
        <f>CONCATENATE('Contrats S1'!A33," ",'Contrats S1'!B33)</f>
        <v xml:space="preserve"> </v>
      </c>
      <c r="B32" s="239">
        <f>ROUND(SUM('S1 - Suivi heures réelles'!C39:G39)/3,0)</f>
        <v>0</v>
      </c>
      <c r="C32" s="239">
        <f>ROUND(SUM('S1 - Suivi heures réelles'!H39:K39)/3,0)</f>
        <v>0</v>
      </c>
      <c r="D32" s="239">
        <f>ROUND(SUM('S1 - Suivi heures réelles'!L39:O39)/3,0)</f>
        <v>0</v>
      </c>
      <c r="E32" s="239">
        <f>ROUND(SUM('S1 - Suivi heures réelles'!P39:S39)/3,0)</f>
        <v>0</v>
      </c>
      <c r="F32" s="244">
        <f t="shared" si="0"/>
        <v>0</v>
      </c>
      <c r="G32" s="239">
        <f>'Contrats S1'!N33</f>
        <v>0</v>
      </c>
      <c r="H32" s="239">
        <f t="shared" si="1"/>
        <v>0</v>
      </c>
    </row>
    <row r="33" spans="1:13">
      <c r="A33" s="64" t="str">
        <f>CONCATENATE('Contrats S1'!A34," ",'Contrats S1'!B34)</f>
        <v xml:space="preserve"> </v>
      </c>
      <c r="B33" s="239">
        <f>ROUND(SUM('S1 - Suivi heures réelles'!C40:G40)/3,0)</f>
        <v>0</v>
      </c>
      <c r="C33" s="239">
        <f>ROUND(SUM('S1 - Suivi heures réelles'!H40:K40)/3,0)</f>
        <v>0</v>
      </c>
      <c r="D33" s="239">
        <f>ROUND(SUM('S1 - Suivi heures réelles'!L40:O40)/3,0)</f>
        <v>0</v>
      </c>
      <c r="E33" s="239">
        <f>ROUND(SUM('S1 - Suivi heures réelles'!P40:S40)/3,0)</f>
        <v>0</v>
      </c>
      <c r="F33" s="244">
        <f t="shared" si="0"/>
        <v>0</v>
      </c>
      <c r="G33" s="239">
        <f>'Contrats S1'!N34</f>
        <v>0</v>
      </c>
      <c r="H33" s="239">
        <f t="shared" si="1"/>
        <v>0</v>
      </c>
    </row>
    <row r="34" spans="1:13">
      <c r="A34" s="64" t="str">
        <f>CONCATENATE('Contrats S1'!A35," ",'Contrats S1'!B35)</f>
        <v xml:space="preserve"> </v>
      </c>
      <c r="B34" s="239">
        <f>ROUND(SUM('S1 - Suivi heures réelles'!C41:G41)/3,0)</f>
        <v>0</v>
      </c>
      <c r="C34" s="239">
        <f>ROUND(SUM('S1 - Suivi heures réelles'!H41:K41)/3,0)</f>
        <v>0</v>
      </c>
      <c r="D34" s="239">
        <f>ROUND(SUM('S1 - Suivi heures réelles'!L41:O41)/3,0)</f>
        <v>0</v>
      </c>
      <c r="E34" s="239">
        <f>ROUND(SUM('S1 - Suivi heures réelles'!P41:S41)/3,0)</f>
        <v>0</v>
      </c>
      <c r="F34" s="244">
        <f t="shared" si="0"/>
        <v>0</v>
      </c>
      <c r="G34" s="239">
        <f>'Contrats S1'!N35</f>
        <v>0</v>
      </c>
      <c r="H34" s="239">
        <f t="shared" si="1"/>
        <v>0</v>
      </c>
    </row>
    <row r="35" spans="1:13">
      <c r="A35" s="64" t="str">
        <f>CONCATENATE('Contrats S1'!A36," ",'Contrats S1'!B36)</f>
        <v xml:space="preserve"> </v>
      </c>
      <c r="B35" s="239">
        <f>ROUND(SUM('S1 - Suivi heures réelles'!C42:G42)/3,0)</f>
        <v>0</v>
      </c>
      <c r="C35" s="239">
        <f>ROUND(SUM('S1 - Suivi heures réelles'!H42:K42)/3,0)</f>
        <v>0</v>
      </c>
      <c r="D35" s="239">
        <f>ROUND(SUM('S1 - Suivi heures réelles'!L42:O42)/3,0)</f>
        <v>0</v>
      </c>
      <c r="E35" s="239">
        <f>ROUND(SUM('S1 - Suivi heures réelles'!P42:S42)/3,0)</f>
        <v>0</v>
      </c>
      <c r="F35" s="244">
        <f t="shared" si="0"/>
        <v>0</v>
      </c>
      <c r="G35" s="239">
        <f>'Contrats S1'!N36</f>
        <v>0</v>
      </c>
      <c r="H35" s="239">
        <f t="shared" si="1"/>
        <v>0</v>
      </c>
    </row>
    <row r="36" spans="1:13">
      <c r="A36" s="64" t="str">
        <f>CONCATENATE('Contrats S1'!A37," ",'Contrats S1'!B37)</f>
        <v xml:space="preserve"> </v>
      </c>
      <c r="B36" s="239">
        <f>ROUND(SUM('S1 - Suivi heures réelles'!C43:G43)/3,0)</f>
        <v>0</v>
      </c>
      <c r="C36" s="239">
        <f>ROUND(SUM('S1 - Suivi heures réelles'!H43:K43)/3,0)</f>
        <v>0</v>
      </c>
      <c r="D36" s="239">
        <f>ROUND(SUM('S1 - Suivi heures réelles'!L43:O43)/3,0)</f>
        <v>0</v>
      </c>
      <c r="E36" s="239">
        <f>ROUND(SUM('S1 - Suivi heures réelles'!P43:S43)/3,0)</f>
        <v>0</v>
      </c>
      <c r="F36" s="244">
        <f t="shared" si="0"/>
        <v>0</v>
      </c>
      <c r="G36" s="239">
        <f>'Contrats S1'!N37</f>
        <v>0</v>
      </c>
      <c r="H36" s="239">
        <f t="shared" si="1"/>
        <v>0</v>
      </c>
    </row>
    <row r="37" spans="1:13">
      <c r="A37" s="64" t="str">
        <f>CONCATENATE('Contrats S1'!A38," ",'Contrats S1'!B38)</f>
        <v xml:space="preserve"> </v>
      </c>
      <c r="B37" s="239">
        <f>ROUND(SUM('S1 - Suivi heures réelles'!C44:G44)/3,0)</f>
        <v>0</v>
      </c>
      <c r="C37" s="239">
        <f>ROUND(SUM('S1 - Suivi heures réelles'!H44:K44)/3,0)</f>
        <v>0</v>
      </c>
      <c r="D37" s="239">
        <f>ROUND(SUM('S1 - Suivi heures réelles'!L44:O44)/3,0)</f>
        <v>0</v>
      </c>
      <c r="E37" s="239">
        <f>ROUND(SUM('S1 - Suivi heures réelles'!P44:S44)/3,0)</f>
        <v>0</v>
      </c>
      <c r="F37" s="244">
        <f t="shared" si="0"/>
        <v>0</v>
      </c>
      <c r="G37" s="239">
        <f>'Contrats S1'!N38</f>
        <v>0</v>
      </c>
      <c r="H37" s="239">
        <f t="shared" si="1"/>
        <v>0</v>
      </c>
      <c r="J37" s="107"/>
      <c r="K37" s="403"/>
      <c r="L37" s="403"/>
      <c r="M37" s="403"/>
    </row>
    <row r="38" spans="1:13">
      <c r="A38" s="64"/>
      <c r="F38" s="244"/>
      <c r="J38" s="107"/>
      <c r="K38" s="404"/>
      <c r="L38" s="404"/>
      <c r="M38" s="404"/>
    </row>
    <row r="39" spans="1:13">
      <c r="A39" s="64" t="str">
        <f>CONCATENATE('Contrats S1'!A39," ",'Contrats S1'!B39)</f>
        <v xml:space="preserve"> </v>
      </c>
      <c r="B39" s="239">
        <f>ROUND(SUM('S1 - Suivi heures réelles'!C45:G45)/3,0)</f>
        <v>0</v>
      </c>
      <c r="C39" s="239">
        <f>ROUND(SUM('S1 - Suivi heures réelles'!H45:K45)/3,0)</f>
        <v>0</v>
      </c>
      <c r="D39" s="239">
        <f>ROUND(SUM('S1 - Suivi heures réelles'!L45:O45)/3,0)</f>
        <v>0</v>
      </c>
      <c r="E39" s="239">
        <f>ROUND(SUM('S1 - Suivi heures réelles'!P45:S45)/3,0)</f>
        <v>0</v>
      </c>
      <c r="F39" s="244">
        <f t="shared" ref="F39:F62" si="2">SUM(B39:E39)</f>
        <v>0</v>
      </c>
      <c r="G39" s="239">
        <f>'Contrats S1'!N39</f>
        <v>0</v>
      </c>
      <c r="H39" s="239">
        <f t="shared" ref="H39:H62" si="3">G39-F39</f>
        <v>0</v>
      </c>
      <c r="J39" s="107"/>
      <c r="K39" s="107"/>
      <c r="L39" s="107"/>
      <c r="M39" s="107"/>
    </row>
    <row r="40" spans="1:13">
      <c r="A40" s="64" t="str">
        <f>CONCATENATE('Contrats S1'!A40," ",'Contrats S1'!B40)</f>
        <v xml:space="preserve"> </v>
      </c>
      <c r="B40" s="239">
        <f>ROUND(SUM('S1 - Suivi heures réelles'!C46:G46)/3,0)</f>
        <v>0</v>
      </c>
      <c r="C40" s="239">
        <f>ROUND(SUM('S1 - Suivi heures réelles'!H46:K46)/3,0)</f>
        <v>0</v>
      </c>
      <c r="D40" s="239">
        <f>ROUND(SUM('S1 - Suivi heures réelles'!L46:O46)/3,0)</f>
        <v>0</v>
      </c>
      <c r="E40" s="239">
        <f>ROUND(SUM('S1 - Suivi heures réelles'!P46:S46)/3,0)</f>
        <v>0</v>
      </c>
      <c r="F40" s="244">
        <f t="shared" si="2"/>
        <v>0</v>
      </c>
      <c r="G40" s="239">
        <f>'Contrats S1'!N40</f>
        <v>0</v>
      </c>
      <c r="H40" s="239">
        <f t="shared" si="3"/>
        <v>0</v>
      </c>
      <c r="J40" s="107"/>
      <c r="K40" s="403"/>
      <c r="L40" s="403"/>
      <c r="M40" s="403"/>
    </row>
    <row r="41" spans="1:13">
      <c r="A41" s="64" t="str">
        <f>CONCATENATE('Contrats S1'!A41," ",'Contrats S1'!B41)</f>
        <v xml:space="preserve"> </v>
      </c>
      <c r="B41" s="239">
        <f>ROUND(SUM('S1 - Suivi heures réelles'!C47:G47)/3,0)</f>
        <v>0</v>
      </c>
      <c r="C41" s="239">
        <f>ROUND(SUM('S1 - Suivi heures réelles'!H47:K47)/3,0)</f>
        <v>0</v>
      </c>
      <c r="D41" s="239">
        <f>ROUND(SUM('S1 - Suivi heures réelles'!L47:O47)/3,0)</f>
        <v>0</v>
      </c>
      <c r="E41" s="239">
        <f>ROUND(SUM('S1 - Suivi heures réelles'!P47:S47)/3,0)</f>
        <v>0</v>
      </c>
      <c r="F41" s="244">
        <f t="shared" si="2"/>
        <v>0</v>
      </c>
      <c r="G41" s="239">
        <f>'Contrats S1'!N41</f>
        <v>0</v>
      </c>
      <c r="H41" s="239">
        <f t="shared" si="3"/>
        <v>0</v>
      </c>
      <c r="J41" s="107"/>
      <c r="K41" s="404"/>
      <c r="L41" s="404"/>
      <c r="M41" s="404"/>
    </row>
    <row r="42" spans="1:13">
      <c r="A42" s="64" t="str">
        <f>CONCATENATE('Contrats S1'!A42," ",'Contrats S1'!B42)</f>
        <v xml:space="preserve"> </v>
      </c>
      <c r="B42" s="239">
        <f>ROUND(SUM('S1 - Suivi heures réelles'!C48:G48)/3,0)</f>
        <v>0</v>
      </c>
      <c r="C42" s="239">
        <f>ROUND(SUM('S1 - Suivi heures réelles'!H48:K48)/3,0)</f>
        <v>0</v>
      </c>
      <c r="D42" s="239">
        <f>ROUND(SUM('S1 - Suivi heures réelles'!L48:O48)/3,0)</f>
        <v>0</v>
      </c>
      <c r="E42" s="239">
        <f>ROUND(SUM('S1 - Suivi heures réelles'!P48:S48)/3,0)</f>
        <v>0</v>
      </c>
      <c r="F42" s="244">
        <f t="shared" si="2"/>
        <v>0</v>
      </c>
      <c r="G42" s="239">
        <f>'Contrats S1'!N42</f>
        <v>0</v>
      </c>
      <c r="H42" s="239">
        <f t="shared" si="3"/>
        <v>0</v>
      </c>
      <c r="J42" s="107"/>
      <c r="K42" s="107"/>
      <c r="L42" s="107"/>
      <c r="M42" s="107"/>
    </row>
    <row r="43" spans="1:13">
      <c r="A43" s="64" t="str">
        <f>CONCATENATE('Contrats S1'!A43," ",'Contrats S1'!B43)</f>
        <v xml:space="preserve"> </v>
      </c>
      <c r="B43" s="239">
        <f>ROUND(SUM('S1 - Suivi heures réelles'!C49:G49)/3,0)</f>
        <v>0</v>
      </c>
      <c r="C43" s="239">
        <f>ROUND(SUM('S1 - Suivi heures réelles'!H49:K49)/3,0)</f>
        <v>0</v>
      </c>
      <c r="D43" s="239">
        <f>ROUND(SUM('S1 - Suivi heures réelles'!L49:O49)/3,0)</f>
        <v>0</v>
      </c>
      <c r="E43" s="239">
        <f>ROUND(SUM('S1 - Suivi heures réelles'!P49:S49)/3,0)</f>
        <v>0</v>
      </c>
      <c r="F43" s="244">
        <f t="shared" si="2"/>
        <v>0</v>
      </c>
      <c r="G43" s="239">
        <f>'Contrats S1'!N43</f>
        <v>0</v>
      </c>
      <c r="H43" s="239">
        <f t="shared" si="3"/>
        <v>0</v>
      </c>
      <c r="J43" s="107"/>
      <c r="K43" s="403"/>
      <c r="L43" s="403"/>
      <c r="M43" s="403"/>
    </row>
    <row r="44" spans="1:13">
      <c r="A44" s="64" t="str">
        <f>CONCATENATE('Contrats S1'!A44," ",'Contrats S1'!B44)</f>
        <v xml:space="preserve"> </v>
      </c>
      <c r="B44" s="239">
        <f>ROUND(SUM('S1 - Suivi heures réelles'!C50:G50)/3,0)</f>
        <v>0</v>
      </c>
      <c r="C44" s="239">
        <f>ROUND(SUM('S1 - Suivi heures réelles'!H50:K50)/3,0)</f>
        <v>0</v>
      </c>
      <c r="D44" s="239">
        <f>ROUND(SUM('S1 - Suivi heures réelles'!L50:O50)/3,0)</f>
        <v>0</v>
      </c>
      <c r="E44" s="239">
        <f>ROUND(SUM('S1 - Suivi heures réelles'!P50:S50)/3,0)</f>
        <v>0</v>
      </c>
      <c r="F44" s="244">
        <f t="shared" si="2"/>
        <v>0</v>
      </c>
      <c r="G44" s="239">
        <f>'Contrats S1'!N44</f>
        <v>0</v>
      </c>
      <c r="H44" s="239">
        <f t="shared" si="3"/>
        <v>0</v>
      </c>
      <c r="J44" s="107"/>
      <c r="K44" s="106"/>
      <c r="L44" s="106"/>
      <c r="M44" s="106"/>
    </row>
    <row r="45" spans="1:13">
      <c r="A45" s="64" t="str">
        <f>CONCATENATE('Contrats S1'!A45," ",'Contrats S1'!B45)</f>
        <v xml:space="preserve"> </v>
      </c>
      <c r="B45" s="239">
        <f>ROUND(SUM('S1 - Suivi heures réelles'!C51:G51)/3,0)</f>
        <v>0</v>
      </c>
      <c r="C45" s="239">
        <f>ROUND(SUM('S1 - Suivi heures réelles'!H51:K51)/3,0)</f>
        <v>0</v>
      </c>
      <c r="D45" s="239">
        <f>ROUND(SUM('S1 - Suivi heures réelles'!L51:O51)/3,0)</f>
        <v>0</v>
      </c>
      <c r="E45" s="239">
        <f>ROUND(SUM('S1 - Suivi heures réelles'!P51:S51)/3,0)</f>
        <v>0</v>
      </c>
      <c r="F45" s="244">
        <f t="shared" si="2"/>
        <v>0</v>
      </c>
      <c r="G45" s="239">
        <f>'Contrats S1'!N45</f>
        <v>0</v>
      </c>
      <c r="H45" s="239">
        <f t="shared" si="3"/>
        <v>0</v>
      </c>
      <c r="J45" s="107"/>
      <c r="K45" s="107"/>
      <c r="L45" s="107"/>
      <c r="M45" s="107"/>
    </row>
    <row r="46" spans="1:13">
      <c r="A46" s="64" t="str">
        <f>CONCATENATE('Contrats S1'!A46," ",'Contrats S1'!B46)</f>
        <v xml:space="preserve"> </v>
      </c>
      <c r="B46" s="239">
        <f>ROUND(SUM('S1 - Suivi heures réelles'!C52:G52)/3,0)</f>
        <v>0</v>
      </c>
      <c r="C46" s="239">
        <f>ROUND(SUM('S1 - Suivi heures réelles'!H52:K52)/3,0)</f>
        <v>0</v>
      </c>
      <c r="D46" s="239">
        <f>ROUND(SUM('S1 - Suivi heures réelles'!L52:O52)/3,0)</f>
        <v>0</v>
      </c>
      <c r="E46" s="239">
        <f>ROUND(SUM('S1 - Suivi heures réelles'!P52:S52)/3,0)</f>
        <v>0</v>
      </c>
      <c r="F46" s="244">
        <f t="shared" si="2"/>
        <v>0</v>
      </c>
      <c r="G46" s="239">
        <f>'Contrats S1'!N46</f>
        <v>0</v>
      </c>
      <c r="H46" s="239">
        <f t="shared" si="3"/>
        <v>0</v>
      </c>
    </row>
    <row r="47" spans="1:13">
      <c r="A47" s="64" t="str">
        <f>CONCATENATE('Contrats S1'!A47," ",'Contrats S1'!B47)</f>
        <v xml:space="preserve"> </v>
      </c>
      <c r="B47" s="239">
        <f>ROUND(SUM('S1 - Suivi heures réelles'!C53:G53)/3,0)</f>
        <v>0</v>
      </c>
      <c r="C47" s="239">
        <f>ROUND(SUM('S1 - Suivi heures réelles'!H53:K53)/3,0)</f>
        <v>0</v>
      </c>
      <c r="D47" s="239">
        <f>ROUND(SUM('S1 - Suivi heures réelles'!L53:O53)/3,0)</f>
        <v>0</v>
      </c>
      <c r="E47" s="239">
        <f>ROUND(SUM('S1 - Suivi heures réelles'!P53:S53)/3,0)</f>
        <v>0</v>
      </c>
      <c r="F47" s="244">
        <f t="shared" si="2"/>
        <v>0</v>
      </c>
      <c r="G47" s="239">
        <f>'Contrats S1'!N47</f>
        <v>0</v>
      </c>
      <c r="H47" s="239">
        <f t="shared" si="3"/>
        <v>0</v>
      </c>
    </row>
    <row r="48" spans="1:13">
      <c r="A48" s="64" t="str">
        <f>CONCATENATE('Contrats S1'!A48," ",'Contrats S1'!B48)</f>
        <v xml:space="preserve"> </v>
      </c>
      <c r="B48" s="239">
        <f>ROUND(SUM('S1 - Suivi heures réelles'!C54:G54)/3,0)</f>
        <v>0</v>
      </c>
      <c r="C48" s="239">
        <f>ROUND(SUM('S1 - Suivi heures réelles'!H54:K54)/3,0)</f>
        <v>0</v>
      </c>
      <c r="D48" s="239">
        <f>ROUND(SUM('S1 - Suivi heures réelles'!L54:O54)/3,0)</f>
        <v>0</v>
      </c>
      <c r="E48" s="239">
        <f>ROUND(SUM('S1 - Suivi heures réelles'!P54:S54)/3,0)</f>
        <v>0</v>
      </c>
      <c r="F48" s="244">
        <f t="shared" si="2"/>
        <v>0</v>
      </c>
      <c r="G48" s="239">
        <f>'Contrats S1'!N48</f>
        <v>0</v>
      </c>
      <c r="H48" s="239">
        <f t="shared" si="3"/>
        <v>0</v>
      </c>
    </row>
    <row r="49" spans="1:8">
      <c r="A49" s="64" t="str">
        <f>CONCATENATE('Contrats S1'!A49," ",'Contrats S1'!B49)</f>
        <v xml:space="preserve"> </v>
      </c>
      <c r="B49" s="239">
        <f>ROUND(SUM('S1 - Suivi heures réelles'!C55:G55)/3,0)</f>
        <v>0</v>
      </c>
      <c r="C49" s="239">
        <f>ROUND(SUM('S1 - Suivi heures réelles'!H55:K55)/3,0)</f>
        <v>0</v>
      </c>
      <c r="D49" s="239">
        <f>ROUND(SUM('S1 - Suivi heures réelles'!L55:O55)/3,0)</f>
        <v>0</v>
      </c>
      <c r="E49" s="239">
        <f>ROUND(SUM('S1 - Suivi heures réelles'!P55:S55)/3,0)</f>
        <v>0</v>
      </c>
      <c r="F49" s="244">
        <f t="shared" si="2"/>
        <v>0</v>
      </c>
      <c r="G49" s="239">
        <f>'Contrats S1'!N49</f>
        <v>0</v>
      </c>
      <c r="H49" s="239">
        <f t="shared" si="3"/>
        <v>0</v>
      </c>
    </row>
    <row r="50" spans="1:8">
      <c r="A50" s="64" t="str">
        <f>CONCATENATE('Contrats S1'!A50," ",'Contrats S1'!B50)</f>
        <v xml:space="preserve"> </v>
      </c>
      <c r="B50" s="239">
        <f>ROUND(SUM('S1 - Suivi heures réelles'!C56:G56)/3,0)</f>
        <v>0</v>
      </c>
      <c r="C50" s="239">
        <f>ROUND(SUM('S1 - Suivi heures réelles'!H56:K56)/3,0)</f>
        <v>0</v>
      </c>
      <c r="D50" s="239">
        <f>ROUND(SUM('S1 - Suivi heures réelles'!L56:O56)/3,0)</f>
        <v>0</v>
      </c>
      <c r="E50" s="239">
        <f>ROUND(SUM('S1 - Suivi heures réelles'!P56:S56)/3,0)</f>
        <v>0</v>
      </c>
      <c r="F50" s="244">
        <f t="shared" si="2"/>
        <v>0</v>
      </c>
      <c r="G50" s="239">
        <f>'Contrats S1'!N50</f>
        <v>0</v>
      </c>
      <c r="H50" s="239">
        <f t="shared" si="3"/>
        <v>0</v>
      </c>
    </row>
    <row r="51" spans="1:8">
      <c r="A51" s="64" t="str">
        <f>CONCATENATE('Contrats S1'!A51," ",'Contrats S1'!B51)</f>
        <v xml:space="preserve"> </v>
      </c>
      <c r="B51" s="239">
        <f>ROUND(SUM('S1 - Suivi heures réelles'!C57:G57)/3,0)</f>
        <v>0</v>
      </c>
      <c r="C51" s="239">
        <f>ROUND(SUM('S1 - Suivi heures réelles'!H57:K57)/3,0)</f>
        <v>0</v>
      </c>
      <c r="D51" s="239">
        <f>ROUND(SUM('S1 - Suivi heures réelles'!L57:O57)/3,0)</f>
        <v>0</v>
      </c>
      <c r="E51" s="239">
        <f>ROUND(SUM('S1 - Suivi heures réelles'!P57:S57)/3,0)</f>
        <v>0</v>
      </c>
      <c r="F51" s="244">
        <f t="shared" si="2"/>
        <v>0</v>
      </c>
      <c r="G51" s="239">
        <f>'Contrats S1'!N51</f>
        <v>0</v>
      </c>
      <c r="H51" s="239">
        <f t="shared" si="3"/>
        <v>0</v>
      </c>
    </row>
    <row r="52" spans="1:8">
      <c r="A52" s="64" t="str">
        <f>CONCATENATE('Contrats S1'!A52," ",'Contrats S1'!B52)</f>
        <v xml:space="preserve"> </v>
      </c>
      <c r="B52" s="239">
        <f>ROUND(SUM('S1 - Suivi heures réelles'!C58:G58)/3,0)</f>
        <v>0</v>
      </c>
      <c r="C52" s="239">
        <f>ROUND(SUM('S1 - Suivi heures réelles'!H58:K58)/3,0)</f>
        <v>0</v>
      </c>
      <c r="D52" s="239">
        <f>ROUND(SUM('S1 - Suivi heures réelles'!L58:O58)/3,0)</f>
        <v>0</v>
      </c>
      <c r="E52" s="239">
        <f>ROUND(SUM('S1 - Suivi heures réelles'!P58:S58)/3,0)</f>
        <v>0</v>
      </c>
      <c r="F52" s="244">
        <f t="shared" si="2"/>
        <v>0</v>
      </c>
      <c r="G52" s="239">
        <f>'Contrats S1'!N52</f>
        <v>0</v>
      </c>
      <c r="H52" s="239">
        <f t="shared" si="3"/>
        <v>0</v>
      </c>
    </row>
    <row r="53" spans="1:8">
      <c r="A53" s="64" t="str">
        <f>CONCATENATE('Contrats S1'!A53," ",'Contrats S1'!B53)</f>
        <v xml:space="preserve"> </v>
      </c>
      <c r="B53" s="239">
        <f>ROUND(SUM('S1 - Suivi heures réelles'!C59:G59)/3,0)</f>
        <v>0</v>
      </c>
      <c r="C53" s="239">
        <f>ROUND(SUM('S1 - Suivi heures réelles'!H59:K59)/3,0)</f>
        <v>0</v>
      </c>
      <c r="D53" s="239">
        <f>ROUND(SUM('S1 - Suivi heures réelles'!L59:O59)/3,0)</f>
        <v>0</v>
      </c>
      <c r="E53" s="239">
        <f>ROUND(SUM('S1 - Suivi heures réelles'!P59:S59)/3,0)</f>
        <v>0</v>
      </c>
      <c r="F53" s="244">
        <f t="shared" si="2"/>
        <v>0</v>
      </c>
      <c r="G53" s="239">
        <f>'Contrats S1'!N53</f>
        <v>0</v>
      </c>
      <c r="H53" s="239">
        <f t="shared" si="3"/>
        <v>0</v>
      </c>
    </row>
    <row r="54" spans="1:8">
      <c r="A54" s="64" t="str">
        <f>CONCATENATE('Contrats S1'!A54," ",'Contrats S1'!B54)</f>
        <v xml:space="preserve"> </v>
      </c>
      <c r="B54" s="239">
        <f>ROUND(SUM('S1 - Suivi heures réelles'!C60:G60)/3,0)</f>
        <v>0</v>
      </c>
      <c r="C54" s="239">
        <f>ROUND(SUM('S1 - Suivi heures réelles'!H60:K60)/3,0)</f>
        <v>0</v>
      </c>
      <c r="D54" s="239">
        <f>ROUND(SUM('S1 - Suivi heures réelles'!L60:O60)/3,0)</f>
        <v>0</v>
      </c>
      <c r="E54" s="239">
        <f>ROUND(SUM('S1 - Suivi heures réelles'!P60:S60)/3,0)</f>
        <v>0</v>
      </c>
      <c r="F54" s="244">
        <f t="shared" si="2"/>
        <v>0</v>
      </c>
      <c r="G54" s="239">
        <f>'Contrats S1'!N54</f>
        <v>0</v>
      </c>
      <c r="H54" s="239">
        <f t="shared" si="3"/>
        <v>0</v>
      </c>
    </row>
    <row r="55" spans="1:8">
      <c r="A55" s="64" t="str">
        <f>CONCATENATE('Contrats S1'!A55," ",'Contrats S1'!B55)</f>
        <v xml:space="preserve"> </v>
      </c>
      <c r="B55" s="239">
        <f>ROUND(SUM('S1 - Suivi heures réelles'!C61:G61)/3,0)</f>
        <v>0</v>
      </c>
      <c r="C55" s="239">
        <f>ROUND(SUM('S1 - Suivi heures réelles'!H61:K61)/3,0)</f>
        <v>0</v>
      </c>
      <c r="D55" s="239">
        <f>ROUND(SUM('S1 - Suivi heures réelles'!L61:O61)/3,0)</f>
        <v>0</v>
      </c>
      <c r="E55" s="239">
        <f>ROUND(SUM('S1 - Suivi heures réelles'!P61:S61)/3,0)</f>
        <v>0</v>
      </c>
      <c r="F55" s="244">
        <f t="shared" si="2"/>
        <v>0</v>
      </c>
      <c r="G55" s="239">
        <f>'Contrats S1'!N55</f>
        <v>0</v>
      </c>
      <c r="H55" s="239">
        <f t="shared" si="3"/>
        <v>0</v>
      </c>
    </row>
    <row r="56" spans="1:8">
      <c r="A56" s="64" t="str">
        <f>CONCATENATE('Contrats S1'!A56," ",'Contrats S1'!B56)</f>
        <v xml:space="preserve"> </v>
      </c>
      <c r="B56" s="239">
        <f>ROUND(SUM('S1 - Suivi heures réelles'!C62:G62)/3,0)</f>
        <v>0</v>
      </c>
      <c r="C56" s="239">
        <f>ROUND(SUM('S1 - Suivi heures réelles'!H62:K62)/3,0)</f>
        <v>0</v>
      </c>
      <c r="D56" s="239">
        <f>ROUND(SUM('S1 - Suivi heures réelles'!L62:O62)/3,0)</f>
        <v>0</v>
      </c>
      <c r="E56" s="239">
        <f>ROUND(SUM('S1 - Suivi heures réelles'!P62:S62)/3,0)</f>
        <v>0</v>
      </c>
      <c r="F56" s="244">
        <f t="shared" si="2"/>
        <v>0</v>
      </c>
      <c r="G56" s="239">
        <f>'Contrats S1'!N56</f>
        <v>0</v>
      </c>
      <c r="H56" s="239">
        <f t="shared" si="3"/>
        <v>0</v>
      </c>
    </row>
    <row r="57" spans="1:8">
      <c r="A57" s="64" t="str">
        <f>CONCATENATE('Contrats S1'!A57," ",'Contrats S1'!B57)</f>
        <v xml:space="preserve"> </v>
      </c>
      <c r="B57" s="239">
        <f>ROUND(SUM('S1 - Suivi heures réelles'!C63:G63)/3,0)</f>
        <v>0</v>
      </c>
      <c r="C57" s="239">
        <f>ROUND(SUM('S1 - Suivi heures réelles'!H63:K63)/3,0)</f>
        <v>0</v>
      </c>
      <c r="D57" s="239">
        <f>ROUND(SUM('S1 - Suivi heures réelles'!L63:O63)/3,0)</f>
        <v>0</v>
      </c>
      <c r="E57" s="239">
        <f>ROUND(SUM('S1 - Suivi heures réelles'!P63:S63)/3,0)</f>
        <v>0</v>
      </c>
      <c r="F57" s="244">
        <f t="shared" si="2"/>
        <v>0</v>
      </c>
      <c r="G57" s="239">
        <f>'Contrats S1'!N57</f>
        <v>0</v>
      </c>
      <c r="H57" s="239">
        <f t="shared" si="3"/>
        <v>0</v>
      </c>
    </row>
    <row r="58" spans="1:8">
      <c r="A58" s="64" t="str">
        <f>CONCATENATE('Contrats S1'!A58," ",'Contrats S1'!B58)</f>
        <v xml:space="preserve"> </v>
      </c>
      <c r="B58" s="239">
        <f>ROUND(SUM('S1 - Suivi heures réelles'!C64:G64)/3,0)</f>
        <v>0</v>
      </c>
      <c r="C58" s="239">
        <f>ROUND(SUM('S1 - Suivi heures réelles'!H64:K64)/3,0)</f>
        <v>0</v>
      </c>
      <c r="D58" s="239">
        <f>ROUND(SUM('S1 - Suivi heures réelles'!L64:O64)/3,0)</f>
        <v>0</v>
      </c>
      <c r="E58" s="239">
        <f>ROUND(SUM('S1 - Suivi heures réelles'!P64:S64)/3,0)</f>
        <v>0</v>
      </c>
      <c r="F58" s="244">
        <f t="shared" si="2"/>
        <v>0</v>
      </c>
      <c r="G58" s="239">
        <f>'Contrats S1'!N58</f>
        <v>0</v>
      </c>
      <c r="H58" s="239">
        <f t="shared" si="3"/>
        <v>0</v>
      </c>
    </row>
    <row r="59" spans="1:8">
      <c r="A59" s="64" t="str">
        <f>CONCATENATE('Contrats S1'!A59," ",'Contrats S1'!B59)</f>
        <v xml:space="preserve"> </v>
      </c>
      <c r="B59" s="239">
        <f>ROUND(SUM('S1 - Suivi heures réelles'!C65:G65)/3,0)</f>
        <v>0</v>
      </c>
      <c r="C59" s="239">
        <f>ROUND(SUM('S1 - Suivi heures réelles'!H65:K65)/3,0)</f>
        <v>0</v>
      </c>
      <c r="D59" s="239">
        <f>ROUND(SUM('S1 - Suivi heures réelles'!L65:O65)/3,0)</f>
        <v>0</v>
      </c>
      <c r="E59" s="239">
        <f>ROUND(SUM('S1 - Suivi heures réelles'!P65:S65)/3,0)</f>
        <v>0</v>
      </c>
      <c r="F59" s="244">
        <f t="shared" si="2"/>
        <v>0</v>
      </c>
      <c r="G59" s="239">
        <f>'Contrats S1'!N59</f>
        <v>0</v>
      </c>
      <c r="H59" s="239">
        <f t="shared" si="3"/>
        <v>0</v>
      </c>
    </row>
    <row r="60" spans="1:8">
      <c r="A60" s="64" t="str">
        <f>CONCATENATE('Contrats S1'!A60," ",'Contrats S1'!B60)</f>
        <v xml:space="preserve"> </v>
      </c>
      <c r="B60" s="239">
        <f>ROUND(SUM('S1 - Suivi heures réelles'!C66:G66)/3,0)</f>
        <v>0</v>
      </c>
      <c r="C60" s="239">
        <f>ROUND(SUM('S1 - Suivi heures réelles'!H66:K66)/3,0)</f>
        <v>0</v>
      </c>
      <c r="D60" s="239">
        <f>ROUND(SUM('S1 - Suivi heures réelles'!L66:O66)/3,0)</f>
        <v>0</v>
      </c>
      <c r="E60" s="239">
        <f>ROUND(SUM('S1 - Suivi heures réelles'!P66:S66)/3,0)</f>
        <v>0</v>
      </c>
      <c r="F60" s="244">
        <f t="shared" si="2"/>
        <v>0</v>
      </c>
      <c r="G60" s="239">
        <f>'Contrats S1'!N60</f>
        <v>0</v>
      </c>
      <c r="H60" s="239">
        <f t="shared" si="3"/>
        <v>0</v>
      </c>
    </row>
    <row r="61" spans="1:8">
      <c r="A61" s="64" t="str">
        <f>CONCATENATE('Contrats S1'!A61," ",'Contrats S1'!B61)</f>
        <v xml:space="preserve"> </v>
      </c>
      <c r="B61" s="239">
        <f>ROUND(SUM('S1 - Suivi heures réelles'!C67:G67)/3,0)</f>
        <v>0</v>
      </c>
      <c r="C61" s="239">
        <f>ROUND(SUM('S1 - Suivi heures réelles'!H67:K67)/3,0)</f>
        <v>0</v>
      </c>
      <c r="D61" s="239">
        <f>ROUND(SUM('S1 - Suivi heures réelles'!L67:O67)/3,0)</f>
        <v>0</v>
      </c>
      <c r="E61" s="239">
        <f>ROUND(SUM('S1 - Suivi heures réelles'!P67:S67)/3,0)</f>
        <v>0</v>
      </c>
      <c r="F61" s="244">
        <f t="shared" si="2"/>
        <v>0</v>
      </c>
      <c r="G61" s="239">
        <f>'Contrats S1'!N61</f>
        <v>0</v>
      </c>
      <c r="H61" s="239">
        <f t="shared" si="3"/>
        <v>0</v>
      </c>
    </row>
    <row r="62" spans="1:8">
      <c r="A62" s="64" t="str">
        <f>CONCATENATE('Contrats S1'!A62," ",'Contrats S1'!B62)</f>
        <v xml:space="preserve"> </v>
      </c>
      <c r="B62" s="239">
        <f>ROUND(SUM('S1 - Suivi heures réelles'!C68:G68)/3,0)</f>
        <v>0</v>
      </c>
      <c r="C62" s="239">
        <f>ROUND(SUM('S1 - Suivi heures réelles'!H68:K68)/3,0)</f>
        <v>0</v>
      </c>
      <c r="D62" s="239">
        <f>ROUND(SUM('S1 - Suivi heures réelles'!L68:O68)/3,0)</f>
        <v>0</v>
      </c>
      <c r="E62" s="239">
        <f>ROUND(SUM('S1 - Suivi heures réelles'!P68:S68)/3,0)</f>
        <v>0</v>
      </c>
      <c r="F62" s="244">
        <f t="shared" si="2"/>
        <v>0</v>
      </c>
      <c r="G62" s="239">
        <f>'Contrats S1'!N62</f>
        <v>0</v>
      </c>
      <c r="H62" s="239">
        <f t="shared" si="3"/>
        <v>0</v>
      </c>
    </row>
    <row r="63" spans="1:8">
      <c r="A63" s="64" t="str">
        <f>CONCATENATE('Contrats S1'!A63," ",'Contrats S1'!B63)</f>
        <v xml:space="preserve"> </v>
      </c>
      <c r="B63" s="239">
        <f>ROUND(SUM('S1 - Suivi heures réelles'!C69:G69)/3,0)</f>
        <v>0</v>
      </c>
      <c r="C63" s="239">
        <f>ROUND(SUM('S1 - Suivi heures réelles'!H69:K69)/3,0)</f>
        <v>0</v>
      </c>
      <c r="D63" s="239">
        <f>ROUND(SUM('S1 - Suivi heures réelles'!L69:O69)/3,0)</f>
        <v>0</v>
      </c>
      <c r="E63" s="239">
        <f>ROUND(SUM('S1 - Suivi heures réelles'!P69:S69)/3,0)</f>
        <v>0</v>
      </c>
      <c r="F63" s="244">
        <f t="shared" ref="F63:F126" si="4">SUM(B63:E63)</f>
        <v>0</v>
      </c>
      <c r="G63" s="239">
        <f>'Contrats S1'!N63</f>
        <v>0</v>
      </c>
      <c r="H63" s="239">
        <f t="shared" ref="H63:H126" si="5">G63-F63</f>
        <v>0</v>
      </c>
    </row>
    <row r="64" spans="1:8">
      <c r="A64" s="64" t="str">
        <f>CONCATENATE('Contrats S1'!A64," ",'Contrats S1'!B64)</f>
        <v xml:space="preserve"> </v>
      </c>
      <c r="B64" s="239">
        <f>ROUND(SUM('S1 - Suivi heures réelles'!C70:G70)/3,0)</f>
        <v>0</v>
      </c>
      <c r="C64" s="239">
        <f>ROUND(SUM('S1 - Suivi heures réelles'!H70:K70)/3,0)</f>
        <v>0</v>
      </c>
      <c r="D64" s="239">
        <f>ROUND(SUM('S1 - Suivi heures réelles'!L70:O70)/3,0)</f>
        <v>0</v>
      </c>
      <c r="E64" s="239">
        <f>ROUND(SUM('S1 - Suivi heures réelles'!P70:S70)/3,0)</f>
        <v>0</v>
      </c>
      <c r="F64" s="244">
        <f t="shared" si="4"/>
        <v>0</v>
      </c>
      <c r="G64" s="239">
        <f>'Contrats S1'!N64</f>
        <v>0</v>
      </c>
      <c r="H64" s="239">
        <f t="shared" si="5"/>
        <v>0</v>
      </c>
    </row>
    <row r="65" spans="1:8">
      <c r="A65" s="64" t="str">
        <f>CONCATENATE('Contrats S1'!A65," ",'Contrats S1'!B65)</f>
        <v xml:space="preserve"> </v>
      </c>
      <c r="B65" s="239">
        <f>ROUND(SUM('S1 - Suivi heures réelles'!C71:G71)/3,0)</f>
        <v>0</v>
      </c>
      <c r="C65" s="239">
        <f>ROUND(SUM('S1 - Suivi heures réelles'!H71:K71)/3,0)</f>
        <v>0</v>
      </c>
      <c r="D65" s="239">
        <f>ROUND(SUM('S1 - Suivi heures réelles'!L71:O71)/3,0)</f>
        <v>0</v>
      </c>
      <c r="E65" s="239">
        <f>ROUND(SUM('S1 - Suivi heures réelles'!P71:S71)/3,0)</f>
        <v>0</v>
      </c>
      <c r="F65" s="244">
        <f t="shared" si="4"/>
        <v>0</v>
      </c>
      <c r="G65" s="239">
        <f>'Contrats S1'!N65</f>
        <v>0</v>
      </c>
      <c r="H65" s="239">
        <f t="shared" si="5"/>
        <v>0</v>
      </c>
    </row>
    <row r="66" spans="1:8">
      <c r="A66" s="64" t="str">
        <f>CONCATENATE('Contrats S1'!A66," ",'Contrats S1'!B66)</f>
        <v xml:space="preserve"> </v>
      </c>
      <c r="B66" s="239">
        <f>ROUND(SUM('S1 - Suivi heures réelles'!C72:G72)/3,0)</f>
        <v>0</v>
      </c>
      <c r="C66" s="239">
        <f>ROUND(SUM('S1 - Suivi heures réelles'!H72:K72)/3,0)</f>
        <v>0</v>
      </c>
      <c r="D66" s="239">
        <f>ROUND(SUM('S1 - Suivi heures réelles'!L72:O72)/3,0)</f>
        <v>0</v>
      </c>
      <c r="E66" s="239">
        <f>ROUND(SUM('S1 - Suivi heures réelles'!P72:S72)/3,0)</f>
        <v>0</v>
      </c>
      <c r="F66" s="244">
        <f t="shared" si="4"/>
        <v>0</v>
      </c>
      <c r="G66" s="239">
        <f>'Contrats S1'!N66</f>
        <v>0</v>
      </c>
      <c r="H66" s="239">
        <f t="shared" si="5"/>
        <v>0</v>
      </c>
    </row>
    <row r="67" spans="1:8">
      <c r="A67" s="64" t="str">
        <f>CONCATENATE('Contrats S1'!A67," ",'Contrats S1'!B67)</f>
        <v xml:space="preserve"> </v>
      </c>
      <c r="B67" s="239">
        <f>ROUND(SUM('S1 - Suivi heures réelles'!C73:G73)/3,0)</f>
        <v>0</v>
      </c>
      <c r="C67" s="239">
        <f>ROUND(SUM('S1 - Suivi heures réelles'!H73:K73)/3,0)</f>
        <v>0</v>
      </c>
      <c r="D67" s="239">
        <f>ROUND(SUM('S1 - Suivi heures réelles'!L73:O73)/3,0)</f>
        <v>0</v>
      </c>
      <c r="E67" s="239">
        <f>ROUND(SUM('S1 - Suivi heures réelles'!P73:S73)/3,0)</f>
        <v>0</v>
      </c>
      <c r="F67" s="244">
        <f t="shared" si="4"/>
        <v>0</v>
      </c>
      <c r="G67" s="239">
        <f>'Contrats S1'!N67</f>
        <v>0</v>
      </c>
      <c r="H67" s="239">
        <f t="shared" si="5"/>
        <v>0</v>
      </c>
    </row>
    <row r="68" spans="1:8">
      <c r="A68" s="64" t="str">
        <f>CONCATENATE('Contrats S1'!A68," ",'Contrats S1'!B68)</f>
        <v xml:space="preserve"> </v>
      </c>
      <c r="B68" s="239">
        <f>ROUND(SUM('S1 - Suivi heures réelles'!C74:G74)/3,0)</f>
        <v>0</v>
      </c>
      <c r="C68" s="239">
        <f>ROUND(SUM('S1 - Suivi heures réelles'!H74:K74)/3,0)</f>
        <v>0</v>
      </c>
      <c r="D68" s="239">
        <f>ROUND(SUM('S1 - Suivi heures réelles'!L74:O74)/3,0)</f>
        <v>0</v>
      </c>
      <c r="E68" s="239">
        <f>ROUND(SUM('S1 - Suivi heures réelles'!P74:S74)/3,0)</f>
        <v>0</v>
      </c>
      <c r="F68" s="244">
        <f t="shared" si="4"/>
        <v>0</v>
      </c>
      <c r="G68" s="239">
        <f>'Contrats S1'!N68</f>
        <v>0</v>
      </c>
      <c r="H68" s="239">
        <f t="shared" si="5"/>
        <v>0</v>
      </c>
    </row>
    <row r="69" spans="1:8">
      <c r="A69" s="64" t="str">
        <f>CONCATENATE('Contrats S1'!A69," ",'Contrats S1'!B69)</f>
        <v xml:space="preserve"> </v>
      </c>
      <c r="B69" s="239">
        <f>ROUND(SUM('S1 - Suivi heures réelles'!C75:G75)/3,0)</f>
        <v>0</v>
      </c>
      <c r="C69" s="239">
        <f>ROUND(SUM('S1 - Suivi heures réelles'!H75:K75)/3,0)</f>
        <v>0</v>
      </c>
      <c r="D69" s="239">
        <f>ROUND(SUM('S1 - Suivi heures réelles'!L75:O75)/3,0)</f>
        <v>0</v>
      </c>
      <c r="E69" s="239">
        <f>ROUND(SUM('S1 - Suivi heures réelles'!P75:S75)/3,0)</f>
        <v>0</v>
      </c>
      <c r="F69" s="244">
        <f t="shared" si="4"/>
        <v>0</v>
      </c>
      <c r="G69" s="239">
        <f>'Contrats S1'!N69</f>
        <v>0</v>
      </c>
      <c r="H69" s="239">
        <f t="shared" si="5"/>
        <v>0</v>
      </c>
    </row>
    <row r="70" spans="1:8">
      <c r="A70" s="64" t="str">
        <f>CONCATENATE('Contrats S1'!A70," ",'Contrats S1'!B70)</f>
        <v xml:space="preserve"> </v>
      </c>
      <c r="B70" s="239">
        <f>ROUND(SUM('S1 - Suivi heures réelles'!C76:G76)/3,0)</f>
        <v>0</v>
      </c>
      <c r="C70" s="239">
        <f>ROUND(SUM('S1 - Suivi heures réelles'!H76:K76)/3,0)</f>
        <v>0</v>
      </c>
      <c r="D70" s="239">
        <f>ROUND(SUM('S1 - Suivi heures réelles'!L76:O76)/3,0)</f>
        <v>0</v>
      </c>
      <c r="E70" s="239">
        <f>ROUND(SUM('S1 - Suivi heures réelles'!P76:S76)/3,0)</f>
        <v>0</v>
      </c>
      <c r="F70" s="244">
        <f t="shared" si="4"/>
        <v>0</v>
      </c>
      <c r="G70" s="239">
        <f>'Contrats S1'!N70</f>
        <v>0</v>
      </c>
      <c r="H70" s="239">
        <f t="shared" si="5"/>
        <v>0</v>
      </c>
    </row>
    <row r="71" spans="1:8">
      <c r="A71" s="64" t="str">
        <f>CONCATENATE('Contrats S1'!A71," ",'Contrats S1'!B71)</f>
        <v xml:space="preserve"> </v>
      </c>
      <c r="B71" s="239">
        <f>ROUND(SUM('S1 - Suivi heures réelles'!C77:G77)/3,0)</f>
        <v>0</v>
      </c>
      <c r="C71" s="239">
        <f>ROUND(SUM('S1 - Suivi heures réelles'!H77:K77)/3,0)</f>
        <v>0</v>
      </c>
      <c r="D71" s="239">
        <f>ROUND(SUM('S1 - Suivi heures réelles'!L77:O77)/3,0)</f>
        <v>0</v>
      </c>
      <c r="E71" s="239">
        <f>ROUND(SUM('S1 - Suivi heures réelles'!P77:S77)/3,0)</f>
        <v>0</v>
      </c>
      <c r="F71" s="244">
        <f t="shared" si="4"/>
        <v>0</v>
      </c>
      <c r="G71" s="239">
        <f>'Contrats S1'!N71</f>
        <v>0</v>
      </c>
      <c r="H71" s="239">
        <f t="shared" si="5"/>
        <v>0</v>
      </c>
    </row>
    <row r="72" spans="1:8">
      <c r="A72" s="64" t="str">
        <f>CONCATENATE('Contrats S1'!A72," ",'Contrats S1'!B72)</f>
        <v xml:space="preserve"> </v>
      </c>
      <c r="B72" s="239">
        <f>ROUND(SUM('S1 - Suivi heures réelles'!C78:G78)/3,0)</f>
        <v>0</v>
      </c>
      <c r="C72" s="239">
        <f>ROUND(SUM('S1 - Suivi heures réelles'!H78:K78)/3,0)</f>
        <v>0</v>
      </c>
      <c r="D72" s="239">
        <f>ROUND(SUM('S1 - Suivi heures réelles'!L78:O78)/3,0)</f>
        <v>0</v>
      </c>
      <c r="E72" s="239">
        <f>ROUND(SUM('S1 - Suivi heures réelles'!P78:S78)/3,0)</f>
        <v>0</v>
      </c>
      <c r="F72" s="244">
        <f t="shared" si="4"/>
        <v>0</v>
      </c>
      <c r="G72" s="239">
        <f>'Contrats S1'!N72</f>
        <v>0</v>
      </c>
      <c r="H72" s="239">
        <f t="shared" si="5"/>
        <v>0</v>
      </c>
    </row>
    <row r="73" spans="1:8">
      <c r="A73" s="64" t="str">
        <f>CONCATENATE('Contrats S1'!A73," ",'Contrats S1'!B73)</f>
        <v xml:space="preserve"> </v>
      </c>
      <c r="B73" s="239">
        <f>ROUND(SUM('S1 - Suivi heures réelles'!C79:G79)/3,0)</f>
        <v>0</v>
      </c>
      <c r="C73" s="239">
        <f>ROUND(SUM('S1 - Suivi heures réelles'!H79:K79)/3,0)</f>
        <v>0</v>
      </c>
      <c r="D73" s="239">
        <f>ROUND(SUM('S1 - Suivi heures réelles'!L79:O79)/3,0)</f>
        <v>0</v>
      </c>
      <c r="E73" s="239">
        <f>ROUND(SUM('S1 - Suivi heures réelles'!P79:S79)/3,0)</f>
        <v>0</v>
      </c>
      <c r="F73" s="244">
        <f t="shared" si="4"/>
        <v>0</v>
      </c>
      <c r="G73" s="239">
        <f>'Contrats S1'!N73</f>
        <v>0</v>
      </c>
      <c r="H73" s="239">
        <f t="shared" si="5"/>
        <v>0</v>
      </c>
    </row>
    <row r="74" spans="1:8">
      <c r="A74" s="64" t="str">
        <f>CONCATENATE('Contrats S1'!A74," ",'Contrats S1'!B74)</f>
        <v xml:space="preserve"> </v>
      </c>
      <c r="B74" s="239">
        <f>ROUND(SUM('S1 - Suivi heures réelles'!C80:G80)/3,0)</f>
        <v>0</v>
      </c>
      <c r="C74" s="239">
        <f>ROUND(SUM('S1 - Suivi heures réelles'!H80:K80)/3,0)</f>
        <v>0</v>
      </c>
      <c r="D74" s="239">
        <f>ROUND(SUM('S1 - Suivi heures réelles'!L80:O80)/3,0)</f>
        <v>0</v>
      </c>
      <c r="E74" s="239">
        <f>ROUND(SUM('S1 - Suivi heures réelles'!P80:S80)/3,0)</f>
        <v>0</v>
      </c>
      <c r="F74" s="244">
        <f t="shared" si="4"/>
        <v>0</v>
      </c>
      <c r="G74" s="239">
        <f>'Contrats S1'!N74</f>
        <v>0</v>
      </c>
      <c r="H74" s="239">
        <f t="shared" si="5"/>
        <v>0</v>
      </c>
    </row>
    <row r="75" spans="1:8">
      <c r="A75" s="64" t="str">
        <f>CONCATENATE('Contrats S1'!A75," ",'Contrats S1'!B75)</f>
        <v xml:space="preserve"> </v>
      </c>
      <c r="B75" s="239">
        <f>ROUND(SUM('S1 - Suivi heures réelles'!C81:G81)/3,0)</f>
        <v>0</v>
      </c>
      <c r="C75" s="239">
        <f>ROUND(SUM('S1 - Suivi heures réelles'!H81:K81)/3,0)</f>
        <v>0</v>
      </c>
      <c r="D75" s="239">
        <f>ROUND(SUM('S1 - Suivi heures réelles'!L81:O81)/3,0)</f>
        <v>0</v>
      </c>
      <c r="E75" s="239">
        <f>ROUND(SUM('S1 - Suivi heures réelles'!P81:S81)/3,0)</f>
        <v>0</v>
      </c>
      <c r="F75" s="244">
        <f t="shared" si="4"/>
        <v>0</v>
      </c>
      <c r="G75" s="239">
        <f>'Contrats S1'!N75</f>
        <v>0</v>
      </c>
      <c r="H75" s="239">
        <f t="shared" si="5"/>
        <v>0</v>
      </c>
    </row>
    <row r="76" spans="1:8">
      <c r="A76" s="64" t="str">
        <f>CONCATENATE('Contrats S1'!A76," ",'Contrats S1'!B76)</f>
        <v xml:space="preserve"> </v>
      </c>
      <c r="B76" s="239">
        <f>ROUND(SUM('S1 - Suivi heures réelles'!C82:G82)/3,0)</f>
        <v>0</v>
      </c>
      <c r="C76" s="239">
        <f>ROUND(SUM('S1 - Suivi heures réelles'!H82:K82)/3,0)</f>
        <v>0</v>
      </c>
      <c r="D76" s="239">
        <f>ROUND(SUM('S1 - Suivi heures réelles'!L82:O82)/3,0)</f>
        <v>0</v>
      </c>
      <c r="E76" s="239">
        <f>ROUND(SUM('S1 - Suivi heures réelles'!P82:S82)/3,0)</f>
        <v>0</v>
      </c>
      <c r="F76" s="244">
        <f t="shared" si="4"/>
        <v>0</v>
      </c>
      <c r="G76" s="239">
        <f>'Contrats S1'!N76</f>
        <v>0</v>
      </c>
      <c r="H76" s="239">
        <f t="shared" si="5"/>
        <v>0</v>
      </c>
    </row>
    <row r="77" spans="1:8">
      <c r="A77" s="64" t="str">
        <f>CONCATENATE('Contrats S1'!A77," ",'Contrats S1'!B77)</f>
        <v xml:space="preserve"> </v>
      </c>
      <c r="B77" s="239">
        <f>ROUND(SUM('S1 - Suivi heures réelles'!C83:G83)/3,0)</f>
        <v>0</v>
      </c>
      <c r="C77" s="239">
        <f>ROUND(SUM('S1 - Suivi heures réelles'!H83:K83)/3,0)</f>
        <v>0</v>
      </c>
      <c r="D77" s="239">
        <f>ROUND(SUM('S1 - Suivi heures réelles'!L83:O83)/3,0)</f>
        <v>0</v>
      </c>
      <c r="E77" s="239">
        <f>ROUND(SUM('S1 - Suivi heures réelles'!P83:S83)/3,0)</f>
        <v>0</v>
      </c>
      <c r="F77" s="244">
        <f t="shared" si="4"/>
        <v>0</v>
      </c>
      <c r="G77" s="239">
        <f>'Contrats S1'!N77</f>
        <v>0</v>
      </c>
      <c r="H77" s="239">
        <f t="shared" si="5"/>
        <v>0</v>
      </c>
    </row>
    <row r="78" spans="1:8">
      <c r="A78" s="64" t="str">
        <f>CONCATENATE('Contrats S1'!A78," ",'Contrats S1'!B78)</f>
        <v xml:space="preserve"> </v>
      </c>
      <c r="B78" s="239">
        <f>ROUND(SUM('S1 - Suivi heures réelles'!C84:G84)/3,0)</f>
        <v>0</v>
      </c>
      <c r="C78" s="239">
        <f>ROUND(SUM('S1 - Suivi heures réelles'!H84:K84)/3,0)</f>
        <v>0</v>
      </c>
      <c r="D78" s="239">
        <f>ROUND(SUM('S1 - Suivi heures réelles'!L84:O84)/3,0)</f>
        <v>0</v>
      </c>
      <c r="E78" s="239">
        <f>ROUND(SUM('S1 - Suivi heures réelles'!P84:S84)/3,0)</f>
        <v>0</v>
      </c>
      <c r="F78" s="244">
        <f t="shared" si="4"/>
        <v>0</v>
      </c>
      <c r="G78" s="239">
        <f>'Contrats S1'!N78</f>
        <v>0</v>
      </c>
      <c r="H78" s="239">
        <f t="shared" si="5"/>
        <v>0</v>
      </c>
    </row>
    <row r="79" spans="1:8">
      <c r="A79" s="64" t="str">
        <f>CONCATENATE('Contrats S1'!A79," ",'Contrats S1'!B79)</f>
        <v xml:space="preserve"> </v>
      </c>
      <c r="B79" s="239">
        <f>ROUND(SUM('S1 - Suivi heures réelles'!C85:G85)/3,0)</f>
        <v>0</v>
      </c>
      <c r="C79" s="239">
        <f>ROUND(SUM('S1 - Suivi heures réelles'!H85:K85)/3,0)</f>
        <v>0</v>
      </c>
      <c r="D79" s="239">
        <f>ROUND(SUM('S1 - Suivi heures réelles'!L85:O85)/3,0)</f>
        <v>0</v>
      </c>
      <c r="E79" s="239">
        <f>ROUND(SUM('S1 - Suivi heures réelles'!P85:S85)/3,0)</f>
        <v>0</v>
      </c>
      <c r="F79" s="244">
        <f t="shared" si="4"/>
        <v>0</v>
      </c>
      <c r="G79" s="239">
        <f>'Contrats S1'!N79</f>
        <v>0</v>
      </c>
      <c r="H79" s="239">
        <f t="shared" si="5"/>
        <v>0</v>
      </c>
    </row>
    <row r="80" spans="1:8">
      <c r="A80" s="64" t="str">
        <f>CONCATENATE('Contrats S1'!A80," ",'Contrats S1'!B80)</f>
        <v xml:space="preserve"> </v>
      </c>
      <c r="B80" s="239">
        <f>ROUND(SUM('S1 - Suivi heures réelles'!C86:G86)/3,0)</f>
        <v>0</v>
      </c>
      <c r="C80" s="239">
        <f>ROUND(SUM('S1 - Suivi heures réelles'!H86:K86)/3,0)</f>
        <v>0</v>
      </c>
      <c r="D80" s="239">
        <f>ROUND(SUM('S1 - Suivi heures réelles'!L86:O86)/3,0)</f>
        <v>0</v>
      </c>
      <c r="E80" s="239">
        <f>ROUND(SUM('S1 - Suivi heures réelles'!P86:S86)/3,0)</f>
        <v>0</v>
      </c>
      <c r="F80" s="244">
        <f t="shared" si="4"/>
        <v>0</v>
      </c>
      <c r="G80" s="239">
        <f>'Contrats S1'!N80</f>
        <v>0</v>
      </c>
      <c r="H80" s="239">
        <f t="shared" si="5"/>
        <v>0</v>
      </c>
    </row>
    <row r="81" spans="1:8">
      <c r="A81" s="64" t="str">
        <f>CONCATENATE('Contrats S1'!A81," ",'Contrats S1'!B81)</f>
        <v xml:space="preserve"> </v>
      </c>
      <c r="B81" s="239">
        <f>ROUND(SUM('S1 - Suivi heures réelles'!C87:G87)/3,0)</f>
        <v>0</v>
      </c>
      <c r="C81" s="239">
        <f>ROUND(SUM('S1 - Suivi heures réelles'!H87:K87)/3,0)</f>
        <v>0</v>
      </c>
      <c r="D81" s="239">
        <f>ROUND(SUM('S1 - Suivi heures réelles'!L87:O87)/3,0)</f>
        <v>0</v>
      </c>
      <c r="E81" s="239">
        <f>ROUND(SUM('S1 - Suivi heures réelles'!P87:S87)/3,0)</f>
        <v>0</v>
      </c>
      <c r="F81" s="244">
        <f t="shared" si="4"/>
        <v>0</v>
      </c>
      <c r="G81" s="239">
        <f>'Contrats S1'!N81</f>
        <v>0</v>
      </c>
      <c r="H81" s="239">
        <f t="shared" si="5"/>
        <v>0</v>
      </c>
    </row>
    <row r="82" spans="1:8">
      <c r="A82" s="64" t="str">
        <f>CONCATENATE('Contrats S1'!A82," ",'Contrats S1'!B82)</f>
        <v xml:space="preserve"> </v>
      </c>
      <c r="B82" s="239">
        <f>ROUND(SUM('S1 - Suivi heures réelles'!C88:G88)/3,0)</f>
        <v>0</v>
      </c>
      <c r="C82" s="239">
        <f>ROUND(SUM('S1 - Suivi heures réelles'!H88:K88)/3,0)</f>
        <v>0</v>
      </c>
      <c r="D82" s="239">
        <f>ROUND(SUM('S1 - Suivi heures réelles'!L88:O88)/3,0)</f>
        <v>0</v>
      </c>
      <c r="E82" s="239">
        <f>ROUND(SUM('S1 - Suivi heures réelles'!P88:S88)/3,0)</f>
        <v>0</v>
      </c>
      <c r="F82" s="244">
        <f t="shared" si="4"/>
        <v>0</v>
      </c>
      <c r="G82" s="239">
        <f>'Contrats S1'!N82</f>
        <v>0</v>
      </c>
      <c r="H82" s="239">
        <f t="shared" si="5"/>
        <v>0</v>
      </c>
    </row>
    <row r="83" spans="1:8">
      <c r="A83" s="64" t="str">
        <f>CONCATENATE('Contrats S1'!A83," ",'Contrats S1'!B83)</f>
        <v xml:space="preserve"> </v>
      </c>
      <c r="B83" s="239">
        <f>ROUND(SUM('S1 - Suivi heures réelles'!C89:G89)/3,0)</f>
        <v>0</v>
      </c>
      <c r="C83" s="239">
        <f>ROUND(SUM('S1 - Suivi heures réelles'!H89:K89)/3,0)</f>
        <v>0</v>
      </c>
      <c r="D83" s="239">
        <f>ROUND(SUM('S1 - Suivi heures réelles'!L89:O89)/3,0)</f>
        <v>0</v>
      </c>
      <c r="E83" s="239">
        <f>ROUND(SUM('S1 - Suivi heures réelles'!P89:S89)/3,0)</f>
        <v>0</v>
      </c>
      <c r="F83" s="244">
        <f t="shared" si="4"/>
        <v>0</v>
      </c>
      <c r="G83" s="239">
        <f>'Contrats S1'!N83</f>
        <v>0</v>
      </c>
      <c r="H83" s="239">
        <f t="shared" si="5"/>
        <v>0</v>
      </c>
    </row>
    <row r="84" spans="1:8">
      <c r="A84" s="64" t="str">
        <f>CONCATENATE('Contrats S1'!A84," ",'Contrats S1'!B84)</f>
        <v xml:space="preserve"> </v>
      </c>
      <c r="B84" s="239">
        <f>ROUND(SUM('S1 - Suivi heures réelles'!C90:G90)/3,0)</f>
        <v>0</v>
      </c>
      <c r="C84" s="239">
        <f>ROUND(SUM('S1 - Suivi heures réelles'!H90:K90)/3,0)</f>
        <v>0</v>
      </c>
      <c r="D84" s="239">
        <f>ROUND(SUM('S1 - Suivi heures réelles'!L90:O90)/3,0)</f>
        <v>0</v>
      </c>
      <c r="E84" s="239">
        <f>ROUND(SUM('S1 - Suivi heures réelles'!P90:S90)/3,0)</f>
        <v>0</v>
      </c>
      <c r="F84" s="244">
        <f t="shared" si="4"/>
        <v>0</v>
      </c>
      <c r="G84" s="239">
        <f>'Contrats S1'!N84</f>
        <v>0</v>
      </c>
      <c r="H84" s="239">
        <f t="shared" si="5"/>
        <v>0</v>
      </c>
    </row>
    <row r="85" spans="1:8">
      <c r="A85" s="64" t="str">
        <f>CONCATENATE('Contrats S1'!A85," ",'Contrats S1'!B85)</f>
        <v xml:space="preserve"> </v>
      </c>
      <c r="B85" s="239">
        <f>ROUND(SUM('S1 - Suivi heures réelles'!C91:G91)/3,0)</f>
        <v>0</v>
      </c>
      <c r="C85" s="239">
        <f>ROUND(SUM('S1 - Suivi heures réelles'!H91:K91)/3,0)</f>
        <v>0</v>
      </c>
      <c r="D85" s="239">
        <f>ROUND(SUM('S1 - Suivi heures réelles'!L91:O91)/3,0)</f>
        <v>0</v>
      </c>
      <c r="E85" s="239">
        <f>ROUND(SUM('S1 - Suivi heures réelles'!P91:S91)/3,0)</f>
        <v>0</v>
      </c>
      <c r="F85" s="244">
        <f t="shared" si="4"/>
        <v>0</v>
      </c>
      <c r="G85" s="239">
        <f>'Contrats S1'!N85</f>
        <v>0</v>
      </c>
      <c r="H85" s="239">
        <f t="shared" si="5"/>
        <v>0</v>
      </c>
    </row>
    <row r="86" spans="1:8">
      <c r="A86" s="64" t="str">
        <f>CONCATENATE('Contrats S1'!A86," ",'Contrats S1'!B86)</f>
        <v xml:space="preserve"> </v>
      </c>
      <c r="B86" s="239">
        <f>ROUND(SUM('S1 - Suivi heures réelles'!C92:G92)/3,0)</f>
        <v>0</v>
      </c>
      <c r="C86" s="239">
        <f>ROUND(SUM('S1 - Suivi heures réelles'!H92:K92)/3,0)</f>
        <v>0</v>
      </c>
      <c r="D86" s="239">
        <f>ROUND(SUM('S1 - Suivi heures réelles'!L92:O92)/3,0)</f>
        <v>0</v>
      </c>
      <c r="E86" s="239">
        <f>ROUND(SUM('S1 - Suivi heures réelles'!P92:S92)/3,0)</f>
        <v>0</v>
      </c>
      <c r="F86" s="244">
        <f t="shared" si="4"/>
        <v>0</v>
      </c>
      <c r="G86" s="239">
        <f>'Contrats S1'!N86</f>
        <v>0</v>
      </c>
      <c r="H86" s="239">
        <f t="shared" si="5"/>
        <v>0</v>
      </c>
    </row>
    <row r="87" spans="1:8">
      <c r="A87" s="64" t="str">
        <f>CONCATENATE('Contrats S1'!A87," ",'Contrats S1'!B87)</f>
        <v xml:space="preserve"> </v>
      </c>
      <c r="B87" s="239">
        <f>ROUND(SUM('S1 - Suivi heures réelles'!C93:G93)/3,0)</f>
        <v>0</v>
      </c>
      <c r="C87" s="239">
        <f>ROUND(SUM('S1 - Suivi heures réelles'!H93:K93)/3,0)</f>
        <v>0</v>
      </c>
      <c r="D87" s="239">
        <f>ROUND(SUM('S1 - Suivi heures réelles'!L93:O93)/3,0)</f>
        <v>0</v>
      </c>
      <c r="E87" s="239">
        <f>ROUND(SUM('S1 - Suivi heures réelles'!P93:S93)/3,0)</f>
        <v>0</v>
      </c>
      <c r="F87" s="244">
        <f t="shared" si="4"/>
        <v>0</v>
      </c>
      <c r="G87" s="239">
        <f>'Contrats S1'!N87</f>
        <v>0</v>
      </c>
      <c r="H87" s="239">
        <f t="shared" si="5"/>
        <v>0</v>
      </c>
    </row>
    <row r="88" spans="1:8">
      <c r="A88" s="64" t="str">
        <f>CONCATENATE('Contrats S1'!A88," ",'Contrats S1'!B88)</f>
        <v xml:space="preserve"> </v>
      </c>
      <c r="B88" s="239">
        <f>ROUND(SUM('S1 - Suivi heures réelles'!C94:G94)/3,0)</f>
        <v>0</v>
      </c>
      <c r="C88" s="239">
        <f>ROUND(SUM('S1 - Suivi heures réelles'!H94:K94)/3,0)</f>
        <v>0</v>
      </c>
      <c r="D88" s="239">
        <f>ROUND(SUM('S1 - Suivi heures réelles'!L94:O94)/3,0)</f>
        <v>0</v>
      </c>
      <c r="E88" s="239">
        <f>ROUND(SUM('S1 - Suivi heures réelles'!P94:S94)/3,0)</f>
        <v>0</v>
      </c>
      <c r="F88" s="244">
        <f t="shared" si="4"/>
        <v>0</v>
      </c>
      <c r="G88" s="239">
        <f>'Contrats S1'!N88</f>
        <v>0</v>
      </c>
      <c r="H88" s="239">
        <f t="shared" si="5"/>
        <v>0</v>
      </c>
    </row>
    <row r="89" spans="1:8">
      <c r="A89" s="64" t="str">
        <f>CONCATENATE('Contrats S1'!A89," ",'Contrats S1'!B89)</f>
        <v xml:space="preserve"> </v>
      </c>
      <c r="B89" s="239">
        <f>ROUND(SUM('S1 - Suivi heures réelles'!C95:G95)/3,0)</f>
        <v>0</v>
      </c>
      <c r="C89" s="239">
        <f>ROUND(SUM('S1 - Suivi heures réelles'!H95:K95)/3,0)</f>
        <v>0</v>
      </c>
      <c r="D89" s="239">
        <f>ROUND(SUM('S1 - Suivi heures réelles'!L95:O95)/3,0)</f>
        <v>0</v>
      </c>
      <c r="E89" s="239">
        <f>ROUND(SUM('S1 - Suivi heures réelles'!P95:S95)/3,0)</f>
        <v>0</v>
      </c>
      <c r="F89" s="244">
        <f t="shared" si="4"/>
        <v>0</v>
      </c>
      <c r="G89" s="239">
        <f>'Contrats S1'!N89</f>
        <v>0</v>
      </c>
      <c r="H89" s="239">
        <f t="shared" si="5"/>
        <v>0</v>
      </c>
    </row>
    <row r="90" spans="1:8">
      <c r="A90" s="64" t="str">
        <f>CONCATENATE('Contrats S1'!A90," ",'Contrats S1'!B90)</f>
        <v xml:space="preserve"> </v>
      </c>
      <c r="B90" s="239">
        <f>ROUND(SUM('S1 - Suivi heures réelles'!C96:G96)/3,0)</f>
        <v>0</v>
      </c>
      <c r="C90" s="239">
        <f>ROUND(SUM('S1 - Suivi heures réelles'!H96:K96)/3,0)</f>
        <v>0</v>
      </c>
      <c r="D90" s="239">
        <f>ROUND(SUM('S1 - Suivi heures réelles'!L96:O96)/3,0)</f>
        <v>0</v>
      </c>
      <c r="E90" s="239">
        <f>ROUND(SUM('S1 - Suivi heures réelles'!P96:S96)/3,0)</f>
        <v>0</v>
      </c>
      <c r="F90" s="244">
        <f t="shared" si="4"/>
        <v>0</v>
      </c>
      <c r="G90" s="239">
        <f>'Contrats S1'!N90</f>
        <v>0</v>
      </c>
      <c r="H90" s="239">
        <f t="shared" si="5"/>
        <v>0</v>
      </c>
    </row>
    <row r="91" spans="1:8">
      <c r="A91" s="64" t="str">
        <f>CONCATENATE('Contrats S1'!A91," ",'Contrats S1'!B91)</f>
        <v xml:space="preserve"> </v>
      </c>
      <c r="B91" s="239">
        <f>ROUND(SUM('S1 - Suivi heures réelles'!C97:G97)/3,0)</f>
        <v>0</v>
      </c>
      <c r="C91" s="239">
        <f>ROUND(SUM('S1 - Suivi heures réelles'!H97:K97)/3,0)</f>
        <v>0</v>
      </c>
      <c r="D91" s="239">
        <f>ROUND(SUM('S1 - Suivi heures réelles'!L97:O97)/3,0)</f>
        <v>0</v>
      </c>
      <c r="E91" s="239">
        <f>ROUND(SUM('S1 - Suivi heures réelles'!P97:S97)/3,0)</f>
        <v>0</v>
      </c>
      <c r="F91" s="244">
        <f t="shared" si="4"/>
        <v>0</v>
      </c>
      <c r="G91" s="239">
        <f>'Contrats S1'!N91</f>
        <v>0</v>
      </c>
      <c r="H91" s="239">
        <f t="shared" si="5"/>
        <v>0</v>
      </c>
    </row>
    <row r="92" spans="1:8">
      <c r="A92" s="64" t="str">
        <f>CONCATENATE('Contrats S1'!A92," ",'Contrats S1'!B92)</f>
        <v xml:space="preserve"> </v>
      </c>
      <c r="B92" s="239">
        <f>ROUND(SUM('S1 - Suivi heures réelles'!C98:G98)/3,0)</f>
        <v>0</v>
      </c>
      <c r="C92" s="239">
        <f>ROUND(SUM('S1 - Suivi heures réelles'!H98:K98)/3,0)</f>
        <v>0</v>
      </c>
      <c r="D92" s="239">
        <f>ROUND(SUM('S1 - Suivi heures réelles'!L98:O98)/3,0)</f>
        <v>0</v>
      </c>
      <c r="E92" s="239">
        <f>ROUND(SUM('S1 - Suivi heures réelles'!P98:S98)/3,0)</f>
        <v>0</v>
      </c>
      <c r="F92" s="244">
        <f t="shared" si="4"/>
        <v>0</v>
      </c>
      <c r="G92" s="239">
        <f>'Contrats S1'!N92</f>
        <v>0</v>
      </c>
      <c r="H92" s="239">
        <f t="shared" si="5"/>
        <v>0</v>
      </c>
    </row>
    <row r="93" spans="1:8">
      <c r="A93" s="64" t="str">
        <f>CONCATENATE('Contrats S1'!A93," ",'Contrats S1'!B93)</f>
        <v xml:space="preserve"> </v>
      </c>
      <c r="B93" s="239">
        <f>ROUND(SUM('S1 - Suivi heures réelles'!C99:G99)/3,0)</f>
        <v>0</v>
      </c>
      <c r="C93" s="239">
        <f>ROUND(SUM('S1 - Suivi heures réelles'!H99:K99)/3,0)</f>
        <v>0</v>
      </c>
      <c r="D93" s="239">
        <f>ROUND(SUM('S1 - Suivi heures réelles'!L99:O99)/3,0)</f>
        <v>0</v>
      </c>
      <c r="E93" s="239">
        <f>ROUND(SUM('S1 - Suivi heures réelles'!P99:S99)/3,0)</f>
        <v>0</v>
      </c>
      <c r="F93" s="244">
        <f t="shared" si="4"/>
        <v>0</v>
      </c>
      <c r="G93" s="239">
        <f>'Contrats S1'!N93</f>
        <v>0</v>
      </c>
      <c r="H93" s="239">
        <f t="shared" si="5"/>
        <v>0</v>
      </c>
    </row>
    <row r="94" spans="1:8">
      <c r="A94" s="64" t="str">
        <f>CONCATENATE('Contrats S1'!A94," ",'Contrats S1'!B94)</f>
        <v xml:space="preserve"> </v>
      </c>
      <c r="B94" s="239">
        <f>ROUND(SUM('S1 - Suivi heures réelles'!C100:G100)/3,0)</f>
        <v>0</v>
      </c>
      <c r="C94" s="239">
        <f>ROUND(SUM('S1 - Suivi heures réelles'!H100:K100)/3,0)</f>
        <v>0</v>
      </c>
      <c r="D94" s="239">
        <f>ROUND(SUM('S1 - Suivi heures réelles'!L100:O100)/3,0)</f>
        <v>0</v>
      </c>
      <c r="E94" s="239">
        <f>ROUND(SUM('S1 - Suivi heures réelles'!P100:S100)/3,0)</f>
        <v>0</v>
      </c>
      <c r="F94" s="244">
        <f t="shared" si="4"/>
        <v>0</v>
      </c>
      <c r="G94" s="239">
        <f>'Contrats S1'!N94</f>
        <v>0</v>
      </c>
      <c r="H94" s="239">
        <f t="shared" si="5"/>
        <v>0</v>
      </c>
    </row>
    <row r="95" spans="1:8">
      <c r="A95" s="64" t="str">
        <f>CONCATENATE('Contrats S1'!A95," ",'Contrats S1'!B95)</f>
        <v xml:space="preserve"> </v>
      </c>
      <c r="B95" s="239">
        <f>ROUND(SUM('S1 - Suivi heures réelles'!C101:G101)/3,0)</f>
        <v>0</v>
      </c>
      <c r="C95" s="239">
        <f>ROUND(SUM('S1 - Suivi heures réelles'!H101:K101)/3,0)</f>
        <v>0</v>
      </c>
      <c r="D95" s="239">
        <f>ROUND(SUM('S1 - Suivi heures réelles'!L101:O101)/3,0)</f>
        <v>0</v>
      </c>
      <c r="E95" s="239">
        <f>ROUND(SUM('S1 - Suivi heures réelles'!P101:S101)/3,0)</f>
        <v>0</v>
      </c>
      <c r="F95" s="244">
        <f t="shared" si="4"/>
        <v>0</v>
      </c>
      <c r="G95" s="239">
        <f>'Contrats S1'!N95</f>
        <v>0</v>
      </c>
      <c r="H95" s="239">
        <f t="shared" si="5"/>
        <v>0</v>
      </c>
    </row>
    <row r="96" spans="1:8">
      <c r="A96" s="64" t="str">
        <f>CONCATENATE('Contrats S1'!A96," ",'Contrats S1'!B96)</f>
        <v xml:space="preserve"> </v>
      </c>
      <c r="B96" s="239">
        <f>ROUND(SUM('S1 - Suivi heures réelles'!C102:G102)/3,0)</f>
        <v>0</v>
      </c>
      <c r="C96" s="239">
        <f>ROUND(SUM('S1 - Suivi heures réelles'!H102:K102)/3,0)</f>
        <v>0</v>
      </c>
      <c r="D96" s="239">
        <f>ROUND(SUM('S1 - Suivi heures réelles'!L102:O102)/3,0)</f>
        <v>0</v>
      </c>
      <c r="E96" s="239">
        <f>ROUND(SUM('S1 - Suivi heures réelles'!P102:S102)/3,0)</f>
        <v>0</v>
      </c>
      <c r="F96" s="244">
        <f t="shared" si="4"/>
        <v>0</v>
      </c>
      <c r="G96" s="239">
        <f>'Contrats S1'!N96</f>
        <v>0</v>
      </c>
      <c r="H96" s="239">
        <f t="shared" si="5"/>
        <v>0</v>
      </c>
    </row>
    <row r="97" spans="1:8">
      <c r="A97" s="64" t="str">
        <f>CONCATENATE('Contrats S1'!A97," ",'Contrats S1'!B97)</f>
        <v xml:space="preserve"> </v>
      </c>
      <c r="B97" s="239">
        <f>ROUND(SUM('S1 - Suivi heures réelles'!C103:G103)/3,0)</f>
        <v>0</v>
      </c>
      <c r="C97" s="239">
        <f>ROUND(SUM('S1 - Suivi heures réelles'!H103:K103)/3,0)</f>
        <v>0</v>
      </c>
      <c r="D97" s="239">
        <f>ROUND(SUM('S1 - Suivi heures réelles'!L103:O103)/3,0)</f>
        <v>0</v>
      </c>
      <c r="E97" s="239">
        <f>ROUND(SUM('S1 - Suivi heures réelles'!P103:S103)/3,0)</f>
        <v>0</v>
      </c>
      <c r="F97" s="244">
        <f t="shared" si="4"/>
        <v>0</v>
      </c>
      <c r="G97" s="239">
        <f>'Contrats S1'!N97</f>
        <v>0</v>
      </c>
      <c r="H97" s="239">
        <f t="shared" si="5"/>
        <v>0</v>
      </c>
    </row>
    <row r="98" spans="1:8">
      <c r="A98" s="64" t="str">
        <f>CONCATENATE('Contrats S1'!A98," ",'Contrats S1'!B98)</f>
        <v xml:space="preserve"> </v>
      </c>
      <c r="B98" s="239">
        <f>ROUND(SUM('S1 - Suivi heures réelles'!C104:G104)/3,0)</f>
        <v>0</v>
      </c>
      <c r="C98" s="239">
        <f>ROUND(SUM('S1 - Suivi heures réelles'!H104:K104)/3,0)</f>
        <v>0</v>
      </c>
      <c r="D98" s="239">
        <f>ROUND(SUM('S1 - Suivi heures réelles'!L104:O104)/3,0)</f>
        <v>0</v>
      </c>
      <c r="E98" s="239">
        <f>ROUND(SUM('S1 - Suivi heures réelles'!P104:S104)/3,0)</f>
        <v>0</v>
      </c>
      <c r="F98" s="244">
        <f t="shared" si="4"/>
        <v>0</v>
      </c>
      <c r="G98" s="239">
        <f>'Contrats S1'!N98</f>
        <v>0</v>
      </c>
      <c r="H98" s="239">
        <f t="shared" si="5"/>
        <v>0</v>
      </c>
    </row>
    <row r="99" spans="1:8">
      <c r="A99" s="64" t="str">
        <f>CONCATENATE('Contrats S1'!A99," ",'Contrats S1'!B99)</f>
        <v xml:space="preserve"> </v>
      </c>
      <c r="B99" s="239">
        <f>ROUND(SUM('S1 - Suivi heures réelles'!C105:G105)/3,0)</f>
        <v>0</v>
      </c>
      <c r="C99" s="239">
        <f>ROUND(SUM('S1 - Suivi heures réelles'!H105:K105)/3,0)</f>
        <v>0</v>
      </c>
      <c r="D99" s="239">
        <f>ROUND(SUM('S1 - Suivi heures réelles'!L105:O105)/3,0)</f>
        <v>0</v>
      </c>
      <c r="E99" s="239">
        <f>ROUND(SUM('S1 - Suivi heures réelles'!P105:S105)/3,0)</f>
        <v>0</v>
      </c>
      <c r="F99" s="244">
        <f t="shared" si="4"/>
        <v>0</v>
      </c>
      <c r="G99" s="239">
        <f>'Contrats S1'!N99</f>
        <v>0</v>
      </c>
      <c r="H99" s="239">
        <f t="shared" si="5"/>
        <v>0</v>
      </c>
    </row>
    <row r="100" spans="1:8">
      <c r="A100" s="64" t="str">
        <f>CONCATENATE('Contrats S1'!A100," ",'Contrats S1'!B100)</f>
        <v xml:space="preserve"> </v>
      </c>
      <c r="B100" s="239">
        <f>ROUND(SUM('S1 - Suivi heures réelles'!C106:G106)/3,0)</f>
        <v>0</v>
      </c>
      <c r="C100" s="239">
        <f>ROUND(SUM('S1 - Suivi heures réelles'!H106:K106)/3,0)</f>
        <v>0</v>
      </c>
      <c r="D100" s="239">
        <f>ROUND(SUM('S1 - Suivi heures réelles'!L106:O106)/3,0)</f>
        <v>0</v>
      </c>
      <c r="E100" s="239">
        <f>ROUND(SUM('S1 - Suivi heures réelles'!P106:S106)/3,0)</f>
        <v>0</v>
      </c>
      <c r="F100" s="244">
        <f t="shared" si="4"/>
        <v>0</v>
      </c>
      <c r="G100" s="239">
        <f>'Contrats S1'!N100</f>
        <v>0</v>
      </c>
      <c r="H100" s="239">
        <f t="shared" si="5"/>
        <v>0</v>
      </c>
    </row>
    <row r="101" spans="1:8">
      <c r="A101" s="64" t="str">
        <f>CONCATENATE('Contrats S1'!A101," ",'Contrats S1'!B101)</f>
        <v xml:space="preserve"> </v>
      </c>
      <c r="B101" s="239">
        <f>ROUND(SUM('S1 - Suivi heures réelles'!C107:G107)/3,0)</f>
        <v>0</v>
      </c>
      <c r="C101" s="239">
        <f>ROUND(SUM('S1 - Suivi heures réelles'!H107:K107)/3,0)</f>
        <v>0</v>
      </c>
      <c r="D101" s="239">
        <f>ROUND(SUM('S1 - Suivi heures réelles'!L107:O107)/3,0)</f>
        <v>0</v>
      </c>
      <c r="E101" s="239">
        <f>ROUND(SUM('S1 - Suivi heures réelles'!P107:S107)/3,0)</f>
        <v>0</v>
      </c>
      <c r="F101" s="244">
        <f t="shared" si="4"/>
        <v>0</v>
      </c>
      <c r="G101" s="239">
        <f>'Contrats S1'!N101</f>
        <v>0</v>
      </c>
      <c r="H101" s="239">
        <f t="shared" si="5"/>
        <v>0</v>
      </c>
    </row>
    <row r="102" spans="1:8">
      <c r="A102" s="64" t="str">
        <f>CONCATENATE('Contrats S1'!A102," ",'Contrats S1'!B102)</f>
        <v xml:space="preserve"> </v>
      </c>
      <c r="B102" s="239">
        <f>ROUND(SUM('S1 - Suivi heures réelles'!C108:G108)/3,0)</f>
        <v>0</v>
      </c>
      <c r="C102" s="239">
        <f>ROUND(SUM('S1 - Suivi heures réelles'!H108:K108)/3,0)</f>
        <v>0</v>
      </c>
      <c r="D102" s="239">
        <f>ROUND(SUM('S1 - Suivi heures réelles'!L108:O108)/3,0)</f>
        <v>0</v>
      </c>
      <c r="E102" s="239">
        <f>ROUND(SUM('S1 - Suivi heures réelles'!P108:S108)/3,0)</f>
        <v>0</v>
      </c>
      <c r="F102" s="244">
        <f t="shared" si="4"/>
        <v>0</v>
      </c>
      <c r="G102" s="239">
        <f>'Contrats S1'!N102</f>
        <v>0</v>
      </c>
      <c r="H102" s="239">
        <f t="shared" si="5"/>
        <v>0</v>
      </c>
    </row>
    <row r="103" spans="1:8">
      <c r="A103" s="64" t="str">
        <f>CONCATENATE('Contrats S1'!A103," ",'Contrats S1'!B103)</f>
        <v xml:space="preserve"> </v>
      </c>
      <c r="B103" s="239">
        <f>ROUND(SUM('S1 - Suivi heures réelles'!C109:G109)/3,0)</f>
        <v>0</v>
      </c>
      <c r="C103" s="239">
        <f>ROUND(SUM('S1 - Suivi heures réelles'!H109:K109)/3,0)</f>
        <v>0</v>
      </c>
      <c r="D103" s="239">
        <f>ROUND(SUM('S1 - Suivi heures réelles'!L109:O109)/3,0)</f>
        <v>0</v>
      </c>
      <c r="E103" s="239">
        <f>ROUND(SUM('S1 - Suivi heures réelles'!P109:S109)/3,0)</f>
        <v>0</v>
      </c>
      <c r="F103" s="244">
        <f t="shared" si="4"/>
        <v>0</v>
      </c>
      <c r="G103" s="239">
        <f>'Contrats S1'!N103</f>
        <v>0</v>
      </c>
      <c r="H103" s="239">
        <f t="shared" si="5"/>
        <v>0</v>
      </c>
    </row>
    <row r="104" spans="1:8">
      <c r="A104" s="64" t="str">
        <f>CONCATENATE('Contrats S1'!A104," ",'Contrats S1'!B104)</f>
        <v xml:space="preserve"> </v>
      </c>
      <c r="B104" s="239">
        <f>ROUND(SUM('S1 - Suivi heures réelles'!C110:G110)/3,0)</f>
        <v>0</v>
      </c>
      <c r="C104" s="239">
        <f>ROUND(SUM('S1 - Suivi heures réelles'!H110:K110)/3,0)</f>
        <v>0</v>
      </c>
      <c r="D104" s="239">
        <f>ROUND(SUM('S1 - Suivi heures réelles'!L110:O110)/3,0)</f>
        <v>0</v>
      </c>
      <c r="E104" s="239">
        <f>ROUND(SUM('S1 - Suivi heures réelles'!P110:S110)/3,0)</f>
        <v>0</v>
      </c>
      <c r="F104" s="244">
        <f t="shared" si="4"/>
        <v>0</v>
      </c>
      <c r="G104" s="239">
        <f>'Contrats S1'!N104</f>
        <v>0</v>
      </c>
      <c r="H104" s="239">
        <f t="shared" si="5"/>
        <v>0</v>
      </c>
    </row>
    <row r="105" spans="1:8">
      <c r="A105" s="64" t="str">
        <f>CONCATENATE('Contrats S1'!A105," ",'Contrats S1'!B105)</f>
        <v xml:space="preserve"> </v>
      </c>
      <c r="B105" s="239">
        <f>ROUND(SUM('S1 - Suivi heures réelles'!C111:G111)/3,0)</f>
        <v>0</v>
      </c>
      <c r="C105" s="239">
        <f>ROUND(SUM('S1 - Suivi heures réelles'!H111:K111)/3,0)</f>
        <v>0</v>
      </c>
      <c r="D105" s="239">
        <f>ROUND(SUM('S1 - Suivi heures réelles'!L111:O111)/3,0)</f>
        <v>0</v>
      </c>
      <c r="E105" s="239">
        <f>ROUND(SUM('S1 - Suivi heures réelles'!P111:S111)/3,0)</f>
        <v>0</v>
      </c>
      <c r="F105" s="244">
        <f t="shared" si="4"/>
        <v>0</v>
      </c>
      <c r="G105" s="239">
        <f>'Contrats S1'!N105</f>
        <v>0</v>
      </c>
      <c r="H105" s="239">
        <f t="shared" si="5"/>
        <v>0</v>
      </c>
    </row>
    <row r="106" spans="1:8">
      <c r="A106" s="64" t="str">
        <f>CONCATENATE('Contrats S1'!A106," ",'Contrats S1'!B106)</f>
        <v xml:space="preserve"> </v>
      </c>
      <c r="B106" s="239">
        <f>ROUND(SUM('S1 - Suivi heures réelles'!C112:G112)/3,0)</f>
        <v>0</v>
      </c>
      <c r="C106" s="239">
        <f>ROUND(SUM('S1 - Suivi heures réelles'!H112:K112)/3,0)</f>
        <v>0</v>
      </c>
      <c r="D106" s="239">
        <f>ROUND(SUM('S1 - Suivi heures réelles'!L112:O112)/3,0)</f>
        <v>0</v>
      </c>
      <c r="E106" s="239">
        <f>ROUND(SUM('S1 - Suivi heures réelles'!P112:S112)/3,0)</f>
        <v>0</v>
      </c>
      <c r="F106" s="244">
        <f t="shared" si="4"/>
        <v>0</v>
      </c>
      <c r="G106" s="239">
        <f>'Contrats S1'!N106</f>
        <v>0</v>
      </c>
      <c r="H106" s="239">
        <f t="shared" si="5"/>
        <v>0</v>
      </c>
    </row>
    <row r="107" spans="1:8">
      <c r="A107" s="64" t="str">
        <f>CONCATENATE('Contrats S1'!A107," ",'Contrats S1'!B107)</f>
        <v xml:space="preserve"> </v>
      </c>
      <c r="B107" s="239">
        <f>ROUND(SUM('S1 - Suivi heures réelles'!C113:G113)/3,0)</f>
        <v>0</v>
      </c>
      <c r="C107" s="239">
        <f>ROUND(SUM('S1 - Suivi heures réelles'!H113:K113)/3,0)</f>
        <v>0</v>
      </c>
      <c r="D107" s="239">
        <f>ROUND(SUM('S1 - Suivi heures réelles'!L113:O113)/3,0)</f>
        <v>0</v>
      </c>
      <c r="E107" s="239">
        <f>ROUND(SUM('S1 - Suivi heures réelles'!P113:S113)/3,0)</f>
        <v>0</v>
      </c>
      <c r="F107" s="244">
        <f t="shared" si="4"/>
        <v>0</v>
      </c>
      <c r="G107" s="239">
        <f>'Contrats S1'!N107</f>
        <v>0</v>
      </c>
      <c r="H107" s="239">
        <f t="shared" si="5"/>
        <v>0</v>
      </c>
    </row>
    <row r="108" spans="1:8">
      <c r="A108" s="64" t="str">
        <f>CONCATENATE('Contrats S1'!A108," ",'Contrats S1'!B108)</f>
        <v xml:space="preserve"> </v>
      </c>
      <c r="B108" s="239">
        <f>ROUND(SUM('S1 - Suivi heures réelles'!C114:G114)/3,0)</f>
        <v>0</v>
      </c>
      <c r="C108" s="239">
        <f>ROUND(SUM('S1 - Suivi heures réelles'!H114:K114)/3,0)</f>
        <v>0</v>
      </c>
      <c r="D108" s="239">
        <f>ROUND(SUM('S1 - Suivi heures réelles'!L114:O114)/3,0)</f>
        <v>0</v>
      </c>
      <c r="E108" s="239">
        <f>ROUND(SUM('S1 - Suivi heures réelles'!P114:S114)/3,0)</f>
        <v>0</v>
      </c>
      <c r="F108" s="244">
        <f t="shared" si="4"/>
        <v>0</v>
      </c>
      <c r="G108" s="239">
        <f>'Contrats S1'!N108</f>
        <v>0</v>
      </c>
      <c r="H108" s="239">
        <f t="shared" si="5"/>
        <v>0</v>
      </c>
    </row>
    <row r="109" spans="1:8">
      <c r="A109" s="64" t="str">
        <f>CONCATENATE('Contrats S1'!A109," ",'Contrats S1'!B109)</f>
        <v xml:space="preserve"> </v>
      </c>
      <c r="B109" s="239">
        <f>ROUND(SUM('S1 - Suivi heures réelles'!C115:G115)/3,0)</f>
        <v>0</v>
      </c>
      <c r="C109" s="239">
        <f>ROUND(SUM('S1 - Suivi heures réelles'!H115:K115)/3,0)</f>
        <v>0</v>
      </c>
      <c r="D109" s="239">
        <f>ROUND(SUM('S1 - Suivi heures réelles'!L115:O115)/3,0)</f>
        <v>0</v>
      </c>
      <c r="E109" s="239">
        <f>ROUND(SUM('S1 - Suivi heures réelles'!P115:S115)/3,0)</f>
        <v>0</v>
      </c>
      <c r="F109" s="244">
        <f t="shared" si="4"/>
        <v>0</v>
      </c>
      <c r="G109" s="239">
        <f>'Contrats S1'!N109</f>
        <v>0</v>
      </c>
      <c r="H109" s="239">
        <f t="shared" si="5"/>
        <v>0</v>
      </c>
    </row>
    <row r="110" spans="1:8">
      <c r="A110" s="64" t="str">
        <f>CONCATENATE('Contrats S1'!A110," ",'Contrats S1'!B110)</f>
        <v xml:space="preserve"> </v>
      </c>
      <c r="B110" s="239">
        <f>ROUND(SUM('S1 - Suivi heures réelles'!C116:G116)/3,0)</f>
        <v>0</v>
      </c>
      <c r="C110" s="239">
        <f>ROUND(SUM('S1 - Suivi heures réelles'!H116:K116)/3,0)</f>
        <v>0</v>
      </c>
      <c r="D110" s="239">
        <f>ROUND(SUM('S1 - Suivi heures réelles'!L116:O116)/3,0)</f>
        <v>0</v>
      </c>
      <c r="E110" s="239">
        <f>ROUND(SUM('S1 - Suivi heures réelles'!P116:S116)/3,0)</f>
        <v>0</v>
      </c>
      <c r="F110" s="244">
        <f t="shared" si="4"/>
        <v>0</v>
      </c>
      <c r="G110" s="239">
        <f>'Contrats S1'!N110</f>
        <v>0</v>
      </c>
      <c r="H110" s="239">
        <f t="shared" si="5"/>
        <v>0</v>
      </c>
    </row>
    <row r="111" spans="1:8">
      <c r="A111" s="64" t="str">
        <f>CONCATENATE('Contrats S1'!A111," ",'Contrats S1'!B111)</f>
        <v xml:space="preserve"> </v>
      </c>
      <c r="B111" s="239">
        <f>ROUND(SUM('S1 - Suivi heures réelles'!C117:G117)/3,0)</f>
        <v>0</v>
      </c>
      <c r="C111" s="239">
        <f>ROUND(SUM('S1 - Suivi heures réelles'!H117:K117)/3,0)</f>
        <v>0</v>
      </c>
      <c r="D111" s="239">
        <f>ROUND(SUM('S1 - Suivi heures réelles'!L117:O117)/3,0)</f>
        <v>0</v>
      </c>
      <c r="E111" s="239">
        <f>ROUND(SUM('S1 - Suivi heures réelles'!P117:S117)/3,0)</f>
        <v>0</v>
      </c>
      <c r="F111" s="244">
        <f t="shared" si="4"/>
        <v>0</v>
      </c>
      <c r="G111" s="239">
        <f>'Contrats S1'!N111</f>
        <v>0</v>
      </c>
      <c r="H111" s="239">
        <f t="shared" si="5"/>
        <v>0</v>
      </c>
    </row>
    <row r="112" spans="1:8">
      <c r="A112" s="64" t="str">
        <f>CONCATENATE('Contrats S1'!A112," ",'Contrats S1'!B112)</f>
        <v xml:space="preserve"> </v>
      </c>
      <c r="B112" s="239">
        <f>ROUND(SUM('S1 - Suivi heures réelles'!C118:G118)/3,0)</f>
        <v>0</v>
      </c>
      <c r="C112" s="239">
        <f>ROUND(SUM('S1 - Suivi heures réelles'!H118:K118)/3,0)</f>
        <v>0</v>
      </c>
      <c r="D112" s="239">
        <f>ROUND(SUM('S1 - Suivi heures réelles'!L118:O118)/3,0)</f>
        <v>0</v>
      </c>
      <c r="E112" s="239">
        <f>ROUND(SUM('S1 - Suivi heures réelles'!P118:S118)/3,0)</f>
        <v>0</v>
      </c>
      <c r="F112" s="244">
        <f t="shared" si="4"/>
        <v>0</v>
      </c>
      <c r="G112" s="239">
        <f>'Contrats S1'!N112</f>
        <v>0</v>
      </c>
      <c r="H112" s="239">
        <f t="shared" si="5"/>
        <v>0</v>
      </c>
    </row>
    <row r="113" spans="1:8">
      <c r="A113" s="64" t="str">
        <f>CONCATENATE('Contrats S1'!A113," ",'Contrats S1'!B113)</f>
        <v xml:space="preserve"> </v>
      </c>
      <c r="B113" s="239">
        <f>ROUND(SUM('S1 - Suivi heures réelles'!C119:G119)/3,0)</f>
        <v>0</v>
      </c>
      <c r="C113" s="239">
        <f>ROUND(SUM('S1 - Suivi heures réelles'!H119:K119)/3,0)</f>
        <v>0</v>
      </c>
      <c r="D113" s="239">
        <f>ROUND(SUM('S1 - Suivi heures réelles'!L119:O119)/3,0)</f>
        <v>0</v>
      </c>
      <c r="E113" s="239">
        <f>ROUND(SUM('S1 - Suivi heures réelles'!P119:S119)/3,0)</f>
        <v>0</v>
      </c>
      <c r="F113" s="244">
        <f t="shared" si="4"/>
        <v>0</v>
      </c>
      <c r="G113" s="239">
        <f>'Contrats S1'!N113</f>
        <v>0</v>
      </c>
      <c r="H113" s="239">
        <f t="shared" si="5"/>
        <v>0</v>
      </c>
    </row>
    <row r="114" spans="1:8">
      <c r="A114" s="64" t="str">
        <f>CONCATENATE('Contrats S1'!A114," ",'Contrats S1'!B114)</f>
        <v xml:space="preserve"> </v>
      </c>
      <c r="B114" s="239">
        <f>ROUND(SUM('S1 - Suivi heures réelles'!C120:G120)/3,0)</f>
        <v>0</v>
      </c>
      <c r="C114" s="239">
        <f>ROUND(SUM('S1 - Suivi heures réelles'!H120:K120)/3,0)</f>
        <v>0</v>
      </c>
      <c r="D114" s="239">
        <f>ROUND(SUM('S1 - Suivi heures réelles'!L120:O120)/3,0)</f>
        <v>0</v>
      </c>
      <c r="E114" s="239">
        <f>ROUND(SUM('S1 - Suivi heures réelles'!P120:S120)/3,0)</f>
        <v>0</v>
      </c>
      <c r="F114" s="244">
        <f t="shared" si="4"/>
        <v>0</v>
      </c>
      <c r="G114" s="239">
        <f>'Contrats S1'!N114</f>
        <v>0</v>
      </c>
      <c r="H114" s="239">
        <f t="shared" si="5"/>
        <v>0</v>
      </c>
    </row>
    <row r="115" spans="1:8">
      <c r="A115" s="64" t="str">
        <f>CONCATENATE('Contrats S1'!A115," ",'Contrats S1'!B115)</f>
        <v xml:space="preserve"> </v>
      </c>
      <c r="B115" s="239">
        <f>ROUND(SUM('S1 - Suivi heures réelles'!C121:G121)/3,0)</f>
        <v>0</v>
      </c>
      <c r="C115" s="239">
        <f>ROUND(SUM('S1 - Suivi heures réelles'!H121:K121)/3,0)</f>
        <v>0</v>
      </c>
      <c r="D115" s="239">
        <f>ROUND(SUM('S1 - Suivi heures réelles'!L121:O121)/3,0)</f>
        <v>0</v>
      </c>
      <c r="E115" s="239">
        <f>ROUND(SUM('S1 - Suivi heures réelles'!P121:S121)/3,0)</f>
        <v>0</v>
      </c>
      <c r="F115" s="244">
        <f t="shared" si="4"/>
        <v>0</v>
      </c>
      <c r="G115" s="239">
        <f>'Contrats S1'!N115</f>
        <v>0</v>
      </c>
      <c r="H115" s="239">
        <f t="shared" si="5"/>
        <v>0</v>
      </c>
    </row>
    <row r="116" spans="1:8">
      <c r="A116" s="64" t="str">
        <f>CONCATENATE('Contrats S1'!A116," ",'Contrats S1'!B116)</f>
        <v xml:space="preserve"> </v>
      </c>
      <c r="B116" s="239">
        <f>ROUND(SUM('S1 - Suivi heures réelles'!C122:G122)/3,0)</f>
        <v>0</v>
      </c>
      <c r="C116" s="239">
        <f>ROUND(SUM('S1 - Suivi heures réelles'!H122:K122)/3,0)</f>
        <v>0</v>
      </c>
      <c r="D116" s="239">
        <f>ROUND(SUM('S1 - Suivi heures réelles'!L122:O122)/3,0)</f>
        <v>0</v>
      </c>
      <c r="E116" s="239">
        <f>ROUND(SUM('S1 - Suivi heures réelles'!P122:S122)/3,0)</f>
        <v>0</v>
      </c>
      <c r="F116" s="244">
        <f t="shared" si="4"/>
        <v>0</v>
      </c>
      <c r="G116" s="239">
        <f>'Contrats S1'!N116</f>
        <v>0</v>
      </c>
      <c r="H116" s="239">
        <f t="shared" si="5"/>
        <v>0</v>
      </c>
    </row>
    <row r="117" spans="1:8">
      <c r="A117" s="64" t="str">
        <f>CONCATENATE('Contrats S1'!A117," ",'Contrats S1'!B117)</f>
        <v xml:space="preserve"> </v>
      </c>
      <c r="B117" s="239">
        <f>ROUND(SUM('S1 - Suivi heures réelles'!C123:G123)/3,0)</f>
        <v>0</v>
      </c>
      <c r="C117" s="239">
        <f>ROUND(SUM('S1 - Suivi heures réelles'!H123:K123)/3,0)</f>
        <v>0</v>
      </c>
      <c r="D117" s="239">
        <f>ROUND(SUM('S1 - Suivi heures réelles'!L123:O123)/3,0)</f>
        <v>0</v>
      </c>
      <c r="E117" s="239">
        <f>ROUND(SUM('S1 - Suivi heures réelles'!P123:S123)/3,0)</f>
        <v>0</v>
      </c>
      <c r="F117" s="244">
        <f t="shared" si="4"/>
        <v>0</v>
      </c>
      <c r="G117" s="239">
        <f>'Contrats S1'!N117</f>
        <v>0</v>
      </c>
      <c r="H117" s="239">
        <f t="shared" si="5"/>
        <v>0</v>
      </c>
    </row>
    <row r="118" spans="1:8">
      <c r="A118" s="64" t="str">
        <f>CONCATENATE('Contrats S1'!A118," ",'Contrats S1'!B118)</f>
        <v xml:space="preserve"> </v>
      </c>
      <c r="B118" s="239">
        <f>ROUND(SUM('S1 - Suivi heures réelles'!C124:G124)/3,0)</f>
        <v>0</v>
      </c>
      <c r="C118" s="239">
        <f>ROUND(SUM('S1 - Suivi heures réelles'!H124:K124)/3,0)</f>
        <v>0</v>
      </c>
      <c r="D118" s="239">
        <f>ROUND(SUM('S1 - Suivi heures réelles'!L124:O124)/3,0)</f>
        <v>0</v>
      </c>
      <c r="E118" s="239">
        <f>ROUND(SUM('S1 - Suivi heures réelles'!P124:S124)/3,0)</f>
        <v>0</v>
      </c>
      <c r="F118" s="244">
        <f t="shared" si="4"/>
        <v>0</v>
      </c>
      <c r="G118" s="239">
        <f>'Contrats S1'!N118</f>
        <v>0</v>
      </c>
      <c r="H118" s="239">
        <f t="shared" si="5"/>
        <v>0</v>
      </c>
    </row>
    <row r="119" spans="1:8">
      <c r="A119" s="64" t="str">
        <f>CONCATENATE('Contrats S1'!A119," ",'Contrats S1'!B119)</f>
        <v xml:space="preserve"> </v>
      </c>
      <c r="B119" s="239">
        <f>ROUND(SUM('S1 - Suivi heures réelles'!C125:G125)/3,0)</f>
        <v>0</v>
      </c>
      <c r="C119" s="239">
        <f>ROUND(SUM('S1 - Suivi heures réelles'!H125:K125)/3,0)</f>
        <v>0</v>
      </c>
      <c r="D119" s="239">
        <f>ROUND(SUM('S1 - Suivi heures réelles'!L125:O125)/3,0)</f>
        <v>0</v>
      </c>
      <c r="E119" s="239">
        <f>ROUND(SUM('S1 - Suivi heures réelles'!P125:S125)/3,0)</f>
        <v>0</v>
      </c>
      <c r="F119" s="244">
        <f t="shared" si="4"/>
        <v>0</v>
      </c>
      <c r="G119" s="239">
        <f>'Contrats S1'!N119</f>
        <v>0</v>
      </c>
      <c r="H119" s="239">
        <f t="shared" si="5"/>
        <v>0</v>
      </c>
    </row>
    <row r="120" spans="1:8">
      <c r="A120" s="64" t="str">
        <f>CONCATENATE('Contrats S1'!A120," ",'Contrats S1'!B120)</f>
        <v xml:space="preserve"> </v>
      </c>
      <c r="B120" s="239">
        <f>ROUND(SUM('S1 - Suivi heures réelles'!C126:G126)/3,0)</f>
        <v>0</v>
      </c>
      <c r="C120" s="239">
        <f>ROUND(SUM('S1 - Suivi heures réelles'!H126:K126)/3,0)</f>
        <v>0</v>
      </c>
      <c r="D120" s="239">
        <f>ROUND(SUM('S1 - Suivi heures réelles'!L126:O126)/3,0)</f>
        <v>0</v>
      </c>
      <c r="E120" s="239">
        <f>ROUND(SUM('S1 - Suivi heures réelles'!P126:S126)/3,0)</f>
        <v>0</v>
      </c>
      <c r="F120" s="244">
        <f t="shared" si="4"/>
        <v>0</v>
      </c>
      <c r="G120" s="239">
        <f>'Contrats S1'!N120</f>
        <v>0</v>
      </c>
      <c r="H120" s="239">
        <f t="shared" si="5"/>
        <v>0</v>
      </c>
    </row>
    <row r="121" spans="1:8">
      <c r="A121" s="64" t="str">
        <f>CONCATENATE('Contrats S1'!A121," ",'Contrats S1'!B121)</f>
        <v xml:space="preserve"> </v>
      </c>
      <c r="B121" s="239">
        <f>ROUND(SUM('S1 - Suivi heures réelles'!C127:G127)/3,0)</f>
        <v>0</v>
      </c>
      <c r="C121" s="239">
        <f>ROUND(SUM('S1 - Suivi heures réelles'!H127:K127)/3,0)</f>
        <v>0</v>
      </c>
      <c r="D121" s="239">
        <f>ROUND(SUM('S1 - Suivi heures réelles'!L127:O127)/3,0)</f>
        <v>0</v>
      </c>
      <c r="E121" s="239">
        <f>ROUND(SUM('S1 - Suivi heures réelles'!P127:S127)/3,0)</f>
        <v>0</v>
      </c>
      <c r="F121" s="244">
        <f t="shared" si="4"/>
        <v>0</v>
      </c>
      <c r="G121" s="239">
        <f>'Contrats S1'!N121</f>
        <v>0</v>
      </c>
      <c r="H121" s="239">
        <f t="shared" si="5"/>
        <v>0</v>
      </c>
    </row>
    <row r="122" spans="1:8">
      <c r="A122" s="64" t="str">
        <f>CONCATENATE('Contrats S1'!A122," ",'Contrats S1'!B122)</f>
        <v xml:space="preserve"> </v>
      </c>
      <c r="B122" s="239">
        <f>ROUND(SUM('S1 - Suivi heures réelles'!C128:G128)/3,0)</f>
        <v>0</v>
      </c>
      <c r="C122" s="239">
        <f>ROUND(SUM('S1 - Suivi heures réelles'!H128:K128)/3,0)</f>
        <v>0</v>
      </c>
      <c r="D122" s="239">
        <f>ROUND(SUM('S1 - Suivi heures réelles'!L128:O128)/3,0)</f>
        <v>0</v>
      </c>
      <c r="E122" s="239">
        <f>ROUND(SUM('S1 - Suivi heures réelles'!P128:S128)/3,0)</f>
        <v>0</v>
      </c>
      <c r="F122" s="244">
        <f t="shared" si="4"/>
        <v>0</v>
      </c>
      <c r="G122" s="239">
        <f>'Contrats S1'!N122</f>
        <v>0</v>
      </c>
      <c r="H122" s="239">
        <f t="shared" si="5"/>
        <v>0</v>
      </c>
    </row>
    <row r="123" spans="1:8">
      <c r="A123" s="64" t="str">
        <f>CONCATENATE('Contrats S1'!A123," ",'Contrats S1'!B123)</f>
        <v xml:space="preserve"> </v>
      </c>
      <c r="B123" s="239">
        <f>ROUND(SUM('S1 - Suivi heures réelles'!C129:G129)/3,0)</f>
        <v>0</v>
      </c>
      <c r="C123" s="239">
        <f>ROUND(SUM('S1 - Suivi heures réelles'!H129:K129)/3,0)</f>
        <v>0</v>
      </c>
      <c r="D123" s="239">
        <f>ROUND(SUM('S1 - Suivi heures réelles'!L129:O129)/3,0)</f>
        <v>0</v>
      </c>
      <c r="E123" s="239">
        <f>ROUND(SUM('S1 - Suivi heures réelles'!P129:S129)/3,0)</f>
        <v>0</v>
      </c>
      <c r="F123" s="244">
        <f t="shared" si="4"/>
        <v>0</v>
      </c>
      <c r="G123" s="239">
        <f>'Contrats S1'!N123</f>
        <v>0</v>
      </c>
      <c r="H123" s="239">
        <f t="shared" si="5"/>
        <v>0</v>
      </c>
    </row>
    <row r="124" spans="1:8">
      <c r="A124" s="64" t="str">
        <f>CONCATENATE('Contrats S1'!A124," ",'Contrats S1'!B124)</f>
        <v xml:space="preserve"> </v>
      </c>
      <c r="B124" s="239">
        <f>ROUND(SUM('S1 - Suivi heures réelles'!C130:G130)/3,0)</f>
        <v>0</v>
      </c>
      <c r="C124" s="239">
        <f>ROUND(SUM('S1 - Suivi heures réelles'!H130:K130)/3,0)</f>
        <v>0</v>
      </c>
      <c r="D124" s="239">
        <f>ROUND(SUM('S1 - Suivi heures réelles'!L130:O130)/3,0)</f>
        <v>0</v>
      </c>
      <c r="E124" s="239">
        <f>ROUND(SUM('S1 - Suivi heures réelles'!P130:S130)/3,0)</f>
        <v>0</v>
      </c>
      <c r="F124" s="244">
        <f t="shared" si="4"/>
        <v>0</v>
      </c>
      <c r="G124" s="239">
        <f>'Contrats S1'!N124</f>
        <v>0</v>
      </c>
      <c r="H124" s="239">
        <f t="shared" si="5"/>
        <v>0</v>
      </c>
    </row>
    <row r="125" spans="1:8">
      <c r="A125" s="64" t="str">
        <f>CONCATENATE('Contrats S1'!A125," ",'Contrats S1'!B125)</f>
        <v xml:space="preserve"> </v>
      </c>
      <c r="B125" s="239">
        <f>ROUND(SUM('S1 - Suivi heures réelles'!C131:G131)/3,0)</f>
        <v>0</v>
      </c>
      <c r="C125" s="239">
        <f>ROUND(SUM('S1 - Suivi heures réelles'!H131:K131)/3,0)</f>
        <v>0</v>
      </c>
      <c r="D125" s="239">
        <f>ROUND(SUM('S1 - Suivi heures réelles'!L131:O131)/3,0)</f>
        <v>0</v>
      </c>
      <c r="E125" s="239">
        <f>ROUND(SUM('S1 - Suivi heures réelles'!P131:S131)/3,0)</f>
        <v>0</v>
      </c>
      <c r="F125" s="244">
        <f t="shared" si="4"/>
        <v>0</v>
      </c>
      <c r="G125" s="239">
        <f>'Contrats S1'!N125</f>
        <v>0</v>
      </c>
      <c r="H125" s="239">
        <f t="shared" si="5"/>
        <v>0</v>
      </c>
    </row>
    <row r="126" spans="1:8">
      <c r="A126" s="64" t="str">
        <f>CONCATENATE('Contrats S1'!A126," ",'Contrats S1'!B126)</f>
        <v xml:space="preserve"> </v>
      </c>
      <c r="B126" s="239">
        <f>ROUND(SUM('S1 - Suivi heures réelles'!C132:G132)/3,0)</f>
        <v>0</v>
      </c>
      <c r="C126" s="239">
        <f>ROUND(SUM('S1 - Suivi heures réelles'!H132:K132)/3,0)</f>
        <v>0</v>
      </c>
      <c r="D126" s="239">
        <f>ROUND(SUM('S1 - Suivi heures réelles'!L132:O132)/3,0)</f>
        <v>0</v>
      </c>
      <c r="E126" s="239">
        <f>ROUND(SUM('S1 - Suivi heures réelles'!P132:S132)/3,0)</f>
        <v>0</v>
      </c>
      <c r="F126" s="244">
        <f t="shared" si="4"/>
        <v>0</v>
      </c>
      <c r="G126" s="239">
        <f>'Contrats S1'!N126</f>
        <v>0</v>
      </c>
      <c r="H126" s="239">
        <f t="shared" si="5"/>
        <v>0</v>
      </c>
    </row>
    <row r="127" spans="1:8">
      <c r="A127" s="64" t="str">
        <f>CONCATENATE('Contrats S1'!A127," ",'Contrats S1'!B127)</f>
        <v xml:space="preserve"> </v>
      </c>
      <c r="B127" s="239">
        <f>ROUND(SUM('S1 - Suivi heures réelles'!C133:G133)/3,0)</f>
        <v>0</v>
      </c>
      <c r="C127" s="239">
        <f>ROUND(SUM('S1 - Suivi heures réelles'!H133:K133)/3,0)</f>
        <v>0</v>
      </c>
      <c r="D127" s="239">
        <f>ROUND(SUM('S1 - Suivi heures réelles'!L133:O133)/3,0)</f>
        <v>0</v>
      </c>
      <c r="E127" s="239">
        <f>ROUND(SUM('S1 - Suivi heures réelles'!P133:S133)/3,0)</f>
        <v>0</v>
      </c>
      <c r="F127" s="244">
        <f t="shared" ref="F127:F181" si="6">SUM(B127:E127)</f>
        <v>0</v>
      </c>
      <c r="G127" s="239">
        <f>'Contrats S1'!N127</f>
        <v>0</v>
      </c>
      <c r="H127" s="239">
        <f t="shared" ref="H127:H179" si="7">G127-F127</f>
        <v>0</v>
      </c>
    </row>
    <row r="128" spans="1:8">
      <c r="A128" s="64" t="str">
        <f>CONCATENATE('Contrats S1'!A128," ",'Contrats S1'!B128)</f>
        <v xml:space="preserve"> </v>
      </c>
      <c r="B128" s="239">
        <f>ROUND(SUM('S1 - Suivi heures réelles'!C134:G134)/3,0)</f>
        <v>0</v>
      </c>
      <c r="C128" s="239">
        <f>ROUND(SUM('S1 - Suivi heures réelles'!H134:K134)/3,0)</f>
        <v>0</v>
      </c>
      <c r="D128" s="239">
        <f>ROUND(SUM('S1 - Suivi heures réelles'!L134:O134)/3,0)</f>
        <v>0</v>
      </c>
      <c r="E128" s="239">
        <f>ROUND(SUM('S1 - Suivi heures réelles'!P134:S134)/3,0)</f>
        <v>0</v>
      </c>
      <c r="F128" s="244">
        <f t="shared" si="6"/>
        <v>0</v>
      </c>
      <c r="G128" s="239">
        <f>'Contrats S1'!N128</f>
        <v>0</v>
      </c>
      <c r="H128" s="239">
        <f t="shared" si="7"/>
        <v>0</v>
      </c>
    </row>
    <row r="129" spans="1:8">
      <c r="A129" s="64" t="str">
        <f>CONCATENATE('Contrats S1'!A129," ",'Contrats S1'!B129)</f>
        <v xml:space="preserve"> </v>
      </c>
      <c r="B129" s="239">
        <f>ROUND(SUM('S1 - Suivi heures réelles'!C135:G135)/3,0)</f>
        <v>0</v>
      </c>
      <c r="C129" s="239">
        <f>ROUND(SUM('S1 - Suivi heures réelles'!H135:K135)/3,0)</f>
        <v>0</v>
      </c>
      <c r="D129" s="239">
        <f>ROUND(SUM('S1 - Suivi heures réelles'!L135:O135)/3,0)</f>
        <v>0</v>
      </c>
      <c r="E129" s="239">
        <f>ROUND(SUM('S1 - Suivi heures réelles'!P135:S135)/3,0)</f>
        <v>0</v>
      </c>
      <c r="F129" s="244">
        <f t="shared" si="6"/>
        <v>0</v>
      </c>
      <c r="G129" s="239">
        <f>'Contrats S1'!N129</f>
        <v>0</v>
      </c>
      <c r="H129" s="239">
        <f t="shared" si="7"/>
        <v>0</v>
      </c>
    </row>
    <row r="130" spans="1:8">
      <c r="A130" s="64" t="str">
        <f>CONCATENATE('Contrats S1'!A130," ",'Contrats S1'!B130)</f>
        <v xml:space="preserve"> </v>
      </c>
      <c r="B130" s="239">
        <f>ROUND(SUM('S1 - Suivi heures réelles'!C136:G136)/3,0)</f>
        <v>0</v>
      </c>
      <c r="C130" s="239">
        <f>ROUND(SUM('S1 - Suivi heures réelles'!H136:K136)/3,0)</f>
        <v>0</v>
      </c>
      <c r="D130" s="239">
        <f>ROUND(SUM('S1 - Suivi heures réelles'!L136:O136)/3,0)</f>
        <v>0</v>
      </c>
      <c r="E130" s="239">
        <f>ROUND(SUM('S1 - Suivi heures réelles'!P136:S136)/3,0)</f>
        <v>0</v>
      </c>
      <c r="F130" s="244">
        <f t="shared" si="6"/>
        <v>0</v>
      </c>
      <c r="G130" s="239">
        <f>'Contrats S1'!N130</f>
        <v>0</v>
      </c>
      <c r="H130" s="239">
        <f t="shared" si="7"/>
        <v>0</v>
      </c>
    </row>
    <row r="131" spans="1:8">
      <c r="A131" s="64" t="str">
        <f>CONCATENATE('Contrats S1'!A131," ",'Contrats S1'!B131)</f>
        <v xml:space="preserve"> </v>
      </c>
      <c r="B131" s="239">
        <f>ROUND(SUM('S1 - Suivi heures réelles'!C137:G137)/3,0)</f>
        <v>0</v>
      </c>
      <c r="C131" s="239">
        <f>ROUND(SUM('S1 - Suivi heures réelles'!H137:K137)/3,0)</f>
        <v>0</v>
      </c>
      <c r="D131" s="239">
        <f>ROUND(SUM('S1 - Suivi heures réelles'!L137:O137)/3,0)</f>
        <v>0</v>
      </c>
      <c r="E131" s="239">
        <f>ROUND(SUM('S1 - Suivi heures réelles'!P137:S137)/3,0)</f>
        <v>0</v>
      </c>
      <c r="F131" s="244">
        <f t="shared" si="6"/>
        <v>0</v>
      </c>
      <c r="G131" s="239">
        <f>'Contrats S1'!N131</f>
        <v>0</v>
      </c>
      <c r="H131" s="239">
        <f t="shared" si="7"/>
        <v>0</v>
      </c>
    </row>
    <row r="132" spans="1:8">
      <c r="A132" s="64" t="str">
        <f>CONCATENATE('Contrats S1'!A132," ",'Contrats S1'!B132)</f>
        <v xml:space="preserve"> </v>
      </c>
      <c r="B132" s="239">
        <f>ROUND(SUM('S1 - Suivi heures réelles'!C138:G138)/3,0)</f>
        <v>0</v>
      </c>
      <c r="C132" s="239">
        <f>ROUND(SUM('S1 - Suivi heures réelles'!H138:K138)/3,0)</f>
        <v>0</v>
      </c>
      <c r="D132" s="239">
        <f>ROUND(SUM('S1 - Suivi heures réelles'!L138:O138)/3,0)</f>
        <v>0</v>
      </c>
      <c r="E132" s="239">
        <f>ROUND(SUM('S1 - Suivi heures réelles'!P138:S138)/3,0)</f>
        <v>0</v>
      </c>
      <c r="F132" s="244">
        <f t="shared" si="6"/>
        <v>0</v>
      </c>
      <c r="G132" s="239">
        <f>'Contrats S1'!N132</f>
        <v>0</v>
      </c>
      <c r="H132" s="239">
        <f t="shared" si="7"/>
        <v>0</v>
      </c>
    </row>
    <row r="133" spans="1:8">
      <c r="A133" s="64" t="str">
        <f>CONCATENATE('Contrats S1'!A133," ",'Contrats S1'!B133)</f>
        <v xml:space="preserve"> </v>
      </c>
      <c r="B133" s="239">
        <f>ROUND(SUM('S1 - Suivi heures réelles'!C139:G139)/3,0)</f>
        <v>0</v>
      </c>
      <c r="C133" s="239">
        <f>ROUND(SUM('S1 - Suivi heures réelles'!H139:K139)/3,0)</f>
        <v>0</v>
      </c>
      <c r="D133" s="239">
        <f>ROUND(SUM('S1 - Suivi heures réelles'!L139:O139)/3,0)</f>
        <v>0</v>
      </c>
      <c r="E133" s="239">
        <f>ROUND(SUM('S1 - Suivi heures réelles'!P139:S139)/3,0)</f>
        <v>0</v>
      </c>
      <c r="F133" s="244">
        <f t="shared" si="6"/>
        <v>0</v>
      </c>
      <c r="G133" s="239">
        <f>'Contrats S1'!N133</f>
        <v>0</v>
      </c>
      <c r="H133" s="239">
        <f t="shared" si="7"/>
        <v>0</v>
      </c>
    </row>
    <row r="134" spans="1:8">
      <c r="A134" s="64" t="str">
        <f>CONCATENATE('Contrats S1'!A134," ",'Contrats S1'!B134)</f>
        <v xml:space="preserve"> </v>
      </c>
      <c r="B134" s="239">
        <f>ROUND(SUM('S1 - Suivi heures réelles'!C140:G140)/3,0)</f>
        <v>0</v>
      </c>
      <c r="C134" s="239">
        <f>ROUND(SUM('S1 - Suivi heures réelles'!H140:K140)/3,0)</f>
        <v>0</v>
      </c>
      <c r="D134" s="239">
        <f>ROUND(SUM('S1 - Suivi heures réelles'!L140:O140)/3,0)</f>
        <v>0</v>
      </c>
      <c r="E134" s="239">
        <f>ROUND(SUM('S1 - Suivi heures réelles'!P140:S140)/3,0)</f>
        <v>0</v>
      </c>
      <c r="F134" s="244">
        <f t="shared" si="6"/>
        <v>0</v>
      </c>
      <c r="G134" s="239">
        <f>'Contrats S1'!N134</f>
        <v>0</v>
      </c>
      <c r="H134" s="239">
        <f t="shared" si="7"/>
        <v>0</v>
      </c>
    </row>
    <row r="135" spans="1:8">
      <c r="A135" s="64" t="str">
        <f>CONCATENATE('Contrats S1'!A135," ",'Contrats S1'!B135)</f>
        <v xml:space="preserve"> </v>
      </c>
      <c r="B135" s="239">
        <f>ROUND(SUM('S1 - Suivi heures réelles'!C141:G141)/3,0)</f>
        <v>0</v>
      </c>
      <c r="C135" s="239">
        <f>ROUND(SUM('S1 - Suivi heures réelles'!H141:K141)/3,0)</f>
        <v>0</v>
      </c>
      <c r="D135" s="239">
        <f>ROUND(SUM('S1 - Suivi heures réelles'!L141:O141)/3,0)</f>
        <v>0</v>
      </c>
      <c r="E135" s="239">
        <f>ROUND(SUM('S1 - Suivi heures réelles'!P141:S141)/3,0)</f>
        <v>0</v>
      </c>
      <c r="F135" s="244">
        <f t="shared" si="6"/>
        <v>0</v>
      </c>
      <c r="G135" s="239">
        <f>'Contrats S1'!N135</f>
        <v>0</v>
      </c>
      <c r="H135" s="239">
        <f t="shared" si="7"/>
        <v>0</v>
      </c>
    </row>
    <row r="136" spans="1:8">
      <c r="A136" s="64" t="str">
        <f>CONCATENATE('Contrats S1'!A136," ",'Contrats S1'!B136)</f>
        <v xml:space="preserve"> </v>
      </c>
      <c r="B136" s="239">
        <f>ROUND(SUM('S1 - Suivi heures réelles'!C142:G142)/3,0)</f>
        <v>0</v>
      </c>
      <c r="C136" s="239">
        <f>ROUND(SUM('S1 - Suivi heures réelles'!H142:K142)/3,0)</f>
        <v>0</v>
      </c>
      <c r="D136" s="239">
        <f>ROUND(SUM('S1 - Suivi heures réelles'!L142:O142)/3,0)</f>
        <v>0</v>
      </c>
      <c r="E136" s="239">
        <f>ROUND(SUM('S1 - Suivi heures réelles'!P142:S142)/3,0)</f>
        <v>0</v>
      </c>
      <c r="F136" s="244">
        <f t="shared" si="6"/>
        <v>0</v>
      </c>
      <c r="G136" s="239">
        <f>'Contrats S1'!N136</f>
        <v>0</v>
      </c>
      <c r="H136" s="239">
        <f t="shared" si="7"/>
        <v>0</v>
      </c>
    </row>
    <row r="137" spans="1:8">
      <c r="A137" s="64" t="str">
        <f>CONCATENATE('Contrats S1'!A137," ",'Contrats S1'!B137)</f>
        <v xml:space="preserve"> </v>
      </c>
      <c r="B137" s="239">
        <f>ROUND(SUM('S1 - Suivi heures réelles'!C143:G143)/3,0)</f>
        <v>0</v>
      </c>
      <c r="C137" s="239">
        <f>ROUND(SUM('S1 - Suivi heures réelles'!H143:K143)/3,0)</f>
        <v>0</v>
      </c>
      <c r="D137" s="239">
        <f>ROUND(SUM('S1 - Suivi heures réelles'!L143:O143)/3,0)</f>
        <v>0</v>
      </c>
      <c r="E137" s="239">
        <f>ROUND(SUM('S1 - Suivi heures réelles'!P143:S143)/3,0)</f>
        <v>0</v>
      </c>
      <c r="F137" s="244">
        <f t="shared" si="6"/>
        <v>0</v>
      </c>
      <c r="G137" s="239">
        <f>'Contrats S1'!N137</f>
        <v>0</v>
      </c>
      <c r="H137" s="239">
        <f t="shared" si="7"/>
        <v>0</v>
      </c>
    </row>
    <row r="138" spans="1:8">
      <c r="A138" s="64" t="str">
        <f>CONCATENATE('Contrats S1'!A138," ",'Contrats S1'!B138)</f>
        <v xml:space="preserve"> </v>
      </c>
      <c r="B138" s="239">
        <f>ROUND(SUM('S1 - Suivi heures réelles'!C144:G144)/3,0)</f>
        <v>0</v>
      </c>
      <c r="C138" s="239">
        <f>ROUND(SUM('S1 - Suivi heures réelles'!H144:K144)/3,0)</f>
        <v>0</v>
      </c>
      <c r="D138" s="239">
        <f>ROUND(SUM('S1 - Suivi heures réelles'!L144:O144)/3,0)</f>
        <v>0</v>
      </c>
      <c r="E138" s="239">
        <f>ROUND(SUM('S1 - Suivi heures réelles'!P144:S144)/3,0)</f>
        <v>0</v>
      </c>
      <c r="F138" s="244">
        <f t="shared" si="6"/>
        <v>0</v>
      </c>
      <c r="G138" s="239">
        <f>'Contrats S1'!N138</f>
        <v>0</v>
      </c>
      <c r="H138" s="239">
        <f t="shared" si="7"/>
        <v>0</v>
      </c>
    </row>
    <row r="139" spans="1:8">
      <c r="A139" s="64" t="str">
        <f>CONCATENATE('Contrats S1'!A139," ",'Contrats S1'!B139)</f>
        <v xml:space="preserve"> </v>
      </c>
      <c r="B139" s="239">
        <f>ROUND(SUM('S1 - Suivi heures réelles'!C145:G145)/3,0)</f>
        <v>0</v>
      </c>
      <c r="C139" s="239">
        <f>ROUND(SUM('S1 - Suivi heures réelles'!H145:K145)/3,0)</f>
        <v>0</v>
      </c>
      <c r="D139" s="239">
        <f>ROUND(SUM('S1 - Suivi heures réelles'!L145:O145)/3,0)</f>
        <v>0</v>
      </c>
      <c r="E139" s="239">
        <f>ROUND(SUM('S1 - Suivi heures réelles'!P145:S145)/3,0)</f>
        <v>0</v>
      </c>
      <c r="F139" s="244">
        <f t="shared" si="6"/>
        <v>0</v>
      </c>
      <c r="G139" s="239">
        <f>'Contrats S1'!N139</f>
        <v>0</v>
      </c>
      <c r="H139" s="239">
        <f t="shared" si="7"/>
        <v>0</v>
      </c>
    </row>
    <row r="140" spans="1:8">
      <c r="A140" s="64" t="str">
        <f>CONCATENATE('Contrats S1'!A140," ",'Contrats S1'!B140)</f>
        <v xml:space="preserve"> </v>
      </c>
      <c r="B140" s="239">
        <f>ROUND(SUM('S1 - Suivi heures réelles'!C146:G146)/3,0)</f>
        <v>0</v>
      </c>
      <c r="C140" s="239">
        <f>ROUND(SUM('S1 - Suivi heures réelles'!H146:K146)/3,0)</f>
        <v>0</v>
      </c>
      <c r="D140" s="239">
        <f>ROUND(SUM('S1 - Suivi heures réelles'!L146:O146)/3,0)</f>
        <v>0</v>
      </c>
      <c r="E140" s="239">
        <f>ROUND(SUM('S1 - Suivi heures réelles'!P146:S146)/3,0)</f>
        <v>0</v>
      </c>
      <c r="F140" s="244">
        <f t="shared" si="6"/>
        <v>0</v>
      </c>
      <c r="G140" s="239">
        <f>'Contrats S1'!N140</f>
        <v>0</v>
      </c>
      <c r="H140" s="239">
        <f t="shared" si="7"/>
        <v>0</v>
      </c>
    </row>
    <row r="141" spans="1:8">
      <c r="A141" s="64" t="str">
        <f>CONCATENATE('Contrats S1'!A141," ",'Contrats S1'!B141)</f>
        <v xml:space="preserve"> </v>
      </c>
      <c r="B141" s="239">
        <f>ROUND(SUM('S1 - Suivi heures réelles'!C147:G147)/3,0)</f>
        <v>0</v>
      </c>
      <c r="C141" s="239">
        <f>ROUND(SUM('S1 - Suivi heures réelles'!H147:K147)/3,0)</f>
        <v>0</v>
      </c>
      <c r="D141" s="239">
        <f>ROUND(SUM('S1 - Suivi heures réelles'!L147:O147)/3,0)</f>
        <v>0</v>
      </c>
      <c r="E141" s="239">
        <f>ROUND(SUM('S1 - Suivi heures réelles'!P147:S147)/3,0)</f>
        <v>0</v>
      </c>
      <c r="F141" s="244">
        <f t="shared" si="6"/>
        <v>0</v>
      </c>
      <c r="G141" s="239">
        <f>'Contrats S1'!N141</f>
        <v>0</v>
      </c>
      <c r="H141" s="239">
        <f t="shared" si="7"/>
        <v>0</v>
      </c>
    </row>
    <row r="142" spans="1:8">
      <c r="A142" s="64" t="str">
        <f>CONCATENATE('Contrats S1'!A142," ",'Contrats S1'!B142)</f>
        <v xml:space="preserve"> </v>
      </c>
      <c r="B142" s="239">
        <f>ROUND(SUM('S1 - Suivi heures réelles'!C148:G148)/3,0)</f>
        <v>0</v>
      </c>
      <c r="C142" s="239">
        <f>ROUND(SUM('S1 - Suivi heures réelles'!H148:K148)/3,0)</f>
        <v>0</v>
      </c>
      <c r="D142" s="239">
        <f>ROUND(SUM('S1 - Suivi heures réelles'!L148:O148)/3,0)</f>
        <v>0</v>
      </c>
      <c r="E142" s="239">
        <f>ROUND(SUM('S1 - Suivi heures réelles'!P148:S148)/3,0)</f>
        <v>0</v>
      </c>
      <c r="F142" s="244">
        <f t="shared" si="6"/>
        <v>0</v>
      </c>
      <c r="G142" s="239">
        <f>'Contrats S1'!N142</f>
        <v>0</v>
      </c>
      <c r="H142" s="239">
        <f t="shared" si="7"/>
        <v>0</v>
      </c>
    </row>
    <row r="143" spans="1:8">
      <c r="A143" s="64" t="str">
        <f>CONCATENATE('Contrats S1'!A143," ",'Contrats S1'!B143)</f>
        <v xml:space="preserve"> </v>
      </c>
      <c r="B143" s="239">
        <f>ROUND(SUM('S1 - Suivi heures réelles'!C149:G149)/3,0)</f>
        <v>0</v>
      </c>
      <c r="C143" s="239">
        <f>ROUND(SUM('S1 - Suivi heures réelles'!H149:K149)/3,0)</f>
        <v>0</v>
      </c>
      <c r="D143" s="239">
        <f>ROUND(SUM('S1 - Suivi heures réelles'!L149:O149)/3,0)</f>
        <v>0</v>
      </c>
      <c r="E143" s="239">
        <f>ROUND(SUM('S1 - Suivi heures réelles'!P149:S149)/3,0)</f>
        <v>0</v>
      </c>
      <c r="F143" s="244">
        <f t="shared" si="6"/>
        <v>0</v>
      </c>
      <c r="G143" s="239">
        <f>'Contrats S1'!N143</f>
        <v>0</v>
      </c>
      <c r="H143" s="239">
        <f t="shared" si="7"/>
        <v>0</v>
      </c>
    </row>
    <row r="144" spans="1:8">
      <c r="A144" s="64" t="str">
        <f>CONCATENATE('Contrats S1'!A144," ",'Contrats S1'!B144)</f>
        <v xml:space="preserve"> </v>
      </c>
      <c r="B144" s="239">
        <f>ROUND(SUM('S1 - Suivi heures réelles'!C150:G150)/3,0)</f>
        <v>0</v>
      </c>
      <c r="C144" s="239">
        <f>ROUND(SUM('S1 - Suivi heures réelles'!H150:K150)/3,0)</f>
        <v>0</v>
      </c>
      <c r="D144" s="239">
        <f>ROUND(SUM('S1 - Suivi heures réelles'!L150:O150)/3,0)</f>
        <v>0</v>
      </c>
      <c r="E144" s="239">
        <f>ROUND(SUM('S1 - Suivi heures réelles'!P150:S150)/3,0)</f>
        <v>0</v>
      </c>
      <c r="F144" s="244">
        <f t="shared" si="6"/>
        <v>0</v>
      </c>
      <c r="G144" s="239">
        <f>'Contrats S1'!N144</f>
        <v>0</v>
      </c>
      <c r="H144" s="239">
        <f t="shared" si="7"/>
        <v>0</v>
      </c>
    </row>
    <row r="145" spans="1:8">
      <c r="A145" s="64" t="str">
        <f>CONCATENATE('Contrats S1'!A145," ",'Contrats S1'!B145)</f>
        <v xml:space="preserve"> </v>
      </c>
      <c r="B145" s="239">
        <f>ROUND(SUM('S1 - Suivi heures réelles'!C151:G151)/3,0)</f>
        <v>0</v>
      </c>
      <c r="C145" s="239">
        <f>ROUND(SUM('S1 - Suivi heures réelles'!H151:K151)/3,0)</f>
        <v>0</v>
      </c>
      <c r="D145" s="239">
        <f>ROUND(SUM('S1 - Suivi heures réelles'!L151:O151)/3,0)</f>
        <v>0</v>
      </c>
      <c r="E145" s="239">
        <f>ROUND(SUM('S1 - Suivi heures réelles'!P151:S151)/3,0)</f>
        <v>0</v>
      </c>
      <c r="F145" s="244">
        <f t="shared" si="6"/>
        <v>0</v>
      </c>
      <c r="G145" s="239">
        <f>'Contrats S1'!N145</f>
        <v>0</v>
      </c>
      <c r="H145" s="239">
        <f t="shared" si="7"/>
        <v>0</v>
      </c>
    </row>
    <row r="146" spans="1:8">
      <c r="A146" s="64" t="str">
        <f>CONCATENATE('Contrats S1'!A146," ",'Contrats S1'!B146)</f>
        <v xml:space="preserve"> </v>
      </c>
      <c r="B146" s="239">
        <f>ROUND(SUM('S1 - Suivi heures réelles'!C152:G152)/3,0)</f>
        <v>0</v>
      </c>
      <c r="C146" s="239">
        <f>ROUND(SUM('S1 - Suivi heures réelles'!H152:K152)/3,0)</f>
        <v>0</v>
      </c>
      <c r="D146" s="239">
        <f>ROUND(SUM('S1 - Suivi heures réelles'!L152:O152)/3,0)</f>
        <v>0</v>
      </c>
      <c r="E146" s="239">
        <f>ROUND(SUM('S1 - Suivi heures réelles'!P152:S152)/3,0)</f>
        <v>0</v>
      </c>
      <c r="F146" s="244">
        <f t="shared" si="6"/>
        <v>0</v>
      </c>
      <c r="G146" s="239">
        <f>'Contrats S1'!N146</f>
        <v>0</v>
      </c>
      <c r="H146" s="239">
        <f t="shared" si="7"/>
        <v>0</v>
      </c>
    </row>
    <row r="147" spans="1:8">
      <c r="A147" s="64" t="str">
        <f>CONCATENATE('Contrats S1'!A147," ",'Contrats S1'!B147)</f>
        <v xml:space="preserve"> </v>
      </c>
      <c r="B147" s="239">
        <f>ROUND(SUM('S1 - Suivi heures réelles'!C153:G153)/3,0)</f>
        <v>0</v>
      </c>
      <c r="C147" s="239">
        <f>ROUND(SUM('S1 - Suivi heures réelles'!H153:K153)/3,0)</f>
        <v>0</v>
      </c>
      <c r="D147" s="239">
        <f>ROUND(SUM('S1 - Suivi heures réelles'!L153:O153)/3,0)</f>
        <v>0</v>
      </c>
      <c r="E147" s="239">
        <f>ROUND(SUM('S1 - Suivi heures réelles'!P153:S153)/3,0)</f>
        <v>0</v>
      </c>
      <c r="F147" s="244">
        <f t="shared" si="6"/>
        <v>0</v>
      </c>
      <c r="G147" s="239">
        <f>'Contrats S1'!N147</f>
        <v>0</v>
      </c>
      <c r="H147" s="239">
        <f t="shared" si="7"/>
        <v>0</v>
      </c>
    </row>
    <row r="148" spans="1:8">
      <c r="A148" s="64" t="str">
        <f>CONCATENATE('Contrats S1'!A148," ",'Contrats S1'!B148)</f>
        <v xml:space="preserve"> </v>
      </c>
      <c r="B148" s="239">
        <f>ROUND(SUM('S1 - Suivi heures réelles'!C154:G154)/3,0)</f>
        <v>0</v>
      </c>
      <c r="C148" s="239">
        <f>ROUND(SUM('S1 - Suivi heures réelles'!H154:K154)/3,0)</f>
        <v>0</v>
      </c>
      <c r="D148" s="239">
        <f>ROUND(SUM('S1 - Suivi heures réelles'!L154:O154)/3,0)</f>
        <v>0</v>
      </c>
      <c r="E148" s="239">
        <f>ROUND(SUM('S1 - Suivi heures réelles'!P154:S154)/3,0)</f>
        <v>0</v>
      </c>
      <c r="F148" s="244">
        <f t="shared" si="6"/>
        <v>0</v>
      </c>
      <c r="G148" s="239">
        <f>'Contrats S1'!N148</f>
        <v>0</v>
      </c>
      <c r="H148" s="239">
        <f t="shared" si="7"/>
        <v>0</v>
      </c>
    </row>
    <row r="149" spans="1:8">
      <c r="A149" s="64" t="str">
        <f>CONCATENATE('Contrats S1'!A149," ",'Contrats S1'!B149)</f>
        <v xml:space="preserve"> </v>
      </c>
      <c r="B149" s="239">
        <f>ROUND(SUM('S1 - Suivi heures réelles'!C155:G155)/3,0)</f>
        <v>0</v>
      </c>
      <c r="C149" s="239">
        <f>ROUND(SUM('S1 - Suivi heures réelles'!H155:K155)/3,0)</f>
        <v>0</v>
      </c>
      <c r="D149" s="239">
        <f>ROUND(SUM('S1 - Suivi heures réelles'!L155:O155)/3,0)</f>
        <v>0</v>
      </c>
      <c r="E149" s="239">
        <f>ROUND(SUM('S1 - Suivi heures réelles'!P155:S155)/3,0)</f>
        <v>0</v>
      </c>
      <c r="F149" s="244">
        <f t="shared" si="6"/>
        <v>0</v>
      </c>
      <c r="G149" s="239">
        <f>'Contrats S1'!N149</f>
        <v>0</v>
      </c>
      <c r="H149" s="239">
        <f t="shared" si="7"/>
        <v>0</v>
      </c>
    </row>
    <row r="150" spans="1:8">
      <c r="A150" s="64" t="str">
        <f>CONCATENATE('Contrats S1'!A150," ",'Contrats S1'!B150)</f>
        <v xml:space="preserve"> </v>
      </c>
      <c r="B150" s="239">
        <f>ROUND(SUM('S1 - Suivi heures réelles'!C156:G156)/3,0)</f>
        <v>0</v>
      </c>
      <c r="C150" s="239">
        <f>ROUND(SUM('S1 - Suivi heures réelles'!H156:K156)/3,0)</f>
        <v>0</v>
      </c>
      <c r="D150" s="239">
        <f>ROUND(SUM('S1 - Suivi heures réelles'!L156:O156)/3,0)</f>
        <v>0</v>
      </c>
      <c r="E150" s="239">
        <f>ROUND(SUM('S1 - Suivi heures réelles'!P156:S156)/3,0)</f>
        <v>0</v>
      </c>
      <c r="F150" s="244">
        <f t="shared" si="6"/>
        <v>0</v>
      </c>
      <c r="G150" s="239">
        <f>'Contrats S1'!N150</f>
        <v>0</v>
      </c>
      <c r="H150" s="239">
        <f t="shared" si="7"/>
        <v>0</v>
      </c>
    </row>
    <row r="151" spans="1:8">
      <c r="A151" s="64" t="str">
        <f>CONCATENATE('Contrats S1'!A151," ",'Contrats S1'!B151)</f>
        <v xml:space="preserve"> </v>
      </c>
      <c r="B151" s="239">
        <f>ROUND(SUM('S1 - Suivi heures réelles'!C157:G157)/3,0)</f>
        <v>0</v>
      </c>
      <c r="C151" s="239">
        <f>ROUND(SUM('S1 - Suivi heures réelles'!H157:K157)/3,0)</f>
        <v>0</v>
      </c>
      <c r="D151" s="239">
        <f>ROUND(SUM('S1 - Suivi heures réelles'!L157:O157)/3,0)</f>
        <v>0</v>
      </c>
      <c r="E151" s="239">
        <f>ROUND(SUM('S1 - Suivi heures réelles'!P157:S157)/3,0)</f>
        <v>0</v>
      </c>
      <c r="F151" s="244">
        <f t="shared" si="6"/>
        <v>0</v>
      </c>
      <c r="G151" s="239">
        <f>'Contrats S1'!N151</f>
        <v>0</v>
      </c>
      <c r="H151" s="239">
        <f t="shared" si="7"/>
        <v>0</v>
      </c>
    </row>
    <row r="152" spans="1:8">
      <c r="A152" s="64" t="str">
        <f>CONCATENATE('Contrats S1'!A152," ",'Contrats S1'!B152)</f>
        <v xml:space="preserve"> </v>
      </c>
      <c r="B152" s="239">
        <f>ROUND(SUM('S1 - Suivi heures réelles'!C158:G158)/3,0)</f>
        <v>0</v>
      </c>
      <c r="C152" s="239">
        <f>ROUND(SUM('S1 - Suivi heures réelles'!H158:K158)/3,0)</f>
        <v>0</v>
      </c>
      <c r="D152" s="239">
        <f>ROUND(SUM('S1 - Suivi heures réelles'!L158:O158)/3,0)</f>
        <v>0</v>
      </c>
      <c r="E152" s="239">
        <f>ROUND(SUM('S1 - Suivi heures réelles'!P158:S158)/3,0)</f>
        <v>0</v>
      </c>
      <c r="F152" s="244">
        <f t="shared" si="6"/>
        <v>0</v>
      </c>
      <c r="G152" s="239">
        <f>'Contrats S1'!N152</f>
        <v>0</v>
      </c>
      <c r="H152" s="239">
        <f t="shared" si="7"/>
        <v>0</v>
      </c>
    </row>
    <row r="153" spans="1:8">
      <c r="A153" s="64" t="str">
        <f>CONCATENATE('Contrats S1'!A153," ",'Contrats S1'!B153)</f>
        <v xml:space="preserve"> </v>
      </c>
      <c r="B153" s="239">
        <f>ROUND(SUM('S1 - Suivi heures réelles'!C159:G159)/3,0)</f>
        <v>0</v>
      </c>
      <c r="C153" s="239">
        <f>ROUND(SUM('S1 - Suivi heures réelles'!H159:K159)/3,0)</f>
        <v>0</v>
      </c>
      <c r="D153" s="239">
        <f>ROUND(SUM('S1 - Suivi heures réelles'!L159:O159)/3,0)</f>
        <v>0</v>
      </c>
      <c r="E153" s="239">
        <f>ROUND(SUM('S1 - Suivi heures réelles'!P159:S159)/3,0)</f>
        <v>0</v>
      </c>
      <c r="F153" s="244">
        <f t="shared" si="6"/>
        <v>0</v>
      </c>
      <c r="G153" s="239">
        <f>'Contrats S1'!N153</f>
        <v>0</v>
      </c>
      <c r="H153" s="239">
        <f t="shared" si="7"/>
        <v>0</v>
      </c>
    </row>
    <row r="154" spans="1:8">
      <c r="A154" s="64" t="str">
        <f>CONCATENATE('Contrats S1'!A154," ",'Contrats S1'!B154)</f>
        <v xml:space="preserve"> </v>
      </c>
      <c r="B154" s="239">
        <f>ROUND(SUM('S1 - Suivi heures réelles'!C160:G160)/3,0)</f>
        <v>0</v>
      </c>
      <c r="C154" s="239">
        <f>ROUND(SUM('S1 - Suivi heures réelles'!H160:K160)/3,0)</f>
        <v>0</v>
      </c>
      <c r="D154" s="239">
        <f>ROUND(SUM('S1 - Suivi heures réelles'!L160:O160)/3,0)</f>
        <v>0</v>
      </c>
      <c r="E154" s="239">
        <f>ROUND(SUM('S1 - Suivi heures réelles'!P160:S160)/3,0)</f>
        <v>0</v>
      </c>
      <c r="F154" s="244">
        <f t="shared" si="6"/>
        <v>0</v>
      </c>
      <c r="G154" s="239">
        <f>'Contrats S1'!N154</f>
        <v>0</v>
      </c>
      <c r="H154" s="239">
        <f t="shared" si="7"/>
        <v>0</v>
      </c>
    </row>
    <row r="155" spans="1:8">
      <c r="A155" s="64" t="str">
        <f>CONCATENATE('Contrats S1'!A155," ",'Contrats S1'!B155)</f>
        <v xml:space="preserve"> </v>
      </c>
      <c r="B155" s="239">
        <f>ROUND(SUM('S1 - Suivi heures réelles'!C161:G161)/3,0)</f>
        <v>0</v>
      </c>
      <c r="C155" s="239">
        <f>ROUND(SUM('S1 - Suivi heures réelles'!H161:K161)/3,0)</f>
        <v>0</v>
      </c>
      <c r="D155" s="239">
        <f>ROUND(SUM('S1 - Suivi heures réelles'!L161:O161)/3,0)</f>
        <v>0</v>
      </c>
      <c r="E155" s="239">
        <f>ROUND(SUM('S1 - Suivi heures réelles'!P161:S161)/3,0)</f>
        <v>0</v>
      </c>
      <c r="F155" s="244">
        <f t="shared" si="6"/>
        <v>0</v>
      </c>
      <c r="G155" s="239">
        <f>'Contrats S1'!N155</f>
        <v>0</v>
      </c>
      <c r="H155" s="239">
        <f t="shared" si="7"/>
        <v>0</v>
      </c>
    </row>
    <row r="156" spans="1:8">
      <c r="A156" s="64" t="str">
        <f>CONCATENATE('Contrats S1'!A156," ",'Contrats S1'!B156)</f>
        <v xml:space="preserve"> </v>
      </c>
      <c r="B156" s="239">
        <f>ROUND(SUM('S1 - Suivi heures réelles'!C162:G162)/3,0)</f>
        <v>0</v>
      </c>
      <c r="C156" s="239">
        <f>ROUND(SUM('S1 - Suivi heures réelles'!H162:K162)/3,0)</f>
        <v>0</v>
      </c>
      <c r="D156" s="239">
        <f>ROUND(SUM('S1 - Suivi heures réelles'!L162:O162)/3,0)</f>
        <v>0</v>
      </c>
      <c r="E156" s="239">
        <f>ROUND(SUM('S1 - Suivi heures réelles'!P162:S162)/3,0)</f>
        <v>0</v>
      </c>
      <c r="F156" s="244">
        <f t="shared" si="6"/>
        <v>0</v>
      </c>
      <c r="G156" s="239">
        <f>'Contrats S1'!N156</f>
        <v>0</v>
      </c>
      <c r="H156" s="239">
        <f t="shared" si="7"/>
        <v>0</v>
      </c>
    </row>
    <row r="157" spans="1:8">
      <c r="A157" s="64" t="str">
        <f>CONCATENATE('Contrats S1'!A157," ",'Contrats S1'!B157)</f>
        <v xml:space="preserve"> </v>
      </c>
      <c r="B157" s="239">
        <f>ROUND(SUM('S1 - Suivi heures réelles'!C163:G163)/3,0)</f>
        <v>0</v>
      </c>
      <c r="C157" s="239">
        <f>ROUND(SUM('S1 - Suivi heures réelles'!H163:K163)/3,0)</f>
        <v>0</v>
      </c>
      <c r="D157" s="239">
        <f>ROUND(SUM('S1 - Suivi heures réelles'!L163:O163)/3,0)</f>
        <v>0</v>
      </c>
      <c r="E157" s="239">
        <f>ROUND(SUM('S1 - Suivi heures réelles'!P163:S163)/3,0)</f>
        <v>0</v>
      </c>
      <c r="F157" s="244">
        <f t="shared" si="6"/>
        <v>0</v>
      </c>
      <c r="G157" s="239">
        <f>'Contrats S1'!N157</f>
        <v>0</v>
      </c>
      <c r="H157" s="239">
        <f t="shared" si="7"/>
        <v>0</v>
      </c>
    </row>
    <row r="158" spans="1:8">
      <c r="A158" s="64" t="str">
        <f>CONCATENATE('Contrats S1'!A158," ",'Contrats S1'!B158)</f>
        <v xml:space="preserve"> </v>
      </c>
      <c r="B158" s="239">
        <f>ROUND(SUM('S1 - Suivi heures réelles'!C164:G164)/3,0)</f>
        <v>0</v>
      </c>
      <c r="C158" s="239">
        <f>ROUND(SUM('S1 - Suivi heures réelles'!H164:K164)/3,0)</f>
        <v>0</v>
      </c>
      <c r="D158" s="239">
        <f>ROUND(SUM('S1 - Suivi heures réelles'!L164:O164)/3,0)</f>
        <v>0</v>
      </c>
      <c r="E158" s="239">
        <f>ROUND(SUM('S1 - Suivi heures réelles'!P164:S164)/3,0)</f>
        <v>0</v>
      </c>
      <c r="F158" s="244">
        <f t="shared" si="6"/>
        <v>0</v>
      </c>
      <c r="G158" s="239">
        <f>'Contrats S1'!N158</f>
        <v>0</v>
      </c>
      <c r="H158" s="239">
        <f t="shared" si="7"/>
        <v>0</v>
      </c>
    </row>
    <row r="159" spans="1:8">
      <c r="A159" s="64" t="str">
        <f>CONCATENATE('Contrats S1'!A159," ",'Contrats S1'!B159)</f>
        <v xml:space="preserve"> </v>
      </c>
      <c r="B159" s="239">
        <f>ROUND(SUM('S1 - Suivi heures réelles'!C165:G165)/3,0)</f>
        <v>0</v>
      </c>
      <c r="C159" s="239">
        <f>ROUND(SUM('S1 - Suivi heures réelles'!H165:K165)/3,0)</f>
        <v>0</v>
      </c>
      <c r="D159" s="239">
        <f>ROUND(SUM('S1 - Suivi heures réelles'!L165:O165)/3,0)</f>
        <v>0</v>
      </c>
      <c r="E159" s="239">
        <f>ROUND(SUM('S1 - Suivi heures réelles'!P165:S165)/3,0)</f>
        <v>0</v>
      </c>
      <c r="F159" s="244">
        <f t="shared" si="6"/>
        <v>0</v>
      </c>
      <c r="G159" s="239">
        <f>'Contrats S1'!N159</f>
        <v>0</v>
      </c>
      <c r="H159" s="239">
        <f t="shared" si="7"/>
        <v>0</v>
      </c>
    </row>
    <row r="160" spans="1:8">
      <c r="A160" s="64" t="str">
        <f>CONCATENATE('Contrats S1'!A160," ",'Contrats S1'!B160)</f>
        <v xml:space="preserve"> </v>
      </c>
      <c r="B160" s="239">
        <f>ROUND(SUM('S1 - Suivi heures réelles'!C166:G166)/3,0)</f>
        <v>0</v>
      </c>
      <c r="C160" s="239">
        <f>ROUND(SUM('S1 - Suivi heures réelles'!H166:K166)/3,0)</f>
        <v>0</v>
      </c>
      <c r="D160" s="239">
        <f>ROUND(SUM('S1 - Suivi heures réelles'!L166:O166)/3,0)</f>
        <v>0</v>
      </c>
      <c r="E160" s="239">
        <f>ROUND(SUM('S1 - Suivi heures réelles'!P166:S166)/3,0)</f>
        <v>0</v>
      </c>
      <c r="F160" s="244">
        <f t="shared" si="6"/>
        <v>0</v>
      </c>
      <c r="G160" s="239">
        <f>'Contrats S1'!N160</f>
        <v>0</v>
      </c>
      <c r="H160" s="239">
        <f t="shared" si="7"/>
        <v>0</v>
      </c>
    </row>
    <row r="161" spans="1:8">
      <c r="A161" s="64" t="str">
        <f>CONCATENATE('Contrats S1'!A161," ",'Contrats S1'!B161)</f>
        <v xml:space="preserve"> </v>
      </c>
      <c r="B161" s="239">
        <f>ROUND(SUM('S1 - Suivi heures réelles'!C167:G167)/3,0)</f>
        <v>0</v>
      </c>
      <c r="C161" s="239">
        <f>ROUND(SUM('S1 - Suivi heures réelles'!H167:K167)/3,0)</f>
        <v>0</v>
      </c>
      <c r="D161" s="239">
        <f>ROUND(SUM('S1 - Suivi heures réelles'!L167:O167)/3,0)</f>
        <v>0</v>
      </c>
      <c r="E161" s="239">
        <f>ROUND(SUM('S1 - Suivi heures réelles'!P167:S167)/3,0)</f>
        <v>0</v>
      </c>
      <c r="F161" s="244">
        <f t="shared" si="6"/>
        <v>0</v>
      </c>
      <c r="G161" s="239">
        <f>'Contrats S1'!N161</f>
        <v>0</v>
      </c>
      <c r="H161" s="239">
        <f t="shared" si="7"/>
        <v>0</v>
      </c>
    </row>
    <row r="162" spans="1:8">
      <c r="A162" s="64" t="str">
        <f>CONCATENATE('Contrats S1'!A162," ",'Contrats S1'!B162)</f>
        <v xml:space="preserve"> </v>
      </c>
      <c r="B162" s="239">
        <f>ROUND(SUM('S1 - Suivi heures réelles'!C168:G168)/3,0)</f>
        <v>0</v>
      </c>
      <c r="C162" s="239">
        <f>ROUND(SUM('S1 - Suivi heures réelles'!H168:K168)/3,0)</f>
        <v>0</v>
      </c>
      <c r="D162" s="239">
        <f>ROUND(SUM('S1 - Suivi heures réelles'!L168:O168)/3,0)</f>
        <v>0</v>
      </c>
      <c r="E162" s="239">
        <f>ROUND(SUM('S1 - Suivi heures réelles'!P168:S168)/3,0)</f>
        <v>0</v>
      </c>
      <c r="F162" s="244">
        <f t="shared" si="6"/>
        <v>0</v>
      </c>
      <c r="G162" s="239">
        <f>'Contrats S1'!N162</f>
        <v>0</v>
      </c>
      <c r="H162" s="239">
        <f t="shared" si="7"/>
        <v>0</v>
      </c>
    </row>
    <row r="163" spans="1:8">
      <c r="A163" s="64" t="str">
        <f>CONCATENATE('Contrats S1'!A163," ",'Contrats S1'!B163)</f>
        <v xml:space="preserve"> </v>
      </c>
      <c r="B163" s="239">
        <f>ROUND(SUM('S1 - Suivi heures réelles'!C169:G169)/3,0)</f>
        <v>0</v>
      </c>
      <c r="C163" s="239">
        <f>ROUND(SUM('S1 - Suivi heures réelles'!H169:K169)/3,0)</f>
        <v>0</v>
      </c>
      <c r="D163" s="239">
        <f>ROUND(SUM('S1 - Suivi heures réelles'!L169:O169)/3,0)</f>
        <v>0</v>
      </c>
      <c r="E163" s="239">
        <f>ROUND(SUM('S1 - Suivi heures réelles'!P169:S169)/3,0)</f>
        <v>0</v>
      </c>
      <c r="F163" s="244">
        <f t="shared" si="6"/>
        <v>0</v>
      </c>
      <c r="G163" s="239">
        <f>'Contrats S1'!N163</f>
        <v>0</v>
      </c>
      <c r="H163" s="239">
        <f t="shared" si="7"/>
        <v>0</v>
      </c>
    </row>
    <row r="164" spans="1:8">
      <c r="A164" s="64" t="str">
        <f>CONCATENATE('Contrats S1'!A164," ",'Contrats S1'!B164)</f>
        <v xml:space="preserve"> </v>
      </c>
      <c r="B164" s="239">
        <f>ROUND(SUM('S1 - Suivi heures réelles'!C170:G170)/3,0)</f>
        <v>0</v>
      </c>
      <c r="C164" s="239">
        <f>ROUND(SUM('S1 - Suivi heures réelles'!H170:K170)/3,0)</f>
        <v>0</v>
      </c>
      <c r="D164" s="239">
        <f>ROUND(SUM('S1 - Suivi heures réelles'!L170:O170)/3,0)</f>
        <v>0</v>
      </c>
      <c r="E164" s="239">
        <f>ROUND(SUM('S1 - Suivi heures réelles'!P170:S170)/3,0)</f>
        <v>0</v>
      </c>
      <c r="F164" s="244">
        <f t="shared" si="6"/>
        <v>0</v>
      </c>
      <c r="G164" s="239">
        <f>'Contrats S1'!N164</f>
        <v>0</v>
      </c>
      <c r="H164" s="239">
        <f t="shared" si="7"/>
        <v>0</v>
      </c>
    </row>
    <row r="165" spans="1:8">
      <c r="A165" s="64" t="str">
        <f>CONCATENATE('Contrats S1'!A165," ",'Contrats S1'!B165)</f>
        <v xml:space="preserve"> </v>
      </c>
      <c r="B165" s="239">
        <f>ROUND(SUM('S1 - Suivi heures réelles'!C171:G171)/3,0)</f>
        <v>0</v>
      </c>
      <c r="C165" s="239">
        <f>ROUND(SUM('S1 - Suivi heures réelles'!H171:K171)/3,0)</f>
        <v>0</v>
      </c>
      <c r="D165" s="239">
        <f>ROUND(SUM('S1 - Suivi heures réelles'!L171:O171)/3,0)</f>
        <v>0</v>
      </c>
      <c r="E165" s="239">
        <f>ROUND(SUM('S1 - Suivi heures réelles'!P171:S171)/3,0)</f>
        <v>0</v>
      </c>
      <c r="F165" s="244">
        <f t="shared" si="6"/>
        <v>0</v>
      </c>
      <c r="G165" s="239">
        <f>'Contrats S1'!N165</f>
        <v>0</v>
      </c>
      <c r="H165" s="239">
        <f t="shared" si="7"/>
        <v>0</v>
      </c>
    </row>
    <row r="166" spans="1:8">
      <c r="A166" s="64" t="str">
        <f>CONCATENATE('Contrats S1'!A166," ",'Contrats S1'!B166)</f>
        <v xml:space="preserve"> </v>
      </c>
      <c r="B166" s="239">
        <f>ROUND(SUM('S1 - Suivi heures réelles'!C172:G172)/3,0)</f>
        <v>0</v>
      </c>
      <c r="C166" s="239">
        <f>ROUND(SUM('S1 - Suivi heures réelles'!H172:K172)/3,0)</f>
        <v>0</v>
      </c>
      <c r="D166" s="239">
        <f>ROUND(SUM('S1 - Suivi heures réelles'!L172:O172)/3,0)</f>
        <v>0</v>
      </c>
      <c r="E166" s="239">
        <f>ROUND(SUM('S1 - Suivi heures réelles'!P172:S172)/3,0)</f>
        <v>0</v>
      </c>
      <c r="F166" s="244">
        <f t="shared" si="6"/>
        <v>0</v>
      </c>
      <c r="G166" s="239">
        <f>'Contrats S1'!N166</f>
        <v>0</v>
      </c>
      <c r="H166" s="239">
        <f t="shared" si="7"/>
        <v>0</v>
      </c>
    </row>
    <row r="167" spans="1:8">
      <c r="A167" s="64" t="str">
        <f>CONCATENATE('Contrats S1'!A167," ",'Contrats S1'!B167)</f>
        <v xml:space="preserve"> </v>
      </c>
      <c r="B167" s="239">
        <f>ROUND(SUM('S1 - Suivi heures réelles'!C173:G173)/3,0)</f>
        <v>0</v>
      </c>
      <c r="C167" s="239">
        <f>ROUND(SUM('S1 - Suivi heures réelles'!H173:K173)/3,0)</f>
        <v>0</v>
      </c>
      <c r="D167" s="239">
        <f>ROUND(SUM('S1 - Suivi heures réelles'!L173:O173)/3,0)</f>
        <v>0</v>
      </c>
      <c r="E167" s="239">
        <f>ROUND(SUM('S1 - Suivi heures réelles'!P173:S173)/3,0)</f>
        <v>0</v>
      </c>
      <c r="F167" s="244">
        <f t="shared" si="6"/>
        <v>0</v>
      </c>
      <c r="G167" s="239">
        <f>'Contrats S1'!N167</f>
        <v>0</v>
      </c>
      <c r="H167" s="239">
        <f t="shared" si="7"/>
        <v>0</v>
      </c>
    </row>
    <row r="168" spans="1:8">
      <c r="A168" s="64" t="str">
        <f>CONCATENATE('Contrats S1'!A168," ",'Contrats S1'!B168)</f>
        <v xml:space="preserve"> </v>
      </c>
      <c r="B168" s="239">
        <f>ROUND(SUM('S1 - Suivi heures réelles'!C174:G174)/3,0)</f>
        <v>0</v>
      </c>
      <c r="C168" s="239">
        <f>ROUND(SUM('S1 - Suivi heures réelles'!H174:K174)/3,0)</f>
        <v>0</v>
      </c>
      <c r="D168" s="239">
        <f>ROUND(SUM('S1 - Suivi heures réelles'!L174:O174)/3,0)</f>
        <v>0</v>
      </c>
      <c r="E168" s="239">
        <f>ROUND(SUM('S1 - Suivi heures réelles'!P174:S174)/3,0)</f>
        <v>0</v>
      </c>
      <c r="F168" s="244">
        <f t="shared" si="6"/>
        <v>0</v>
      </c>
      <c r="G168" s="239">
        <f>'Contrats S1'!N168</f>
        <v>0</v>
      </c>
      <c r="H168" s="239">
        <f t="shared" si="7"/>
        <v>0</v>
      </c>
    </row>
    <row r="169" spans="1:8">
      <c r="A169" s="64" t="str">
        <f>CONCATENATE('Contrats S1'!A169," ",'Contrats S1'!B169)</f>
        <v xml:space="preserve"> </v>
      </c>
      <c r="B169" s="239">
        <f>ROUND(SUM('S1 - Suivi heures réelles'!C175:G175)/3,0)</f>
        <v>0</v>
      </c>
      <c r="C169" s="239">
        <f>ROUND(SUM('S1 - Suivi heures réelles'!H175:K175)/3,0)</f>
        <v>0</v>
      </c>
      <c r="D169" s="239">
        <f>ROUND(SUM('S1 - Suivi heures réelles'!L175:O175)/3,0)</f>
        <v>0</v>
      </c>
      <c r="E169" s="239">
        <f>ROUND(SUM('S1 - Suivi heures réelles'!P175:S175)/3,0)</f>
        <v>0</v>
      </c>
      <c r="F169" s="244">
        <f t="shared" si="6"/>
        <v>0</v>
      </c>
      <c r="G169" s="239">
        <f>'Contrats S1'!N169</f>
        <v>0</v>
      </c>
      <c r="H169" s="239">
        <f t="shared" si="7"/>
        <v>0</v>
      </c>
    </row>
    <row r="170" spans="1:8">
      <c r="A170" s="64" t="str">
        <f>CONCATENATE('Contrats S1'!A170," ",'Contrats S1'!B170)</f>
        <v xml:space="preserve"> </v>
      </c>
      <c r="B170" s="239">
        <f>ROUND(SUM('S1 - Suivi heures réelles'!C176:G176)/3,0)</f>
        <v>0</v>
      </c>
      <c r="C170" s="239">
        <f>ROUND(SUM('S1 - Suivi heures réelles'!H176:K176)/3,0)</f>
        <v>0</v>
      </c>
      <c r="D170" s="239">
        <f>ROUND(SUM('S1 - Suivi heures réelles'!L176:O176)/3,0)</f>
        <v>0</v>
      </c>
      <c r="E170" s="239">
        <f>ROUND(SUM('S1 - Suivi heures réelles'!P176:S176)/3,0)</f>
        <v>0</v>
      </c>
      <c r="F170" s="244">
        <f t="shared" si="6"/>
        <v>0</v>
      </c>
      <c r="G170" s="239">
        <f>'Contrats S1'!N170</f>
        <v>0</v>
      </c>
      <c r="H170" s="239">
        <f t="shared" si="7"/>
        <v>0</v>
      </c>
    </row>
    <row r="171" spans="1:8">
      <c r="A171" s="64" t="str">
        <f>CONCATENATE('Contrats S1'!A171," ",'Contrats S1'!B171)</f>
        <v xml:space="preserve"> </v>
      </c>
      <c r="B171" s="239">
        <f>ROUND(SUM('S1 - Suivi heures réelles'!C177:G177)/3,0)</f>
        <v>0</v>
      </c>
      <c r="C171" s="239">
        <f>ROUND(SUM('S1 - Suivi heures réelles'!H177:K177)/3,0)</f>
        <v>0</v>
      </c>
      <c r="D171" s="239">
        <f>ROUND(SUM('S1 - Suivi heures réelles'!L177:O177)/3,0)</f>
        <v>0</v>
      </c>
      <c r="E171" s="239">
        <f>ROUND(SUM('S1 - Suivi heures réelles'!P177:S177)/3,0)</f>
        <v>0</v>
      </c>
      <c r="F171" s="244">
        <f t="shared" si="6"/>
        <v>0</v>
      </c>
      <c r="G171" s="239">
        <f>'Contrats S1'!N171</f>
        <v>0</v>
      </c>
      <c r="H171" s="239">
        <f t="shared" si="7"/>
        <v>0</v>
      </c>
    </row>
    <row r="172" spans="1:8">
      <c r="A172" s="64" t="str">
        <f>CONCATENATE('Contrats S1'!A172," ",'Contrats S1'!B172)</f>
        <v xml:space="preserve"> </v>
      </c>
      <c r="B172" s="239">
        <f>ROUND(SUM('S1 - Suivi heures réelles'!C178:G178)/3,0)</f>
        <v>0</v>
      </c>
      <c r="C172" s="239">
        <f>ROUND(SUM('S1 - Suivi heures réelles'!H178:K178)/3,0)</f>
        <v>0</v>
      </c>
      <c r="D172" s="239">
        <f>ROUND(SUM('S1 - Suivi heures réelles'!L178:O178)/3,0)</f>
        <v>0</v>
      </c>
      <c r="E172" s="239">
        <f>ROUND(SUM('S1 - Suivi heures réelles'!P178:S178)/3,0)</f>
        <v>0</v>
      </c>
      <c r="F172" s="244">
        <f t="shared" si="6"/>
        <v>0</v>
      </c>
      <c r="G172" s="239">
        <f>'Contrats S1'!N172</f>
        <v>0</v>
      </c>
      <c r="H172" s="239">
        <f t="shared" si="7"/>
        <v>0</v>
      </c>
    </row>
    <row r="173" spans="1:8">
      <c r="A173" s="64" t="str">
        <f>CONCATENATE('Contrats S1'!A173," ",'Contrats S1'!B173)</f>
        <v xml:space="preserve"> </v>
      </c>
      <c r="B173" s="239">
        <f>ROUND(SUM('S1 - Suivi heures réelles'!C179:G179)/3,0)</f>
        <v>0</v>
      </c>
      <c r="C173" s="239">
        <f>ROUND(SUM('S1 - Suivi heures réelles'!H179:K179)/3,0)</f>
        <v>0</v>
      </c>
      <c r="D173" s="239">
        <f>ROUND(SUM('S1 - Suivi heures réelles'!L179:O179)/3,0)</f>
        <v>0</v>
      </c>
      <c r="E173" s="239">
        <f>ROUND(SUM('S1 - Suivi heures réelles'!P179:S179)/3,0)</f>
        <v>0</v>
      </c>
      <c r="F173" s="244">
        <f t="shared" si="6"/>
        <v>0</v>
      </c>
      <c r="G173" s="239">
        <f>'Contrats S1'!N173</f>
        <v>0</v>
      </c>
      <c r="H173" s="239">
        <f t="shared" si="7"/>
        <v>0</v>
      </c>
    </row>
    <row r="174" spans="1:8">
      <c r="A174" s="64" t="str">
        <f>CONCATENATE('Contrats S1'!A174," ",'Contrats S1'!B174)</f>
        <v xml:space="preserve"> </v>
      </c>
      <c r="B174" s="239">
        <f>ROUND(SUM('S1 - Suivi heures réelles'!C180:G180)/3,0)</f>
        <v>0</v>
      </c>
      <c r="C174" s="239">
        <f>ROUND(SUM('S1 - Suivi heures réelles'!H180:K180)/3,0)</f>
        <v>0</v>
      </c>
      <c r="D174" s="239">
        <f>ROUND(SUM('S1 - Suivi heures réelles'!L180:O180)/3,0)</f>
        <v>0</v>
      </c>
      <c r="E174" s="239">
        <f>ROUND(SUM('S1 - Suivi heures réelles'!P180:S180)/3,0)</f>
        <v>0</v>
      </c>
      <c r="F174" s="244">
        <f t="shared" si="6"/>
        <v>0</v>
      </c>
      <c r="G174" s="239">
        <f>'Contrats S1'!N174</f>
        <v>0</v>
      </c>
      <c r="H174" s="239">
        <f t="shared" si="7"/>
        <v>0</v>
      </c>
    </row>
    <row r="175" spans="1:8">
      <c r="A175" s="64" t="str">
        <f>CONCATENATE('Contrats S1'!A175," ",'Contrats S1'!B175)</f>
        <v xml:space="preserve"> </v>
      </c>
      <c r="B175" s="239">
        <f>ROUND(SUM('S1 - Suivi heures réelles'!C181:G181)/3,0)</f>
        <v>0</v>
      </c>
      <c r="C175" s="239">
        <f>ROUND(SUM('S1 - Suivi heures réelles'!H181:K181)/3,0)</f>
        <v>0</v>
      </c>
      <c r="D175" s="239">
        <f>ROUND(SUM('S1 - Suivi heures réelles'!L181:O181)/3,0)</f>
        <v>0</v>
      </c>
      <c r="E175" s="239">
        <f>ROUND(SUM('S1 - Suivi heures réelles'!P181:S181)/3,0)</f>
        <v>0</v>
      </c>
      <c r="F175" s="244">
        <f t="shared" si="6"/>
        <v>0</v>
      </c>
      <c r="G175" s="239">
        <f>'Contrats S1'!N175</f>
        <v>0</v>
      </c>
      <c r="H175" s="239">
        <f t="shared" si="7"/>
        <v>0</v>
      </c>
    </row>
    <row r="176" spans="1:8">
      <c r="A176" s="64" t="str">
        <f>CONCATENATE('Contrats S1'!A176," ",'Contrats S1'!B176)</f>
        <v xml:space="preserve"> </v>
      </c>
      <c r="B176" s="239">
        <f>ROUND(SUM('S1 - Suivi heures réelles'!C182:G182)/3,0)</f>
        <v>0</v>
      </c>
      <c r="C176" s="239">
        <f>ROUND(SUM('S1 - Suivi heures réelles'!H182:K182)/3,0)</f>
        <v>0</v>
      </c>
      <c r="D176" s="239">
        <f>ROUND(SUM('S1 - Suivi heures réelles'!L182:O182)/3,0)</f>
        <v>0</v>
      </c>
      <c r="E176" s="239">
        <f>ROUND(SUM('S1 - Suivi heures réelles'!P182:S182)/3,0)</f>
        <v>0</v>
      </c>
      <c r="F176" s="244">
        <f t="shared" si="6"/>
        <v>0</v>
      </c>
      <c r="G176" s="239">
        <f>'Contrats S1'!N176</f>
        <v>0</v>
      </c>
      <c r="H176" s="239">
        <f t="shared" si="7"/>
        <v>0</v>
      </c>
    </row>
    <row r="177" spans="1:8">
      <c r="A177" s="64" t="str">
        <f>CONCATENATE('Contrats S1'!A177," ",'Contrats S1'!B177)</f>
        <v xml:space="preserve"> </v>
      </c>
      <c r="B177" s="239">
        <f>ROUND(SUM('S1 - Suivi heures réelles'!C183:G183)/3,0)</f>
        <v>0</v>
      </c>
      <c r="C177" s="239">
        <f>ROUND(SUM('S1 - Suivi heures réelles'!H183:K183)/3,0)</f>
        <v>0</v>
      </c>
      <c r="D177" s="239">
        <f>ROUND(SUM('S1 - Suivi heures réelles'!L183:O183)/3,0)</f>
        <v>0</v>
      </c>
      <c r="E177" s="239">
        <f>ROUND(SUM('S1 - Suivi heures réelles'!P183:S183)/3,0)</f>
        <v>0</v>
      </c>
      <c r="F177" s="244">
        <f t="shared" si="6"/>
        <v>0</v>
      </c>
      <c r="G177" s="239">
        <f>'Contrats S1'!N177</f>
        <v>0</v>
      </c>
      <c r="H177" s="239">
        <f t="shared" si="7"/>
        <v>0</v>
      </c>
    </row>
    <row r="178" spans="1:8">
      <c r="A178" s="64" t="str">
        <f>CONCATENATE('Contrats S1'!A178," ",'Contrats S1'!B178)</f>
        <v xml:space="preserve"> </v>
      </c>
      <c r="B178" s="239">
        <f>ROUND(SUM('S1 - Suivi heures réelles'!C184:G184)/3,0)</f>
        <v>0</v>
      </c>
      <c r="C178" s="239">
        <f>ROUND(SUM('S1 - Suivi heures réelles'!H184:K184)/3,0)</f>
        <v>0</v>
      </c>
      <c r="D178" s="239">
        <f>ROUND(SUM('S1 - Suivi heures réelles'!L184:O184)/3,0)</f>
        <v>0</v>
      </c>
      <c r="E178" s="239">
        <f>ROUND(SUM('S1 - Suivi heures réelles'!P184:S184)/3,0)</f>
        <v>0</v>
      </c>
      <c r="F178" s="244">
        <f t="shared" si="6"/>
        <v>0</v>
      </c>
      <c r="G178" s="239">
        <f>'Contrats S1'!N178</f>
        <v>0</v>
      </c>
      <c r="H178" s="239">
        <f t="shared" si="7"/>
        <v>0</v>
      </c>
    </row>
    <row r="179" spans="1:8">
      <c r="A179" s="64" t="str">
        <f>CONCATENATE('Contrats S1'!A179," ",'Contrats S1'!B179)</f>
        <v xml:space="preserve"> </v>
      </c>
      <c r="B179" s="239">
        <f>ROUND(SUM('S1 - Suivi heures réelles'!C185:G185)/3,0)</f>
        <v>0</v>
      </c>
      <c r="C179" s="239">
        <f>ROUND(SUM('S1 - Suivi heures réelles'!H185:K185)/3,0)</f>
        <v>0</v>
      </c>
      <c r="D179" s="239">
        <f>ROUND(SUM('S1 - Suivi heures réelles'!L185:O185)/3,0)</f>
        <v>0</v>
      </c>
      <c r="E179" s="239">
        <f>ROUND(SUM('S1 - Suivi heures réelles'!P185:S185)/3,0)</f>
        <v>0</v>
      </c>
      <c r="F179" s="244">
        <f t="shared" si="6"/>
        <v>0</v>
      </c>
      <c r="G179" s="239">
        <f>'Contrats S1'!N179</f>
        <v>0</v>
      </c>
      <c r="H179" s="239">
        <f t="shared" si="7"/>
        <v>0</v>
      </c>
    </row>
    <row r="180" spans="1:8">
      <c r="A180" s="64" t="str">
        <f>CONCATENATE('Contrats S1'!A180," ",'Contrats S1'!B180)</f>
        <v xml:space="preserve"> </v>
      </c>
      <c r="B180" s="239">
        <f>ROUND(SUM('S1 - Suivi heures réelles'!C186:G186)/3,0)</f>
        <v>0</v>
      </c>
      <c r="C180" s="239">
        <f>ROUND(SUM('S1 - Suivi heures réelles'!H186:K186)/3,0)</f>
        <v>0</v>
      </c>
      <c r="D180" s="239">
        <f>ROUND(SUM('S1 - Suivi heures réelles'!L186:O186)/3,0)</f>
        <v>0</v>
      </c>
      <c r="E180" s="239">
        <f>ROUND(SUM('S1 - Suivi heures réelles'!P186:S186)/3,0)</f>
        <v>0</v>
      </c>
      <c r="F180" s="244">
        <f t="shared" si="6"/>
        <v>0</v>
      </c>
    </row>
    <row r="181" spans="1:8">
      <c r="A181" s="64" t="str">
        <f>CONCATENATE('Contrats S1'!A181," ",'Contrats S1'!B181)</f>
        <v xml:space="preserve"> </v>
      </c>
      <c r="B181" s="239">
        <f>ROUND(SUM('S1 - Suivi heures réelles'!C187:G187)/3,0)</f>
        <v>0</v>
      </c>
      <c r="C181" s="239">
        <f>ROUND(SUM('S1 - Suivi heures réelles'!H187:K187)/3,0)</f>
        <v>0</v>
      </c>
      <c r="D181" s="239">
        <f>ROUND(SUM('S1 - Suivi heures réelles'!L187:O187)/3,0)</f>
        <v>0</v>
      </c>
      <c r="E181" s="239">
        <f>ROUND(SUM('S1 - Suivi heures réelles'!P187:S187)/3,0)</f>
        <v>0</v>
      </c>
      <c r="F181" s="244">
        <f t="shared" si="6"/>
        <v>0</v>
      </c>
    </row>
  </sheetData>
  <mergeCells count="14">
    <mergeCell ref="K40:M41"/>
    <mergeCell ref="K37:M38"/>
    <mergeCell ref="K43:M43"/>
    <mergeCell ref="B1:H1"/>
    <mergeCell ref="P24:R26"/>
    <mergeCell ref="P20:R20"/>
    <mergeCell ref="P3:R3"/>
    <mergeCell ref="P15:R16"/>
    <mergeCell ref="P21:R22"/>
    <mergeCell ref="L21:M21"/>
    <mergeCell ref="L23:M24"/>
    <mergeCell ref="R13:U13"/>
    <mergeCell ref="L22:M22"/>
    <mergeCell ref="K2:N2"/>
  </mergeCells>
  <pageMargins left="0.78740157480314954" right="0.78740157480314954" top="1.1511811023622047" bottom="1.1511811023622047" header="0.78740157480314954" footer="0.78740157480314954"/>
  <pageSetup paperSize="9" fitToWidth="0" fitToHeight="0" orientation="portrait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7"/>
  <sheetViews>
    <sheetView workbookViewId="0">
      <selection activeCell="G34" sqref="G34"/>
    </sheetView>
  </sheetViews>
  <sheetFormatPr baseColWidth="10" defaultRowHeight="15"/>
  <cols>
    <col min="1" max="1" width="26.375" style="103" customWidth="1"/>
    <col min="2" max="3" width="12.875" style="77" customWidth="1"/>
    <col min="4" max="4" width="22.875" style="77" customWidth="1"/>
    <col min="5" max="6" width="12.5" style="77" customWidth="1"/>
    <col min="7" max="7" width="20.25" style="77" customWidth="1"/>
    <col min="8" max="9" width="10.625" style="168" customWidth="1"/>
    <col min="10" max="10" width="20.125" style="103" customWidth="1"/>
    <col min="11" max="12" width="10.625" style="103" customWidth="1"/>
    <col min="13" max="13" width="23.5" style="103" customWidth="1"/>
    <col min="14" max="14" width="13.875" style="164" customWidth="1"/>
    <col min="15" max="15" width="14.75" style="77" customWidth="1"/>
    <col min="16" max="1021" width="10.625" style="103" customWidth="1"/>
    <col min="1022" max="16384" width="11" style="103"/>
  </cols>
  <sheetData>
    <row r="1" spans="1:15" ht="18.75">
      <c r="A1" s="167"/>
      <c r="B1" s="413" t="s">
        <v>152</v>
      </c>
      <c r="C1" s="414"/>
      <c r="D1" s="415"/>
      <c r="E1" s="415"/>
      <c r="F1" s="415"/>
      <c r="G1" s="415"/>
      <c r="H1" s="416"/>
      <c r="I1" s="416"/>
      <c r="J1" s="416"/>
      <c r="K1" s="416"/>
      <c r="L1" s="416"/>
      <c r="M1" s="416"/>
      <c r="N1" s="416"/>
    </row>
    <row r="2" spans="1:15" s="77" customFormat="1" ht="33">
      <c r="A2" s="169" t="s">
        <v>5</v>
      </c>
      <c r="B2" s="170" t="s">
        <v>216</v>
      </c>
      <c r="C2" s="170" t="s">
        <v>153</v>
      </c>
      <c r="D2" s="170" t="s">
        <v>163</v>
      </c>
      <c r="E2" s="170" t="s">
        <v>217</v>
      </c>
      <c r="F2" s="170" t="s">
        <v>153</v>
      </c>
      <c r="G2" s="170" t="s">
        <v>163</v>
      </c>
      <c r="H2" s="175" t="s">
        <v>218</v>
      </c>
      <c r="I2" s="170" t="s">
        <v>153</v>
      </c>
      <c r="J2" s="170" t="s">
        <v>163</v>
      </c>
      <c r="K2" s="170" t="s">
        <v>219</v>
      </c>
      <c r="L2" s="170" t="s">
        <v>153</v>
      </c>
      <c r="M2" s="170" t="s">
        <v>163</v>
      </c>
      <c r="N2" s="181" t="s">
        <v>154</v>
      </c>
      <c r="O2" s="165" t="s">
        <v>155</v>
      </c>
    </row>
    <row r="3" spans="1:15" s="292" customFormat="1" ht="15.75">
      <c r="A3" s="286" t="s">
        <v>247</v>
      </c>
      <c r="B3" s="287">
        <f>'Bilan Mensuel S1'!B3</f>
        <v>20</v>
      </c>
      <c r="C3" s="287">
        <f>B3*13.741</f>
        <v>274.82</v>
      </c>
      <c r="D3" s="288">
        <v>42307</v>
      </c>
      <c r="E3" s="289">
        <f>'Bilan Mensuel S1'!C3</f>
        <v>14</v>
      </c>
      <c r="F3" s="289">
        <f>E3*13.741</f>
        <v>192.374</v>
      </c>
      <c r="G3" s="288">
        <v>42398</v>
      </c>
      <c r="H3" s="289">
        <f>'Bilan Mensuel S1'!D3</f>
        <v>11</v>
      </c>
      <c r="I3" s="289">
        <f>H3*13.741</f>
        <v>151.15100000000001</v>
      </c>
      <c r="J3" s="288">
        <v>42398</v>
      </c>
      <c r="K3" s="289">
        <f>'Bilan Mensuel S1'!E3</f>
        <v>2</v>
      </c>
      <c r="L3" s="289">
        <f>K3*13.741</f>
        <v>27.481999999999999</v>
      </c>
      <c r="M3" s="288">
        <v>42398</v>
      </c>
      <c r="N3" s="290">
        <f>B3+E3+H3+K3</f>
        <v>47</v>
      </c>
      <c r="O3" s="291">
        <f>N3*13.741</f>
        <v>645.827</v>
      </c>
    </row>
    <row r="4" spans="1:15" s="292" customFormat="1" ht="15.75">
      <c r="A4" s="286" t="s">
        <v>272</v>
      </c>
      <c r="B4" s="287">
        <f>'Bilan Mensuel S1'!B4</f>
        <v>38</v>
      </c>
      <c r="C4" s="287">
        <f t="shared" ref="C4:C20" si="0">B4*13.741</f>
        <v>522.15800000000002</v>
      </c>
      <c r="D4" s="288">
        <v>42375</v>
      </c>
      <c r="E4" s="289">
        <f>'Bilan Mensuel S1'!C4</f>
        <v>19</v>
      </c>
      <c r="F4" s="289">
        <f t="shared" ref="F4:F20" si="1">E4*13.741</f>
        <v>261.07900000000001</v>
      </c>
      <c r="G4" s="288">
        <v>42387</v>
      </c>
      <c r="H4" s="289">
        <f>'Bilan Mensuel S1'!D4</f>
        <v>38</v>
      </c>
      <c r="I4" s="289">
        <f t="shared" ref="I4:I20" si="2">H4*13.741</f>
        <v>522.15800000000002</v>
      </c>
      <c r="J4" s="288">
        <v>42387</v>
      </c>
      <c r="K4" s="289">
        <f>'Bilan Mensuel S1'!E4</f>
        <v>20</v>
      </c>
      <c r="L4" s="289">
        <f t="shared" ref="L4:L20" si="3">K4*13.741</f>
        <v>274.82</v>
      </c>
      <c r="M4" s="288">
        <v>42387</v>
      </c>
      <c r="N4" s="290">
        <f t="shared" ref="N4:N20" si="4">B4+E4+H4+K4</f>
        <v>115</v>
      </c>
      <c r="O4" s="291">
        <f t="shared" ref="O4:O20" si="5">N4*13.741</f>
        <v>1580.2149999999999</v>
      </c>
    </row>
    <row r="5" spans="1:15" s="292" customFormat="1" ht="15.75">
      <c r="A5" s="286" t="s">
        <v>249</v>
      </c>
      <c r="B5" s="287">
        <f>'Bilan Mensuel S1'!B5</f>
        <v>27</v>
      </c>
      <c r="C5" s="287">
        <f t="shared" si="0"/>
        <v>371.00700000000001</v>
      </c>
      <c r="D5" s="288">
        <v>42307</v>
      </c>
      <c r="E5" s="289">
        <f>'Bilan Mensuel S1'!C5</f>
        <v>21</v>
      </c>
      <c r="F5" s="289">
        <f t="shared" si="1"/>
        <v>288.56099999999998</v>
      </c>
      <c r="G5" s="288">
        <v>42309</v>
      </c>
      <c r="H5" s="289">
        <f>'Bilan Mensuel S1'!D5</f>
        <v>18</v>
      </c>
      <c r="I5" s="289">
        <f t="shared" si="2"/>
        <v>247.33799999999999</v>
      </c>
      <c r="J5" s="288">
        <v>42375</v>
      </c>
      <c r="K5" s="289">
        <f>'Bilan Mensuel S1'!E5</f>
        <v>5</v>
      </c>
      <c r="L5" s="289">
        <f t="shared" si="3"/>
        <v>68.704999999999998</v>
      </c>
      <c r="M5" s="288">
        <v>42375</v>
      </c>
      <c r="N5" s="290">
        <f t="shared" si="4"/>
        <v>71</v>
      </c>
      <c r="O5" s="291">
        <f t="shared" si="5"/>
        <v>975.61099999999999</v>
      </c>
    </row>
    <row r="6" spans="1:15" s="292" customFormat="1" ht="15.75">
      <c r="A6" s="286" t="s">
        <v>250</v>
      </c>
      <c r="B6" s="287">
        <f>'Bilan Mensuel S1'!B6</f>
        <v>17</v>
      </c>
      <c r="C6" s="287">
        <f t="shared" si="0"/>
        <v>233.59699999999998</v>
      </c>
      <c r="D6" s="288">
        <v>42306</v>
      </c>
      <c r="E6" s="289">
        <f>'Bilan Mensuel S1'!C6</f>
        <v>18</v>
      </c>
      <c r="F6" s="289">
        <f t="shared" si="1"/>
        <v>247.33799999999999</v>
      </c>
      <c r="G6" s="288">
        <v>42309</v>
      </c>
      <c r="H6" s="289">
        <f>'Bilan Mensuel S1'!D6</f>
        <v>23</v>
      </c>
      <c r="I6" s="289">
        <f t="shared" si="2"/>
        <v>316.04300000000001</v>
      </c>
      <c r="J6" s="288">
        <v>42387</v>
      </c>
      <c r="K6" s="289">
        <f>'Bilan Mensuel S1'!E6</f>
        <v>5</v>
      </c>
      <c r="L6" s="289">
        <f t="shared" si="3"/>
        <v>68.704999999999998</v>
      </c>
      <c r="M6" s="288">
        <v>42387</v>
      </c>
      <c r="N6" s="290">
        <f t="shared" si="4"/>
        <v>63</v>
      </c>
      <c r="O6" s="291">
        <f t="shared" si="5"/>
        <v>865.68299999999999</v>
      </c>
    </row>
    <row r="7" spans="1:15" s="292" customFormat="1" ht="15.75">
      <c r="A7" s="286" t="s">
        <v>251</v>
      </c>
      <c r="B7" s="287">
        <f>'Bilan Mensuel S1'!B7</f>
        <v>10</v>
      </c>
      <c r="C7" s="287">
        <f t="shared" si="0"/>
        <v>137.41</v>
      </c>
      <c r="D7" s="288">
        <v>42317</v>
      </c>
      <c r="E7" s="289">
        <f>'Bilan Mensuel S1'!C7</f>
        <v>7</v>
      </c>
      <c r="F7" s="289">
        <f t="shared" si="1"/>
        <v>96.186999999999998</v>
      </c>
      <c r="G7" s="288">
        <v>42352</v>
      </c>
      <c r="H7" s="289">
        <f>'Bilan Mensuel S1'!D7</f>
        <v>0</v>
      </c>
      <c r="I7" s="289">
        <f t="shared" si="2"/>
        <v>0</v>
      </c>
      <c r="J7" s="289"/>
      <c r="K7" s="289">
        <f>'Bilan Mensuel S1'!E7</f>
        <v>0</v>
      </c>
      <c r="L7" s="289">
        <f t="shared" si="3"/>
        <v>0</v>
      </c>
      <c r="M7" s="289"/>
      <c r="N7" s="290">
        <f t="shared" si="4"/>
        <v>17</v>
      </c>
      <c r="O7" s="291">
        <f t="shared" si="5"/>
        <v>233.59699999999998</v>
      </c>
    </row>
    <row r="8" spans="1:15" s="292" customFormat="1" ht="15.75">
      <c r="A8" s="286" t="s">
        <v>252</v>
      </c>
      <c r="B8" s="287">
        <f>'Bilan Mensuel S1'!B8</f>
        <v>23</v>
      </c>
      <c r="C8" s="287">
        <f t="shared" si="0"/>
        <v>316.04300000000001</v>
      </c>
      <c r="D8" s="288">
        <v>42375</v>
      </c>
      <c r="E8" s="289">
        <f>'Bilan Mensuel S1'!C8</f>
        <v>21</v>
      </c>
      <c r="F8" s="289">
        <f t="shared" si="1"/>
        <v>288.56099999999998</v>
      </c>
      <c r="G8" s="288">
        <v>42375</v>
      </c>
      <c r="H8" s="289">
        <f>'Bilan Mensuel S1'!D8</f>
        <v>13</v>
      </c>
      <c r="I8" s="289">
        <f t="shared" si="2"/>
        <v>178.63299999999998</v>
      </c>
      <c r="J8" s="288">
        <v>42375</v>
      </c>
      <c r="K8" s="289">
        <f>'Bilan Mensuel S1'!E8</f>
        <v>7</v>
      </c>
      <c r="L8" s="289">
        <f t="shared" si="3"/>
        <v>96.186999999999998</v>
      </c>
      <c r="M8" s="288">
        <v>42375</v>
      </c>
      <c r="N8" s="290">
        <f t="shared" si="4"/>
        <v>64</v>
      </c>
      <c r="O8" s="291">
        <f t="shared" si="5"/>
        <v>879.42399999999998</v>
      </c>
    </row>
    <row r="9" spans="1:15" s="292" customFormat="1" ht="15.75">
      <c r="A9" s="286" t="s">
        <v>253</v>
      </c>
      <c r="B9" s="287">
        <f>'Bilan Mensuel S1'!B9</f>
        <v>9</v>
      </c>
      <c r="C9" s="287">
        <f t="shared" si="0"/>
        <v>123.669</v>
      </c>
      <c r="D9" s="288">
        <v>42306</v>
      </c>
      <c r="E9" s="289">
        <f>'Bilan Mensuel S1'!C9</f>
        <v>13</v>
      </c>
      <c r="F9" s="289">
        <f t="shared" si="1"/>
        <v>178.63299999999998</v>
      </c>
      <c r="G9" s="288">
        <v>42310</v>
      </c>
      <c r="H9" s="289">
        <f>'Bilan Mensuel S1'!D9</f>
        <v>7</v>
      </c>
      <c r="I9" s="289">
        <f t="shared" si="2"/>
        <v>96.186999999999998</v>
      </c>
      <c r="J9" s="288">
        <v>42375</v>
      </c>
      <c r="K9" s="289">
        <f>'Bilan Mensuel S1'!E9</f>
        <v>0</v>
      </c>
      <c r="L9" s="289">
        <f t="shared" si="3"/>
        <v>0</v>
      </c>
      <c r="M9" s="289"/>
      <c r="N9" s="290">
        <f t="shared" si="4"/>
        <v>29</v>
      </c>
      <c r="O9" s="291">
        <f t="shared" si="5"/>
        <v>398.48899999999998</v>
      </c>
    </row>
    <row r="10" spans="1:15" s="292" customFormat="1" ht="15.75">
      <c r="A10" s="286" t="s">
        <v>254</v>
      </c>
      <c r="B10" s="287">
        <f>'Bilan Mensuel S1'!B10</f>
        <v>18</v>
      </c>
      <c r="C10" s="287">
        <f t="shared" si="0"/>
        <v>247.33799999999999</v>
      </c>
      <c r="D10" s="288">
        <v>42306</v>
      </c>
      <c r="E10" s="289">
        <f>'Bilan Mensuel S1'!C10</f>
        <v>20</v>
      </c>
      <c r="F10" s="289">
        <f t="shared" si="1"/>
        <v>274.82</v>
      </c>
      <c r="G10" s="288">
        <v>42309</v>
      </c>
      <c r="H10" s="289">
        <f>'Bilan Mensuel S1'!D10</f>
        <v>28</v>
      </c>
      <c r="I10" s="289">
        <f t="shared" si="2"/>
        <v>384.74799999999999</v>
      </c>
      <c r="J10" s="288">
        <v>42387</v>
      </c>
      <c r="K10" s="289">
        <f>'Bilan Mensuel S1'!E10</f>
        <v>8</v>
      </c>
      <c r="L10" s="289">
        <f t="shared" si="3"/>
        <v>109.928</v>
      </c>
      <c r="M10" s="288">
        <v>42387</v>
      </c>
      <c r="N10" s="290">
        <f t="shared" si="4"/>
        <v>74</v>
      </c>
      <c r="O10" s="291">
        <f t="shared" si="5"/>
        <v>1016.8339999999999</v>
      </c>
    </row>
    <row r="11" spans="1:15" s="292" customFormat="1" ht="15.75">
      <c r="A11" s="286" t="s">
        <v>273</v>
      </c>
      <c r="B11" s="287">
        <f>'Bilan Mensuel S1'!B11</f>
        <v>6</v>
      </c>
      <c r="C11" s="287">
        <f t="shared" si="0"/>
        <v>82.445999999999998</v>
      </c>
      <c r="D11" s="288">
        <v>42310</v>
      </c>
      <c r="E11" s="289">
        <f>'Bilan Mensuel S1'!C11</f>
        <v>6</v>
      </c>
      <c r="F11" s="289">
        <f t="shared" si="1"/>
        <v>82.445999999999998</v>
      </c>
      <c r="G11" s="288">
        <v>42310</v>
      </c>
      <c r="H11" s="289">
        <f>'Bilan Mensuel S1'!D11</f>
        <v>3</v>
      </c>
      <c r="I11" s="289">
        <f t="shared" si="2"/>
        <v>41.222999999999999</v>
      </c>
      <c r="J11" s="288">
        <v>42352</v>
      </c>
      <c r="K11" s="289">
        <f>'Bilan Mensuel S1'!E11</f>
        <v>0</v>
      </c>
      <c r="L11" s="289">
        <f t="shared" si="3"/>
        <v>0</v>
      </c>
      <c r="M11" s="289"/>
      <c r="N11" s="290">
        <f t="shared" si="4"/>
        <v>15</v>
      </c>
      <c r="O11" s="291">
        <f t="shared" si="5"/>
        <v>206.11500000000001</v>
      </c>
    </row>
    <row r="12" spans="1:15" s="292" customFormat="1" ht="15.75">
      <c r="A12" s="286" t="s">
        <v>256</v>
      </c>
      <c r="B12" s="287">
        <f>'Bilan Mensuel S1'!B12</f>
        <v>9</v>
      </c>
      <c r="C12" s="287">
        <f t="shared" si="0"/>
        <v>123.669</v>
      </c>
      <c r="D12" s="288">
        <v>42306</v>
      </c>
      <c r="E12" s="289">
        <f>'Bilan Mensuel S1'!C12</f>
        <v>10</v>
      </c>
      <c r="F12" s="289">
        <f t="shared" si="1"/>
        <v>137.41</v>
      </c>
      <c r="G12" s="288">
        <v>42309</v>
      </c>
      <c r="H12" s="289">
        <f>'Bilan Mensuel S1'!D12</f>
        <v>15</v>
      </c>
      <c r="I12" s="289">
        <f t="shared" si="2"/>
        <v>206.11500000000001</v>
      </c>
      <c r="J12" s="288">
        <v>42387</v>
      </c>
      <c r="K12" s="289">
        <f>'Bilan Mensuel S1'!E12</f>
        <v>8</v>
      </c>
      <c r="L12" s="289">
        <f t="shared" si="3"/>
        <v>109.928</v>
      </c>
      <c r="M12" s="288">
        <v>42387</v>
      </c>
      <c r="N12" s="290">
        <f t="shared" si="4"/>
        <v>42</v>
      </c>
      <c r="O12" s="291">
        <f t="shared" si="5"/>
        <v>577.12199999999996</v>
      </c>
    </row>
    <row r="13" spans="1:15" s="292" customFormat="1" ht="15.75">
      <c r="A13" s="286" t="s">
        <v>257</v>
      </c>
      <c r="B13" s="287">
        <f>'Bilan Mensuel S1'!B13</f>
        <v>33</v>
      </c>
      <c r="C13" s="287">
        <f t="shared" si="0"/>
        <v>453.45299999999997</v>
      </c>
      <c r="D13" s="288">
        <v>42317</v>
      </c>
      <c r="E13" s="289">
        <f>'Bilan Mensuel S1'!C13</f>
        <v>20</v>
      </c>
      <c r="F13" s="289">
        <f t="shared" si="1"/>
        <v>274.82</v>
      </c>
      <c r="G13" s="288">
        <v>42375</v>
      </c>
      <c r="H13" s="289">
        <f>'Bilan Mensuel S1'!D13</f>
        <v>25</v>
      </c>
      <c r="I13" s="289">
        <f t="shared" si="2"/>
        <v>343.52499999999998</v>
      </c>
      <c r="J13" s="288">
        <v>42375</v>
      </c>
      <c r="K13" s="289">
        <f>'Bilan Mensuel S1'!E13</f>
        <v>19</v>
      </c>
      <c r="L13" s="289">
        <f t="shared" si="3"/>
        <v>261.07900000000001</v>
      </c>
      <c r="M13" s="288">
        <v>42375</v>
      </c>
      <c r="N13" s="290">
        <f t="shared" si="4"/>
        <v>97</v>
      </c>
      <c r="O13" s="291">
        <f t="shared" si="5"/>
        <v>1332.877</v>
      </c>
    </row>
    <row r="14" spans="1:15" s="292" customFormat="1" ht="15.75">
      <c r="A14" s="286" t="s">
        <v>258</v>
      </c>
      <c r="B14" s="287">
        <f>'Bilan Mensuel S1'!B14</f>
        <v>32</v>
      </c>
      <c r="C14" s="287">
        <f t="shared" si="0"/>
        <v>439.71199999999999</v>
      </c>
      <c r="D14" s="288">
        <v>42306</v>
      </c>
      <c r="E14" s="289">
        <f>'Bilan Mensuel S1'!C14</f>
        <v>20</v>
      </c>
      <c r="F14" s="289">
        <f t="shared" si="1"/>
        <v>274.82</v>
      </c>
      <c r="G14" s="288">
        <v>42309</v>
      </c>
      <c r="H14" s="289">
        <f>'Bilan Mensuel S1'!D14</f>
        <v>23</v>
      </c>
      <c r="I14" s="289">
        <f t="shared" si="2"/>
        <v>316.04300000000001</v>
      </c>
      <c r="J14" s="288">
        <v>42375</v>
      </c>
      <c r="K14" s="289">
        <f>'Bilan Mensuel S1'!E14</f>
        <v>10</v>
      </c>
      <c r="L14" s="289">
        <f t="shared" si="3"/>
        <v>137.41</v>
      </c>
      <c r="M14" s="288">
        <v>42375</v>
      </c>
      <c r="N14" s="290">
        <f t="shared" si="4"/>
        <v>85</v>
      </c>
      <c r="O14" s="291">
        <f t="shared" si="5"/>
        <v>1167.9849999999999</v>
      </c>
    </row>
    <row r="15" spans="1:15" s="292" customFormat="1" ht="15.75">
      <c r="A15" s="286" t="s">
        <v>259</v>
      </c>
      <c r="B15" s="287">
        <f>'Bilan Mensuel S1'!B15</f>
        <v>26</v>
      </c>
      <c r="C15" s="287">
        <f t="shared" si="0"/>
        <v>357.26599999999996</v>
      </c>
      <c r="D15" s="288">
        <v>42352</v>
      </c>
      <c r="E15" s="289">
        <f>'Bilan Mensuel S1'!C15</f>
        <v>21</v>
      </c>
      <c r="F15" s="289">
        <f t="shared" si="1"/>
        <v>288.56099999999998</v>
      </c>
      <c r="G15" s="288">
        <v>42375</v>
      </c>
      <c r="H15" s="289">
        <f>'Bilan Mensuel S1'!D15</f>
        <v>27</v>
      </c>
      <c r="I15" s="289">
        <f t="shared" si="2"/>
        <v>371.00700000000001</v>
      </c>
      <c r="J15" s="288">
        <v>42375</v>
      </c>
      <c r="K15" s="289">
        <f>'Bilan Mensuel S1'!E15</f>
        <v>4</v>
      </c>
      <c r="L15" s="289">
        <f t="shared" si="3"/>
        <v>54.963999999999999</v>
      </c>
      <c r="M15" s="288">
        <v>42375</v>
      </c>
      <c r="N15" s="290">
        <f t="shared" si="4"/>
        <v>78</v>
      </c>
      <c r="O15" s="291">
        <f t="shared" si="5"/>
        <v>1071.798</v>
      </c>
    </row>
    <row r="16" spans="1:15" s="292" customFormat="1" ht="15.75">
      <c r="A16" s="286" t="s">
        <v>260</v>
      </c>
      <c r="B16" s="287">
        <f>'Bilan Mensuel S1'!B16</f>
        <v>19</v>
      </c>
      <c r="C16" s="287">
        <f t="shared" si="0"/>
        <v>261.07900000000001</v>
      </c>
      <c r="D16" s="288">
        <v>42306</v>
      </c>
      <c r="E16" s="289">
        <f>'Bilan Mensuel S1'!C16</f>
        <v>14</v>
      </c>
      <c r="F16" s="289">
        <f t="shared" si="1"/>
        <v>192.374</v>
      </c>
      <c r="G16" s="288">
        <v>42309</v>
      </c>
      <c r="H16" s="289">
        <f>'Bilan Mensuel S1'!D16</f>
        <v>19</v>
      </c>
      <c r="I16" s="289">
        <f t="shared" si="2"/>
        <v>261.07900000000001</v>
      </c>
      <c r="J16" s="288">
        <v>42387</v>
      </c>
      <c r="K16" s="289">
        <f>'Bilan Mensuel S1'!E16</f>
        <v>7</v>
      </c>
      <c r="L16" s="289">
        <f t="shared" si="3"/>
        <v>96.186999999999998</v>
      </c>
      <c r="M16" s="288">
        <v>42387</v>
      </c>
      <c r="N16" s="290">
        <f t="shared" si="4"/>
        <v>59</v>
      </c>
      <c r="O16" s="291">
        <f t="shared" si="5"/>
        <v>810.71899999999994</v>
      </c>
    </row>
    <row r="17" spans="1:15" s="292" customFormat="1" ht="15.75">
      <c r="A17" s="286" t="s">
        <v>261</v>
      </c>
      <c r="B17" s="287">
        <f>'Bilan Mensuel S1'!B17</f>
        <v>3</v>
      </c>
      <c r="C17" s="287">
        <f t="shared" si="0"/>
        <v>41.222999999999999</v>
      </c>
      <c r="D17" s="288">
        <v>42354</v>
      </c>
      <c r="E17" s="289">
        <f>'Bilan Mensuel S1'!C17</f>
        <v>3</v>
      </c>
      <c r="F17" s="289">
        <f t="shared" si="1"/>
        <v>41.222999999999999</v>
      </c>
      <c r="G17" s="288">
        <v>42354</v>
      </c>
      <c r="H17" s="289">
        <f>'Bilan Mensuel S1'!D17</f>
        <v>7</v>
      </c>
      <c r="I17" s="289">
        <f t="shared" si="2"/>
        <v>96.186999999999998</v>
      </c>
      <c r="J17" s="288">
        <v>42354</v>
      </c>
      <c r="K17" s="289">
        <f>'Bilan Mensuel S1'!E17</f>
        <v>4</v>
      </c>
      <c r="L17" s="289">
        <f t="shared" si="3"/>
        <v>54.963999999999999</v>
      </c>
      <c r="M17" s="288">
        <v>42375</v>
      </c>
      <c r="N17" s="290">
        <f t="shared" si="4"/>
        <v>17</v>
      </c>
      <c r="O17" s="291">
        <f t="shared" si="5"/>
        <v>233.59699999999998</v>
      </c>
    </row>
    <row r="18" spans="1:15" s="292" customFormat="1" ht="15.75">
      <c r="A18" s="286" t="s">
        <v>262</v>
      </c>
      <c r="B18" s="287">
        <f>'Bilan Mensuel S1'!B18</f>
        <v>7</v>
      </c>
      <c r="C18" s="287">
        <f t="shared" si="0"/>
        <v>96.186999999999998</v>
      </c>
      <c r="D18" s="288">
        <v>42317</v>
      </c>
      <c r="E18" s="289">
        <f>'Bilan Mensuel S1'!C18</f>
        <v>6</v>
      </c>
      <c r="F18" s="289">
        <f t="shared" si="1"/>
        <v>82.445999999999998</v>
      </c>
      <c r="G18" s="288">
        <v>42317</v>
      </c>
      <c r="H18" s="289">
        <f>'Bilan Mensuel S1'!D18</f>
        <v>6</v>
      </c>
      <c r="I18" s="289">
        <f t="shared" si="2"/>
        <v>82.445999999999998</v>
      </c>
      <c r="J18" s="288">
        <v>42375</v>
      </c>
      <c r="K18" s="289">
        <f>'Bilan Mensuel S1'!E18</f>
        <v>1</v>
      </c>
      <c r="L18" s="289">
        <f t="shared" si="3"/>
        <v>13.741</v>
      </c>
      <c r="M18" s="288">
        <v>42375</v>
      </c>
      <c r="N18" s="290">
        <f t="shared" si="4"/>
        <v>20</v>
      </c>
      <c r="O18" s="291">
        <f t="shared" si="5"/>
        <v>274.82</v>
      </c>
    </row>
    <row r="19" spans="1:15" s="292" customFormat="1" ht="15.75">
      <c r="A19" s="286" t="s">
        <v>263</v>
      </c>
      <c r="B19" s="287">
        <f>'Bilan Mensuel S1'!B19</f>
        <v>12</v>
      </c>
      <c r="C19" s="287">
        <f t="shared" si="0"/>
        <v>164.892</v>
      </c>
      <c r="D19" s="288">
        <v>42352</v>
      </c>
      <c r="E19" s="289">
        <f>'Bilan Mensuel S1'!C19</f>
        <v>9</v>
      </c>
      <c r="F19" s="289">
        <f t="shared" si="1"/>
        <v>123.669</v>
      </c>
      <c r="G19" s="288">
        <v>42352</v>
      </c>
      <c r="H19" s="289">
        <f>'Bilan Mensuel S1'!D19</f>
        <v>17</v>
      </c>
      <c r="I19" s="289">
        <f t="shared" si="2"/>
        <v>233.59699999999998</v>
      </c>
      <c r="J19" s="288">
        <v>42352</v>
      </c>
      <c r="K19" s="289">
        <f>'Bilan Mensuel S1'!E19</f>
        <v>2</v>
      </c>
      <c r="L19" s="289">
        <f t="shared" si="3"/>
        <v>27.481999999999999</v>
      </c>
      <c r="M19" s="288">
        <v>42354</v>
      </c>
      <c r="N19" s="290">
        <f t="shared" si="4"/>
        <v>40</v>
      </c>
      <c r="O19" s="291">
        <f t="shared" si="5"/>
        <v>549.64</v>
      </c>
    </row>
    <row r="20" spans="1:15" s="292" customFormat="1" ht="15.75">
      <c r="A20" s="286" t="s">
        <v>264</v>
      </c>
      <c r="B20" s="287">
        <f>'Bilan Mensuel S1'!B20</f>
        <v>22</v>
      </c>
      <c r="C20" s="287">
        <f t="shared" si="0"/>
        <v>302.30200000000002</v>
      </c>
      <c r="D20" s="288">
        <v>42352</v>
      </c>
      <c r="E20" s="289">
        <f>'Bilan Mensuel S1'!C20</f>
        <v>17</v>
      </c>
      <c r="F20" s="289">
        <f t="shared" si="1"/>
        <v>233.59699999999998</v>
      </c>
      <c r="G20" s="288">
        <v>42352</v>
      </c>
      <c r="H20" s="289">
        <f>'Bilan Mensuel S1'!D20</f>
        <v>20</v>
      </c>
      <c r="I20" s="289">
        <f t="shared" si="2"/>
        <v>274.82</v>
      </c>
      <c r="J20" s="295">
        <v>42387</v>
      </c>
      <c r="K20" s="289">
        <f>'Bilan Mensuel S1'!E20</f>
        <v>1</v>
      </c>
      <c r="L20" s="289">
        <f t="shared" si="3"/>
        <v>13.741</v>
      </c>
      <c r="M20" s="295">
        <v>42387</v>
      </c>
      <c r="N20" s="290">
        <f t="shared" si="4"/>
        <v>60</v>
      </c>
      <c r="O20" s="291">
        <f t="shared" si="5"/>
        <v>824.46</v>
      </c>
    </row>
    <row r="21" spans="1:15" s="174" customFormat="1" ht="15.75">
      <c r="A21" s="172"/>
      <c r="B21" s="173"/>
      <c r="C21" s="173"/>
      <c r="D21" s="173"/>
      <c r="E21" s="173"/>
      <c r="F21" s="173"/>
      <c r="G21" s="173"/>
      <c r="H21" s="180"/>
      <c r="I21" s="180"/>
      <c r="O21" s="178"/>
    </row>
    <row r="22" spans="1:15" ht="15.75">
      <c r="A22" s="171"/>
      <c r="B22" s="104"/>
      <c r="C22" s="104"/>
      <c r="D22" s="104"/>
      <c r="E22" s="104"/>
      <c r="F22" s="104"/>
      <c r="G22" s="104"/>
      <c r="H22" s="177"/>
      <c r="I22" s="177"/>
    </row>
    <row r="23" spans="1:15" ht="15.75">
      <c r="A23" s="171"/>
      <c r="B23" s="104"/>
      <c r="C23" s="104"/>
      <c r="D23" s="104"/>
      <c r="E23" s="104"/>
      <c r="F23" s="104"/>
      <c r="G23" s="104"/>
      <c r="H23" s="177"/>
      <c r="I23" s="177"/>
    </row>
    <row r="24" spans="1:15" ht="15.75">
      <c r="A24" s="171"/>
      <c r="B24" s="104"/>
      <c r="C24" s="104"/>
      <c r="D24" s="104"/>
      <c r="E24" s="104"/>
      <c r="F24" s="104"/>
      <c r="G24" s="104"/>
      <c r="H24" s="177"/>
      <c r="I24" s="177"/>
    </row>
    <row r="25" spans="1:15" ht="15.75">
      <c r="A25" s="171"/>
      <c r="B25" s="104"/>
      <c r="C25" s="179"/>
      <c r="D25" s="104"/>
      <c r="E25" s="104"/>
      <c r="F25" s="104"/>
      <c r="G25" s="104"/>
      <c r="H25" s="177"/>
      <c r="I25" s="177"/>
    </row>
    <row r="26" spans="1:15" ht="15.75">
      <c r="A26" s="171"/>
      <c r="B26" s="104"/>
      <c r="C26" s="104"/>
      <c r="D26" s="104"/>
      <c r="E26" s="104"/>
      <c r="F26" s="104"/>
      <c r="G26" s="104"/>
      <c r="H26" s="177"/>
      <c r="I26" s="177"/>
    </row>
    <row r="27" spans="1:15" ht="15.75">
      <c r="A27" s="171"/>
      <c r="B27" s="104"/>
      <c r="C27" s="104"/>
      <c r="D27" s="104"/>
      <c r="E27" s="104"/>
      <c r="F27" s="104"/>
      <c r="G27" s="104"/>
      <c r="H27" s="177"/>
      <c r="I27" s="177"/>
    </row>
    <row r="28" spans="1:15" ht="15.75">
      <c r="A28" s="171"/>
      <c r="B28" s="104"/>
      <c r="C28" s="104"/>
      <c r="D28" s="104"/>
      <c r="E28" s="104"/>
      <c r="F28" s="104"/>
      <c r="G28" s="104"/>
      <c r="H28" s="177"/>
      <c r="I28" s="177"/>
    </row>
    <row r="29" spans="1:15" ht="15.75">
      <c r="A29" s="171"/>
      <c r="B29" s="104"/>
      <c r="C29" s="104"/>
      <c r="D29" s="104"/>
      <c r="E29" s="104"/>
      <c r="F29" s="104"/>
      <c r="G29" s="104"/>
      <c r="H29" s="177"/>
      <c r="I29" s="177"/>
    </row>
    <row r="30" spans="1:15" ht="15.75">
      <c r="A30" s="171"/>
      <c r="B30" s="104"/>
      <c r="C30" s="104"/>
      <c r="D30" s="104"/>
      <c r="E30" s="104"/>
      <c r="F30" s="104"/>
      <c r="G30" s="104"/>
      <c r="H30" s="177"/>
      <c r="I30" s="177"/>
    </row>
    <row r="31" spans="1:15" ht="15.75">
      <c r="A31" s="171"/>
      <c r="B31" s="104"/>
      <c r="C31" s="104"/>
      <c r="D31" s="104"/>
      <c r="E31" s="104"/>
      <c r="F31" s="104"/>
      <c r="G31" s="104"/>
      <c r="H31" s="177"/>
      <c r="I31" s="177"/>
    </row>
    <row r="32" spans="1:15" ht="15.75">
      <c r="A32" s="171"/>
      <c r="B32" s="104"/>
      <c r="C32" s="104"/>
      <c r="D32" s="104"/>
      <c r="E32" s="104"/>
      <c r="F32" s="104"/>
      <c r="G32" s="104"/>
      <c r="H32" s="177"/>
      <c r="I32" s="177"/>
    </row>
    <row r="33" spans="1:9" ht="15.75">
      <c r="A33" s="171"/>
      <c r="B33" s="104"/>
      <c r="C33" s="104"/>
      <c r="D33" s="104"/>
      <c r="E33" s="104"/>
      <c r="F33" s="104"/>
      <c r="G33" s="104"/>
      <c r="H33" s="177"/>
      <c r="I33" s="177"/>
    </row>
    <row r="34" spans="1:9" ht="15.75">
      <c r="A34" s="171"/>
      <c r="B34" s="104"/>
      <c r="C34" s="104"/>
      <c r="D34" s="104"/>
      <c r="E34" s="104"/>
      <c r="F34" s="104"/>
      <c r="G34" s="104"/>
      <c r="H34" s="177"/>
      <c r="I34" s="177"/>
    </row>
    <row r="35" spans="1:9" ht="15.75">
      <c r="A35" s="171"/>
      <c r="B35" s="104"/>
      <c r="C35" s="104"/>
      <c r="D35" s="104"/>
      <c r="E35" s="104"/>
      <c r="F35" s="104"/>
      <c r="G35" s="104"/>
      <c r="H35" s="177"/>
      <c r="I35" s="177"/>
    </row>
    <row r="36" spans="1:9" ht="15.75">
      <c r="A36" s="171"/>
      <c r="B36" s="104"/>
      <c r="C36" s="104"/>
      <c r="D36" s="104"/>
      <c r="E36" s="104"/>
      <c r="F36" s="104"/>
      <c r="G36" s="104"/>
      <c r="H36" s="177"/>
      <c r="I36" s="177"/>
    </row>
    <row r="37" spans="1:9" ht="15.75">
      <c r="A37" s="171"/>
      <c r="B37" s="104"/>
      <c r="C37" s="104"/>
      <c r="D37" s="104"/>
      <c r="E37" s="104"/>
      <c r="F37" s="104"/>
      <c r="G37" s="104"/>
      <c r="H37" s="177"/>
      <c r="I37" s="177"/>
    </row>
    <row r="38" spans="1:9" ht="15.75">
      <c r="A38" s="171"/>
      <c r="B38" s="104"/>
      <c r="C38" s="104"/>
      <c r="D38" s="104"/>
      <c r="E38" s="104"/>
      <c r="F38" s="104"/>
      <c r="G38" s="104"/>
      <c r="H38" s="177"/>
      <c r="I38" s="177"/>
    </row>
    <row r="39" spans="1:9" ht="15.75">
      <c r="A39" s="171"/>
      <c r="B39" s="104"/>
      <c r="C39" s="104"/>
      <c r="D39" s="104"/>
      <c r="E39" s="104"/>
      <c r="F39" s="104"/>
      <c r="G39" s="104"/>
      <c r="H39" s="177"/>
      <c r="I39" s="177"/>
    </row>
    <row r="40" spans="1:9" ht="15.75">
      <c r="A40" s="171"/>
      <c r="B40" s="104"/>
      <c r="C40" s="104"/>
      <c r="D40" s="104"/>
      <c r="E40" s="104"/>
      <c r="F40" s="104"/>
      <c r="G40" s="104"/>
      <c r="H40" s="177"/>
      <c r="I40" s="177"/>
    </row>
    <row r="41" spans="1:9" ht="15.75">
      <c r="A41" s="171"/>
      <c r="B41" s="104"/>
      <c r="C41" s="104"/>
      <c r="D41" s="104"/>
      <c r="E41" s="104"/>
      <c r="F41" s="104"/>
      <c r="G41" s="104"/>
      <c r="H41" s="177"/>
      <c r="I41" s="177"/>
    </row>
    <row r="42" spans="1:9" ht="15.75">
      <c r="A42" s="171"/>
      <c r="B42" s="104"/>
      <c r="C42" s="104"/>
      <c r="D42" s="104"/>
      <c r="E42" s="104"/>
      <c r="F42" s="104"/>
      <c r="G42" s="104"/>
      <c r="H42" s="177"/>
      <c r="I42" s="177"/>
    </row>
    <row r="43" spans="1:9" ht="15.75">
      <c r="A43" s="171"/>
      <c r="B43" s="104"/>
      <c r="C43" s="104"/>
      <c r="D43" s="104"/>
      <c r="E43" s="104"/>
      <c r="F43" s="104"/>
      <c r="G43" s="104"/>
      <c r="H43" s="177"/>
      <c r="I43" s="177"/>
    </row>
    <row r="44" spans="1:9" ht="15.75">
      <c r="A44" s="171"/>
      <c r="B44" s="104"/>
      <c r="C44" s="104"/>
      <c r="D44" s="104"/>
      <c r="E44" s="104"/>
      <c r="F44" s="104"/>
      <c r="G44" s="104"/>
      <c r="H44" s="177"/>
      <c r="I44" s="177"/>
    </row>
    <row r="45" spans="1:9" ht="15.75">
      <c r="A45" s="171"/>
      <c r="B45" s="104"/>
      <c r="C45" s="104"/>
      <c r="D45" s="104"/>
      <c r="E45" s="104"/>
      <c r="F45" s="104"/>
      <c r="G45" s="104"/>
      <c r="H45" s="177"/>
      <c r="I45" s="177"/>
    </row>
    <row r="46" spans="1:9" ht="15.75">
      <c r="A46" s="171"/>
      <c r="B46" s="104"/>
      <c r="C46" s="104"/>
      <c r="D46" s="104"/>
      <c r="E46" s="104"/>
      <c r="F46" s="104"/>
      <c r="G46" s="104"/>
      <c r="H46" s="177"/>
      <c r="I46" s="177"/>
    </row>
    <row r="47" spans="1:9" ht="15.75">
      <c r="A47" s="171"/>
      <c r="B47" s="104"/>
      <c r="C47" s="104"/>
      <c r="D47" s="104"/>
      <c r="E47" s="104"/>
      <c r="F47" s="104"/>
      <c r="G47" s="104"/>
      <c r="H47" s="177"/>
      <c r="I47" s="177"/>
    </row>
    <row r="48" spans="1:9" ht="15.75">
      <c r="A48" s="171"/>
      <c r="B48" s="104"/>
      <c r="C48" s="104"/>
      <c r="D48" s="104"/>
      <c r="E48" s="104"/>
      <c r="F48" s="104"/>
      <c r="G48" s="104"/>
      <c r="H48" s="177"/>
      <c r="I48" s="177"/>
    </row>
    <row r="49" spans="1:9" ht="15.75">
      <c r="A49" s="171"/>
      <c r="B49" s="104"/>
      <c r="C49" s="104"/>
      <c r="D49" s="104"/>
      <c r="E49" s="104"/>
      <c r="F49" s="104"/>
      <c r="G49" s="104"/>
      <c r="H49" s="177"/>
      <c r="I49" s="177"/>
    </row>
    <row r="50" spans="1:9" ht="15.75">
      <c r="A50" s="171"/>
      <c r="B50" s="104"/>
      <c r="C50" s="104"/>
      <c r="D50" s="104"/>
      <c r="E50" s="104"/>
      <c r="F50" s="104"/>
      <c r="G50" s="104"/>
      <c r="H50" s="177"/>
      <c r="I50" s="177"/>
    </row>
    <row r="51" spans="1:9" ht="15.75">
      <c r="A51" s="171"/>
      <c r="B51" s="104"/>
      <c r="C51" s="104"/>
      <c r="D51" s="104"/>
      <c r="E51" s="104"/>
      <c r="F51" s="104"/>
      <c r="G51" s="104"/>
      <c r="H51" s="177"/>
      <c r="I51" s="177"/>
    </row>
    <row r="52" spans="1:9" ht="15.75">
      <c r="A52" s="171"/>
      <c r="B52" s="104"/>
      <c r="C52" s="104"/>
      <c r="D52" s="104"/>
      <c r="E52" s="104"/>
      <c r="F52" s="104"/>
      <c r="G52" s="104"/>
      <c r="H52" s="177"/>
      <c r="I52" s="177"/>
    </row>
    <row r="53" spans="1:9" ht="15.75">
      <c r="A53" s="171"/>
      <c r="B53" s="104"/>
      <c r="C53" s="104"/>
      <c r="D53" s="104"/>
      <c r="E53" s="104"/>
      <c r="F53" s="104"/>
      <c r="G53" s="104"/>
      <c r="H53" s="177"/>
      <c r="I53" s="177"/>
    </row>
    <row r="54" spans="1:9" ht="15.75">
      <c r="A54" s="171"/>
      <c r="B54" s="104"/>
      <c r="C54" s="104"/>
      <c r="D54" s="104"/>
      <c r="E54" s="104"/>
      <c r="F54" s="104"/>
      <c r="G54" s="104"/>
      <c r="H54" s="177"/>
      <c r="I54" s="177"/>
    </row>
    <row r="55" spans="1:9" ht="15.75">
      <c r="A55" s="171"/>
      <c r="B55" s="104"/>
      <c r="C55" s="104"/>
      <c r="D55" s="104"/>
      <c r="E55" s="104"/>
      <c r="F55" s="104"/>
      <c r="G55" s="104"/>
      <c r="H55" s="177"/>
      <c r="I55" s="177"/>
    </row>
    <row r="56" spans="1:9" ht="15.75">
      <c r="A56" s="171"/>
      <c r="B56" s="104"/>
      <c r="C56" s="104"/>
      <c r="D56" s="104"/>
      <c r="E56" s="104"/>
      <c r="F56" s="104"/>
      <c r="G56" s="104"/>
      <c r="H56" s="177"/>
      <c r="I56" s="177"/>
    </row>
    <row r="57" spans="1:9" ht="15.75">
      <c r="A57" s="171"/>
      <c r="B57" s="104"/>
      <c r="C57" s="104"/>
      <c r="D57" s="104"/>
      <c r="E57" s="104"/>
      <c r="F57" s="104"/>
      <c r="G57" s="104"/>
      <c r="H57" s="177"/>
      <c r="I57" s="177"/>
    </row>
    <row r="58" spans="1:9" ht="15.75">
      <c r="A58" s="171"/>
      <c r="B58" s="104"/>
      <c r="C58" s="104"/>
      <c r="D58" s="104"/>
      <c r="E58" s="104"/>
      <c r="F58" s="104"/>
      <c r="G58" s="104"/>
      <c r="H58" s="177"/>
      <c r="I58" s="177"/>
    </row>
    <row r="59" spans="1:9" ht="15.75">
      <c r="A59" s="171" t="str">
        <f>CONCATENATE('Contrats S1'!A56," ",'Contrats S1'!B56)</f>
        <v xml:space="preserve"> </v>
      </c>
      <c r="B59" s="104">
        <f>'Bilan Mensuel S1'!B56*13.66</f>
        <v>0</v>
      </c>
      <c r="C59" s="104"/>
      <c r="D59" s="104">
        <f>'Bilan Mensuel S1'!C56*13.66</f>
        <v>0</v>
      </c>
      <c r="E59" s="104">
        <f>'Bilan Mensuel S1'!D56*13.66</f>
        <v>0</v>
      </c>
      <c r="F59" s="104"/>
      <c r="G59" s="104">
        <f>'Bilan Mensuel S1'!E56*13.66</f>
        <v>0</v>
      </c>
      <c r="H59" s="177">
        <f t="shared" ref="H59:H65" si="6">SUM(B59:G59)</f>
        <v>0</v>
      </c>
      <c r="I59" s="177"/>
    </row>
    <row r="60" spans="1:9" ht="15.75">
      <c r="A60" s="171" t="str">
        <f>CONCATENATE('Contrats S1'!A57," ",'Contrats S1'!B57)</f>
        <v xml:space="preserve"> </v>
      </c>
      <c r="B60" s="104">
        <f>'Bilan Mensuel S1'!B57*13.66</f>
        <v>0</v>
      </c>
      <c r="C60" s="104"/>
      <c r="D60" s="104">
        <f>'Bilan Mensuel S1'!C57*13.66</f>
        <v>0</v>
      </c>
      <c r="E60" s="104">
        <f>'Bilan Mensuel S1'!D57*13.66</f>
        <v>0</v>
      </c>
      <c r="F60" s="104"/>
      <c r="G60" s="104">
        <f>'Bilan Mensuel S1'!E57*13.66</f>
        <v>0</v>
      </c>
      <c r="H60" s="177">
        <f t="shared" si="6"/>
        <v>0</v>
      </c>
      <c r="I60" s="177"/>
    </row>
    <row r="61" spans="1:9" ht="15.75">
      <c r="A61" s="171" t="str">
        <f>CONCATENATE('Contrats S1'!A58," ",'Contrats S1'!B58)</f>
        <v xml:space="preserve"> </v>
      </c>
      <c r="B61" s="104">
        <f>'Bilan Mensuel S1'!B58*13.66</f>
        <v>0</v>
      </c>
      <c r="C61" s="104"/>
      <c r="D61" s="104">
        <f>'Bilan Mensuel S1'!C58*13.66</f>
        <v>0</v>
      </c>
      <c r="E61" s="104">
        <f>'Bilan Mensuel S1'!D58*13.66</f>
        <v>0</v>
      </c>
      <c r="F61" s="104"/>
      <c r="G61" s="104">
        <f>'Bilan Mensuel S1'!E58*13.66</f>
        <v>0</v>
      </c>
      <c r="H61" s="177">
        <f t="shared" si="6"/>
        <v>0</v>
      </c>
      <c r="I61" s="177"/>
    </row>
    <row r="62" spans="1:9" ht="15.75">
      <c r="A62" s="171" t="str">
        <f>CONCATENATE('Contrats S1'!A59," ",'Contrats S1'!B59)</f>
        <v xml:space="preserve"> </v>
      </c>
      <c r="B62" s="104">
        <f>'Bilan Mensuel S1'!B59*13.66</f>
        <v>0</v>
      </c>
      <c r="C62" s="104"/>
      <c r="D62" s="104">
        <f>'Bilan Mensuel S1'!C59*13.66</f>
        <v>0</v>
      </c>
      <c r="E62" s="104">
        <f>'Bilan Mensuel S1'!D59*13.66</f>
        <v>0</v>
      </c>
      <c r="F62" s="104"/>
      <c r="G62" s="104">
        <f>'Bilan Mensuel S1'!E59*13.66</f>
        <v>0</v>
      </c>
      <c r="H62" s="177">
        <f t="shared" si="6"/>
        <v>0</v>
      </c>
      <c r="I62" s="177"/>
    </row>
    <row r="63" spans="1:9" ht="15.75">
      <c r="A63" s="171" t="str">
        <f>CONCATENATE('Contrats S1'!A60," ",'Contrats S1'!B60)</f>
        <v xml:space="preserve"> </v>
      </c>
      <c r="B63" s="104">
        <f>'Bilan Mensuel S1'!B60*13.66</f>
        <v>0</v>
      </c>
      <c r="C63" s="104"/>
      <c r="D63" s="104">
        <f>'Bilan Mensuel S1'!C60*13.66</f>
        <v>0</v>
      </c>
      <c r="E63" s="104">
        <f>'Bilan Mensuel S1'!D60*13.66</f>
        <v>0</v>
      </c>
      <c r="F63" s="104"/>
      <c r="G63" s="104">
        <f>'Bilan Mensuel S1'!E60*13.66</f>
        <v>0</v>
      </c>
      <c r="H63" s="177">
        <f t="shared" si="6"/>
        <v>0</v>
      </c>
      <c r="I63" s="177"/>
    </row>
    <row r="64" spans="1:9" ht="15.75">
      <c r="A64" s="171" t="str">
        <f>CONCATENATE('Contrats S1'!A61," ",'Contrats S1'!B61)</f>
        <v xml:space="preserve"> </v>
      </c>
      <c r="B64" s="104">
        <f>'Bilan Mensuel S1'!B61*13.66</f>
        <v>0</v>
      </c>
      <c r="C64" s="104"/>
      <c r="D64" s="104">
        <f>'Bilan Mensuel S1'!C61*13.66</f>
        <v>0</v>
      </c>
      <c r="E64" s="104">
        <f>'Bilan Mensuel S1'!D61*13.66</f>
        <v>0</v>
      </c>
      <c r="F64" s="104"/>
      <c r="G64" s="104">
        <f>'Bilan Mensuel S1'!E61*13.66</f>
        <v>0</v>
      </c>
      <c r="H64" s="177">
        <f t="shared" si="6"/>
        <v>0</v>
      </c>
      <c r="I64" s="177"/>
    </row>
    <row r="65" spans="1:9" ht="15.75">
      <c r="A65" s="171" t="str">
        <f>CONCATENATE('Contrats S1'!A62," ",'Contrats S1'!B62)</f>
        <v xml:space="preserve"> </v>
      </c>
      <c r="B65" s="104">
        <f>'Bilan Mensuel S1'!B62*13.66</f>
        <v>0</v>
      </c>
      <c r="C65" s="104"/>
      <c r="D65" s="104">
        <f>'Bilan Mensuel S1'!C62*13.66</f>
        <v>0</v>
      </c>
      <c r="E65" s="104">
        <f>'Bilan Mensuel S1'!D62*13.66</f>
        <v>0</v>
      </c>
      <c r="F65" s="104"/>
      <c r="G65" s="104">
        <f>'Bilan Mensuel S1'!E62*13.66</f>
        <v>0</v>
      </c>
      <c r="H65" s="177">
        <f t="shared" si="6"/>
        <v>0</v>
      </c>
      <c r="I65" s="177"/>
    </row>
    <row r="66" spans="1:9" ht="15.75">
      <c r="A66" s="171" t="str">
        <f>CONCATENATE('Contrats S1'!A63," ",'Contrats S1'!B63)</f>
        <v xml:space="preserve"> </v>
      </c>
      <c r="B66" s="104">
        <f>'Bilan Mensuel S1'!B63*13.66</f>
        <v>0</v>
      </c>
      <c r="C66" s="104"/>
      <c r="D66" s="104">
        <f>'Bilan Mensuel S1'!C63*13.66</f>
        <v>0</v>
      </c>
      <c r="E66" s="104">
        <f>'Bilan Mensuel S1'!D63*13.66</f>
        <v>0</v>
      </c>
      <c r="F66" s="104"/>
      <c r="G66" s="104">
        <f>'Bilan Mensuel S1'!E63*13.66</f>
        <v>0</v>
      </c>
      <c r="H66" s="177">
        <f t="shared" ref="H66:H129" si="7">SUM(B66:G66)</f>
        <v>0</v>
      </c>
      <c r="I66" s="177"/>
    </row>
    <row r="67" spans="1:9" ht="15.75">
      <c r="A67" s="171" t="str">
        <f>CONCATENATE('Contrats S1'!A64," ",'Contrats S1'!B64)</f>
        <v xml:space="preserve"> </v>
      </c>
      <c r="B67" s="104">
        <f>'Bilan Mensuel S1'!B64*13.66</f>
        <v>0</v>
      </c>
      <c r="C67" s="104"/>
      <c r="D67" s="104">
        <f>'Bilan Mensuel S1'!C64*13.66</f>
        <v>0</v>
      </c>
      <c r="E67" s="104">
        <f>'Bilan Mensuel S1'!D64*13.66</f>
        <v>0</v>
      </c>
      <c r="F67" s="104"/>
      <c r="G67" s="104">
        <f>'Bilan Mensuel S1'!E64*13.66</f>
        <v>0</v>
      </c>
      <c r="H67" s="177">
        <f t="shared" si="7"/>
        <v>0</v>
      </c>
      <c r="I67" s="177"/>
    </row>
    <row r="68" spans="1:9" ht="15.75">
      <c r="A68" s="171" t="str">
        <f>CONCATENATE('Contrats S1'!A65," ",'Contrats S1'!B65)</f>
        <v xml:space="preserve"> </v>
      </c>
      <c r="B68" s="104">
        <f>'Bilan Mensuel S1'!B65*13.66</f>
        <v>0</v>
      </c>
      <c r="C68" s="104"/>
      <c r="D68" s="104">
        <f>'Bilan Mensuel S1'!C65*13.66</f>
        <v>0</v>
      </c>
      <c r="E68" s="104">
        <f>'Bilan Mensuel S1'!D65*13.66</f>
        <v>0</v>
      </c>
      <c r="F68" s="104"/>
      <c r="G68" s="104">
        <f>'Bilan Mensuel S1'!E65*13.66</f>
        <v>0</v>
      </c>
      <c r="H68" s="177">
        <f t="shared" si="7"/>
        <v>0</v>
      </c>
      <c r="I68" s="177"/>
    </row>
    <row r="69" spans="1:9" ht="15.75">
      <c r="A69" s="171" t="str">
        <f>CONCATENATE('Contrats S1'!A66," ",'Contrats S1'!B66)</f>
        <v xml:space="preserve"> </v>
      </c>
      <c r="B69" s="104">
        <f>'Bilan Mensuel S1'!B66*13.66</f>
        <v>0</v>
      </c>
      <c r="C69" s="104"/>
      <c r="D69" s="104">
        <f>'Bilan Mensuel S1'!C66*13.66</f>
        <v>0</v>
      </c>
      <c r="E69" s="104">
        <f>'Bilan Mensuel S1'!D66*13.66</f>
        <v>0</v>
      </c>
      <c r="F69" s="104"/>
      <c r="G69" s="104">
        <f>'Bilan Mensuel S1'!E66*13.66</f>
        <v>0</v>
      </c>
      <c r="H69" s="177">
        <f t="shared" si="7"/>
        <v>0</v>
      </c>
      <c r="I69" s="177"/>
    </row>
    <row r="70" spans="1:9" ht="15.75">
      <c r="A70" s="171" t="str">
        <f>CONCATENATE('Contrats S1'!A67," ",'Contrats S1'!B67)</f>
        <v xml:space="preserve"> </v>
      </c>
      <c r="B70" s="104">
        <f>'Bilan Mensuel S1'!B67*13.66</f>
        <v>0</v>
      </c>
      <c r="C70" s="104"/>
      <c r="D70" s="104">
        <f>'Bilan Mensuel S1'!C67*13.66</f>
        <v>0</v>
      </c>
      <c r="E70" s="104">
        <f>'Bilan Mensuel S1'!D67*13.66</f>
        <v>0</v>
      </c>
      <c r="F70" s="104"/>
      <c r="G70" s="104">
        <f>'Bilan Mensuel S1'!E67*13.66</f>
        <v>0</v>
      </c>
      <c r="H70" s="177">
        <f t="shared" si="7"/>
        <v>0</v>
      </c>
      <c r="I70" s="177"/>
    </row>
    <row r="71" spans="1:9" ht="15.75">
      <c r="A71" s="171" t="str">
        <f>CONCATENATE('Contrats S1'!A68," ",'Contrats S1'!B68)</f>
        <v xml:space="preserve"> </v>
      </c>
      <c r="B71" s="104">
        <f>'Bilan Mensuel S1'!B68*13.66</f>
        <v>0</v>
      </c>
      <c r="C71" s="104"/>
      <c r="D71" s="104">
        <f>'Bilan Mensuel S1'!C68*13.66</f>
        <v>0</v>
      </c>
      <c r="E71" s="104">
        <f>'Bilan Mensuel S1'!D68*13.66</f>
        <v>0</v>
      </c>
      <c r="F71" s="104"/>
      <c r="G71" s="104">
        <f>'Bilan Mensuel S1'!E68*13.66</f>
        <v>0</v>
      </c>
      <c r="H71" s="177">
        <f t="shared" si="7"/>
        <v>0</v>
      </c>
      <c r="I71" s="177"/>
    </row>
    <row r="72" spans="1:9" ht="15.75">
      <c r="A72" s="171" t="str">
        <f>CONCATENATE('Contrats S1'!A69," ",'Contrats S1'!B69)</f>
        <v xml:space="preserve"> </v>
      </c>
      <c r="B72" s="104">
        <f>'Bilan Mensuel S1'!B69*13.66</f>
        <v>0</v>
      </c>
      <c r="C72" s="104"/>
      <c r="D72" s="104">
        <f>'Bilan Mensuel S1'!C69*13.66</f>
        <v>0</v>
      </c>
      <c r="E72" s="104">
        <f>'Bilan Mensuel S1'!D69*13.66</f>
        <v>0</v>
      </c>
      <c r="F72" s="104"/>
      <c r="G72" s="104">
        <f>'Bilan Mensuel S1'!E69*13.66</f>
        <v>0</v>
      </c>
      <c r="H72" s="177">
        <f t="shared" si="7"/>
        <v>0</v>
      </c>
      <c r="I72" s="177"/>
    </row>
    <row r="73" spans="1:9" ht="15.75">
      <c r="A73" s="171" t="str">
        <f>CONCATENATE('Contrats S1'!A70," ",'Contrats S1'!B70)</f>
        <v xml:space="preserve"> </v>
      </c>
      <c r="B73" s="104">
        <f>'Bilan Mensuel S1'!B70*13.66</f>
        <v>0</v>
      </c>
      <c r="C73" s="104"/>
      <c r="D73" s="104">
        <f>'Bilan Mensuel S1'!C70*13.66</f>
        <v>0</v>
      </c>
      <c r="E73" s="104">
        <f>'Bilan Mensuel S1'!D70*13.66</f>
        <v>0</v>
      </c>
      <c r="F73" s="104"/>
      <c r="G73" s="104">
        <f>'Bilan Mensuel S1'!E70*13.66</f>
        <v>0</v>
      </c>
      <c r="H73" s="177">
        <f t="shared" si="7"/>
        <v>0</v>
      </c>
      <c r="I73" s="177"/>
    </row>
    <row r="74" spans="1:9" ht="15.75">
      <c r="A74" s="171" t="str">
        <f>CONCATENATE('Contrats S1'!A71," ",'Contrats S1'!B71)</f>
        <v xml:space="preserve"> </v>
      </c>
      <c r="B74" s="104">
        <f>'Bilan Mensuel S1'!B71*13.66</f>
        <v>0</v>
      </c>
      <c r="C74" s="104"/>
      <c r="D74" s="104">
        <f>'Bilan Mensuel S1'!C71*13.66</f>
        <v>0</v>
      </c>
      <c r="E74" s="104">
        <f>'Bilan Mensuel S1'!D71*13.66</f>
        <v>0</v>
      </c>
      <c r="F74" s="104"/>
      <c r="G74" s="104">
        <f>'Bilan Mensuel S1'!E71*13.66</f>
        <v>0</v>
      </c>
      <c r="H74" s="177">
        <f t="shared" si="7"/>
        <v>0</v>
      </c>
      <c r="I74" s="177"/>
    </row>
    <row r="75" spans="1:9" ht="15.75">
      <c r="A75" s="171" t="str">
        <f>CONCATENATE('Contrats S1'!A72," ",'Contrats S1'!B72)</f>
        <v xml:space="preserve"> </v>
      </c>
      <c r="B75" s="104">
        <f>'Bilan Mensuel S1'!B72*13.66</f>
        <v>0</v>
      </c>
      <c r="C75" s="104"/>
      <c r="D75" s="104">
        <f>'Bilan Mensuel S1'!C72*13.66</f>
        <v>0</v>
      </c>
      <c r="E75" s="104">
        <f>'Bilan Mensuel S1'!D72*13.66</f>
        <v>0</v>
      </c>
      <c r="F75" s="104"/>
      <c r="G75" s="104">
        <f>'Bilan Mensuel S1'!E72*13.66</f>
        <v>0</v>
      </c>
      <c r="H75" s="177">
        <f t="shared" si="7"/>
        <v>0</v>
      </c>
      <c r="I75" s="177"/>
    </row>
    <row r="76" spans="1:9" ht="15.75">
      <c r="A76" s="171" t="str">
        <f>CONCATENATE('Contrats S1'!A73," ",'Contrats S1'!B73)</f>
        <v xml:space="preserve"> </v>
      </c>
      <c r="B76" s="104">
        <f>'Bilan Mensuel S1'!B73*13.66</f>
        <v>0</v>
      </c>
      <c r="C76" s="104"/>
      <c r="D76" s="104">
        <f>'Bilan Mensuel S1'!C73*13.66</f>
        <v>0</v>
      </c>
      <c r="E76" s="104">
        <f>'Bilan Mensuel S1'!D73*13.66</f>
        <v>0</v>
      </c>
      <c r="F76" s="104"/>
      <c r="G76" s="104">
        <f>'Bilan Mensuel S1'!E73*13.66</f>
        <v>0</v>
      </c>
      <c r="H76" s="177">
        <f t="shared" si="7"/>
        <v>0</v>
      </c>
      <c r="I76" s="177"/>
    </row>
    <row r="77" spans="1:9" ht="15.75">
      <c r="A77" s="171" t="str">
        <f>CONCATENATE('Contrats S1'!A74," ",'Contrats S1'!B74)</f>
        <v xml:space="preserve"> </v>
      </c>
      <c r="B77" s="104">
        <f>'Bilan Mensuel S1'!B74*13.66</f>
        <v>0</v>
      </c>
      <c r="C77" s="104"/>
      <c r="D77" s="104">
        <f>'Bilan Mensuel S1'!C74*13.66</f>
        <v>0</v>
      </c>
      <c r="E77" s="104">
        <f>'Bilan Mensuel S1'!D74*13.66</f>
        <v>0</v>
      </c>
      <c r="F77" s="104"/>
      <c r="G77" s="104">
        <f>'Bilan Mensuel S1'!E74*13.66</f>
        <v>0</v>
      </c>
      <c r="H77" s="177">
        <f t="shared" si="7"/>
        <v>0</v>
      </c>
      <c r="I77" s="177"/>
    </row>
    <row r="78" spans="1:9" ht="15.75">
      <c r="A78" s="171" t="str">
        <f>CONCATENATE('Contrats S1'!A75," ",'Contrats S1'!B75)</f>
        <v xml:space="preserve"> </v>
      </c>
      <c r="B78" s="104">
        <f>'Bilan Mensuel S1'!B75*13.66</f>
        <v>0</v>
      </c>
      <c r="C78" s="104"/>
      <c r="D78" s="104">
        <f>'Bilan Mensuel S1'!C75*13.66</f>
        <v>0</v>
      </c>
      <c r="E78" s="104">
        <f>'Bilan Mensuel S1'!D75*13.66</f>
        <v>0</v>
      </c>
      <c r="F78" s="104"/>
      <c r="G78" s="104">
        <f>'Bilan Mensuel S1'!E75*13.66</f>
        <v>0</v>
      </c>
      <c r="H78" s="177">
        <f t="shared" si="7"/>
        <v>0</v>
      </c>
      <c r="I78" s="177"/>
    </row>
    <row r="79" spans="1:9" ht="15.75">
      <c r="A79" s="171" t="str">
        <f>CONCATENATE('Contrats S1'!A76," ",'Contrats S1'!B76)</f>
        <v xml:space="preserve"> </v>
      </c>
      <c r="B79" s="104">
        <f>'Bilan Mensuel S1'!B76*13.66</f>
        <v>0</v>
      </c>
      <c r="C79" s="104"/>
      <c r="D79" s="104">
        <f>'Bilan Mensuel S1'!C76*13.66</f>
        <v>0</v>
      </c>
      <c r="E79" s="104">
        <f>'Bilan Mensuel S1'!D76*13.66</f>
        <v>0</v>
      </c>
      <c r="F79" s="104"/>
      <c r="G79" s="104">
        <f>'Bilan Mensuel S1'!E76*13.66</f>
        <v>0</v>
      </c>
      <c r="H79" s="177">
        <f t="shared" si="7"/>
        <v>0</v>
      </c>
      <c r="I79" s="177"/>
    </row>
    <row r="80" spans="1:9" ht="15.75">
      <c r="A80" s="171" t="str">
        <f>CONCATENATE('Contrats S1'!A77," ",'Contrats S1'!B77)</f>
        <v xml:space="preserve"> </v>
      </c>
      <c r="B80" s="104">
        <f>'Bilan Mensuel S1'!B77*13.66</f>
        <v>0</v>
      </c>
      <c r="C80" s="104"/>
      <c r="D80" s="104">
        <f>'Bilan Mensuel S1'!C77*13.66</f>
        <v>0</v>
      </c>
      <c r="E80" s="104">
        <f>'Bilan Mensuel S1'!D77*13.66</f>
        <v>0</v>
      </c>
      <c r="F80" s="104"/>
      <c r="G80" s="104">
        <f>'Bilan Mensuel S1'!E77*13.66</f>
        <v>0</v>
      </c>
      <c r="H80" s="177">
        <f t="shared" si="7"/>
        <v>0</v>
      </c>
      <c r="I80" s="177"/>
    </row>
    <row r="81" spans="1:9" ht="15.75">
      <c r="A81" s="171" t="str">
        <f>CONCATENATE('Contrats S1'!A78," ",'Contrats S1'!B78)</f>
        <v xml:space="preserve"> </v>
      </c>
      <c r="B81" s="104">
        <f>'Bilan Mensuel S1'!B78*13.66</f>
        <v>0</v>
      </c>
      <c r="C81" s="104"/>
      <c r="D81" s="104">
        <f>'Bilan Mensuel S1'!C78*13.66</f>
        <v>0</v>
      </c>
      <c r="E81" s="104">
        <f>'Bilan Mensuel S1'!D78*13.66</f>
        <v>0</v>
      </c>
      <c r="F81" s="104"/>
      <c r="G81" s="104">
        <f>'Bilan Mensuel S1'!E78*13.66</f>
        <v>0</v>
      </c>
      <c r="H81" s="177">
        <f t="shared" si="7"/>
        <v>0</v>
      </c>
      <c r="I81" s="177"/>
    </row>
    <row r="82" spans="1:9" ht="15.75">
      <c r="A82" s="171" t="str">
        <f>CONCATENATE('Contrats S1'!A79," ",'Contrats S1'!B79)</f>
        <v xml:space="preserve"> </v>
      </c>
      <c r="B82" s="104">
        <f>'Bilan Mensuel S1'!B79*13.66</f>
        <v>0</v>
      </c>
      <c r="C82" s="104"/>
      <c r="D82" s="104">
        <f>'Bilan Mensuel S1'!C79*13.66</f>
        <v>0</v>
      </c>
      <c r="E82" s="104">
        <f>'Bilan Mensuel S1'!D79*13.66</f>
        <v>0</v>
      </c>
      <c r="F82" s="104"/>
      <c r="G82" s="104">
        <f>'Bilan Mensuel S1'!E79*13.66</f>
        <v>0</v>
      </c>
      <c r="H82" s="177">
        <f t="shared" si="7"/>
        <v>0</v>
      </c>
      <c r="I82" s="177"/>
    </row>
    <row r="83" spans="1:9" ht="15.75">
      <c r="A83" s="171" t="str">
        <f>CONCATENATE('Contrats S1'!A80," ",'Contrats S1'!B80)</f>
        <v xml:space="preserve"> </v>
      </c>
      <c r="B83" s="104">
        <f>'Bilan Mensuel S1'!B80*13.66</f>
        <v>0</v>
      </c>
      <c r="C83" s="104"/>
      <c r="D83" s="104">
        <f>'Bilan Mensuel S1'!C80*13.66</f>
        <v>0</v>
      </c>
      <c r="E83" s="104">
        <f>'Bilan Mensuel S1'!D80*13.66</f>
        <v>0</v>
      </c>
      <c r="F83" s="104"/>
      <c r="G83" s="104">
        <f>'Bilan Mensuel S1'!E80*13.66</f>
        <v>0</v>
      </c>
      <c r="H83" s="177">
        <f t="shared" si="7"/>
        <v>0</v>
      </c>
      <c r="I83" s="177"/>
    </row>
    <row r="84" spans="1:9" ht="15.75">
      <c r="A84" s="171" t="str">
        <f>CONCATENATE('Contrats S1'!A81," ",'Contrats S1'!B81)</f>
        <v xml:space="preserve"> </v>
      </c>
      <c r="B84" s="104">
        <f>'Bilan Mensuel S1'!B81*13.66</f>
        <v>0</v>
      </c>
      <c r="C84" s="104"/>
      <c r="D84" s="104">
        <f>'Bilan Mensuel S1'!C81*13.66</f>
        <v>0</v>
      </c>
      <c r="E84" s="104">
        <f>'Bilan Mensuel S1'!D81*13.66</f>
        <v>0</v>
      </c>
      <c r="F84" s="104"/>
      <c r="G84" s="104">
        <f>'Bilan Mensuel S1'!E81*13.66</f>
        <v>0</v>
      </c>
      <c r="H84" s="177">
        <f t="shared" si="7"/>
        <v>0</v>
      </c>
      <c r="I84" s="177"/>
    </row>
    <row r="85" spans="1:9" ht="15.75">
      <c r="A85" s="171" t="str">
        <f>CONCATENATE('Contrats S1'!A82," ",'Contrats S1'!B82)</f>
        <v xml:space="preserve"> </v>
      </c>
      <c r="B85" s="104">
        <f>'Bilan Mensuel S1'!B82*13.66</f>
        <v>0</v>
      </c>
      <c r="C85" s="104"/>
      <c r="D85" s="104">
        <f>'Bilan Mensuel S1'!C82*13.66</f>
        <v>0</v>
      </c>
      <c r="E85" s="104">
        <f>'Bilan Mensuel S1'!D82*13.66</f>
        <v>0</v>
      </c>
      <c r="F85" s="104"/>
      <c r="G85" s="104">
        <f>'Bilan Mensuel S1'!E82*13.66</f>
        <v>0</v>
      </c>
      <c r="H85" s="177">
        <f t="shared" si="7"/>
        <v>0</v>
      </c>
      <c r="I85" s="177"/>
    </row>
    <row r="86" spans="1:9" ht="15.75">
      <c r="A86" s="171" t="str">
        <f>CONCATENATE('Contrats S1'!A83," ",'Contrats S1'!B83)</f>
        <v xml:space="preserve"> </v>
      </c>
      <c r="B86" s="104">
        <f>'Bilan Mensuel S1'!B83*13.66</f>
        <v>0</v>
      </c>
      <c r="C86" s="104"/>
      <c r="D86" s="104">
        <f>'Bilan Mensuel S1'!C83*13.66</f>
        <v>0</v>
      </c>
      <c r="E86" s="104">
        <f>'Bilan Mensuel S1'!D83*13.66</f>
        <v>0</v>
      </c>
      <c r="F86" s="104"/>
      <c r="G86" s="104">
        <f>'Bilan Mensuel S1'!E83*13.66</f>
        <v>0</v>
      </c>
      <c r="H86" s="177">
        <f t="shared" si="7"/>
        <v>0</v>
      </c>
      <c r="I86" s="177"/>
    </row>
    <row r="87" spans="1:9" ht="15.75">
      <c r="A87" s="171" t="str">
        <f>CONCATENATE('Contrats S1'!A84," ",'Contrats S1'!B84)</f>
        <v xml:space="preserve"> </v>
      </c>
      <c r="B87" s="104">
        <f>'Bilan Mensuel S1'!B84*13.66</f>
        <v>0</v>
      </c>
      <c r="C87" s="104"/>
      <c r="D87" s="104">
        <f>'Bilan Mensuel S1'!C84*13.66</f>
        <v>0</v>
      </c>
      <c r="E87" s="104">
        <f>'Bilan Mensuel S1'!D84*13.66</f>
        <v>0</v>
      </c>
      <c r="F87" s="104"/>
      <c r="G87" s="104">
        <f>'Bilan Mensuel S1'!E84*13.66</f>
        <v>0</v>
      </c>
      <c r="H87" s="177">
        <f t="shared" si="7"/>
        <v>0</v>
      </c>
      <c r="I87" s="177"/>
    </row>
    <row r="88" spans="1:9" ht="15.75">
      <c r="A88" s="171" t="str">
        <f>CONCATENATE('Contrats S1'!A85," ",'Contrats S1'!B85)</f>
        <v xml:space="preserve"> </v>
      </c>
      <c r="B88" s="104">
        <f>'Bilan Mensuel S1'!B85*13.66</f>
        <v>0</v>
      </c>
      <c r="C88" s="104"/>
      <c r="D88" s="104">
        <f>'Bilan Mensuel S1'!C85*13.66</f>
        <v>0</v>
      </c>
      <c r="E88" s="104">
        <f>'Bilan Mensuel S1'!D85*13.66</f>
        <v>0</v>
      </c>
      <c r="F88" s="104"/>
      <c r="G88" s="104">
        <f>'Bilan Mensuel S1'!E85*13.66</f>
        <v>0</v>
      </c>
      <c r="H88" s="177">
        <f t="shared" si="7"/>
        <v>0</v>
      </c>
      <c r="I88" s="177"/>
    </row>
    <row r="89" spans="1:9" ht="15.75">
      <c r="A89" s="171" t="str">
        <f>CONCATENATE('Contrats S1'!A86," ",'Contrats S1'!B86)</f>
        <v xml:space="preserve"> </v>
      </c>
      <c r="B89" s="104">
        <f>'Bilan Mensuel S1'!B86*13.66</f>
        <v>0</v>
      </c>
      <c r="C89" s="104"/>
      <c r="D89" s="104">
        <f>'Bilan Mensuel S1'!C86*13.66</f>
        <v>0</v>
      </c>
      <c r="E89" s="104">
        <f>'Bilan Mensuel S1'!D86*13.66</f>
        <v>0</v>
      </c>
      <c r="F89" s="104"/>
      <c r="G89" s="104">
        <f>'Bilan Mensuel S1'!E86*13.66</f>
        <v>0</v>
      </c>
      <c r="H89" s="177">
        <f t="shared" si="7"/>
        <v>0</v>
      </c>
      <c r="I89" s="177"/>
    </row>
    <row r="90" spans="1:9" ht="15.75">
      <c r="A90" s="171" t="str">
        <f>CONCATENATE('Contrats S1'!A87," ",'Contrats S1'!B87)</f>
        <v xml:space="preserve"> </v>
      </c>
      <c r="B90" s="104">
        <f>'Bilan Mensuel S1'!B87*13.66</f>
        <v>0</v>
      </c>
      <c r="C90" s="104"/>
      <c r="D90" s="104">
        <f>'Bilan Mensuel S1'!C87*13.66</f>
        <v>0</v>
      </c>
      <c r="E90" s="104">
        <f>'Bilan Mensuel S1'!D87*13.66</f>
        <v>0</v>
      </c>
      <c r="F90" s="104"/>
      <c r="G90" s="104">
        <f>'Bilan Mensuel S1'!E87*13.66</f>
        <v>0</v>
      </c>
      <c r="H90" s="177">
        <f t="shared" si="7"/>
        <v>0</v>
      </c>
      <c r="I90" s="177"/>
    </row>
    <row r="91" spans="1:9" ht="15.75">
      <c r="A91" s="171" t="str">
        <f>CONCATENATE('Contrats S1'!A88," ",'Contrats S1'!B88)</f>
        <v xml:space="preserve"> </v>
      </c>
      <c r="B91" s="104">
        <f>'Bilan Mensuel S1'!B88*13.66</f>
        <v>0</v>
      </c>
      <c r="C91" s="104"/>
      <c r="D91" s="104">
        <f>'Bilan Mensuel S1'!C88*13.66</f>
        <v>0</v>
      </c>
      <c r="E91" s="104">
        <f>'Bilan Mensuel S1'!D88*13.66</f>
        <v>0</v>
      </c>
      <c r="F91" s="104"/>
      <c r="G91" s="104">
        <f>'Bilan Mensuel S1'!E88*13.66</f>
        <v>0</v>
      </c>
      <c r="H91" s="177">
        <f t="shared" si="7"/>
        <v>0</v>
      </c>
      <c r="I91" s="177"/>
    </row>
    <row r="92" spans="1:9" ht="15.75">
      <c r="A92" s="171" t="str">
        <f>CONCATENATE('Contrats S1'!A89," ",'Contrats S1'!B89)</f>
        <v xml:space="preserve"> </v>
      </c>
      <c r="B92" s="104">
        <f>'Bilan Mensuel S1'!B89*13.66</f>
        <v>0</v>
      </c>
      <c r="C92" s="104"/>
      <c r="D92" s="104">
        <f>'Bilan Mensuel S1'!C89*13.66</f>
        <v>0</v>
      </c>
      <c r="E92" s="104">
        <f>'Bilan Mensuel S1'!D89*13.66</f>
        <v>0</v>
      </c>
      <c r="F92" s="104"/>
      <c r="G92" s="104">
        <f>'Bilan Mensuel S1'!E89*13.66</f>
        <v>0</v>
      </c>
      <c r="H92" s="177">
        <f t="shared" si="7"/>
        <v>0</v>
      </c>
      <c r="I92" s="177"/>
    </row>
    <row r="93" spans="1:9" ht="15.75">
      <c r="A93" s="171" t="str">
        <f>CONCATENATE('Contrats S1'!A90," ",'Contrats S1'!B90)</f>
        <v xml:space="preserve"> </v>
      </c>
      <c r="B93" s="104">
        <f>'Bilan Mensuel S1'!B90*13.66</f>
        <v>0</v>
      </c>
      <c r="C93" s="104"/>
      <c r="D93" s="104">
        <f>'Bilan Mensuel S1'!C90*13.66</f>
        <v>0</v>
      </c>
      <c r="E93" s="104">
        <f>'Bilan Mensuel S1'!D90*13.66</f>
        <v>0</v>
      </c>
      <c r="F93" s="104"/>
      <c r="G93" s="104">
        <f>'Bilan Mensuel S1'!E90*13.66</f>
        <v>0</v>
      </c>
      <c r="H93" s="177">
        <f t="shared" si="7"/>
        <v>0</v>
      </c>
      <c r="I93" s="177"/>
    </row>
    <row r="94" spans="1:9" ht="15.75">
      <c r="A94" s="171" t="str">
        <f>CONCATENATE('Contrats S1'!A91," ",'Contrats S1'!B91)</f>
        <v xml:space="preserve"> </v>
      </c>
      <c r="B94" s="104">
        <f>'Bilan Mensuel S1'!B91*13.66</f>
        <v>0</v>
      </c>
      <c r="C94" s="104"/>
      <c r="D94" s="104">
        <f>'Bilan Mensuel S1'!C91*13.66</f>
        <v>0</v>
      </c>
      <c r="E94" s="104">
        <f>'Bilan Mensuel S1'!D91*13.66</f>
        <v>0</v>
      </c>
      <c r="F94" s="104"/>
      <c r="G94" s="104">
        <f>'Bilan Mensuel S1'!E91*13.66</f>
        <v>0</v>
      </c>
      <c r="H94" s="177">
        <f t="shared" si="7"/>
        <v>0</v>
      </c>
      <c r="I94" s="177"/>
    </row>
    <row r="95" spans="1:9" ht="15.75">
      <c r="A95" s="171" t="str">
        <f>CONCATENATE('Contrats S1'!A92," ",'Contrats S1'!B92)</f>
        <v xml:space="preserve"> </v>
      </c>
      <c r="B95" s="104">
        <f>'Bilan Mensuel S1'!B92*13.66</f>
        <v>0</v>
      </c>
      <c r="C95" s="104"/>
      <c r="D95" s="104">
        <f>'Bilan Mensuel S1'!C92*13.66</f>
        <v>0</v>
      </c>
      <c r="E95" s="104">
        <f>'Bilan Mensuel S1'!D92*13.66</f>
        <v>0</v>
      </c>
      <c r="F95" s="104"/>
      <c r="G95" s="104">
        <f>'Bilan Mensuel S1'!E92*13.66</f>
        <v>0</v>
      </c>
      <c r="H95" s="177">
        <f t="shared" si="7"/>
        <v>0</v>
      </c>
      <c r="I95" s="177"/>
    </row>
    <row r="96" spans="1:9" ht="15.75">
      <c r="A96" s="171" t="str">
        <f>CONCATENATE('Contrats S1'!A93," ",'Contrats S1'!B93)</f>
        <v xml:space="preserve"> </v>
      </c>
      <c r="B96" s="104">
        <f>'Bilan Mensuel S1'!B93*13.66</f>
        <v>0</v>
      </c>
      <c r="C96" s="104"/>
      <c r="D96" s="104">
        <f>'Bilan Mensuel S1'!C93*13.66</f>
        <v>0</v>
      </c>
      <c r="E96" s="104">
        <f>'Bilan Mensuel S1'!D93*13.66</f>
        <v>0</v>
      </c>
      <c r="F96" s="104"/>
      <c r="G96" s="104">
        <f>'Bilan Mensuel S1'!E93*13.66</f>
        <v>0</v>
      </c>
      <c r="H96" s="177">
        <f t="shared" si="7"/>
        <v>0</v>
      </c>
      <c r="I96" s="177"/>
    </row>
    <row r="97" spans="1:9" ht="15.75">
      <c r="A97" s="171" t="str">
        <f>CONCATENATE('Contrats S1'!A94," ",'Contrats S1'!B94)</f>
        <v xml:space="preserve"> </v>
      </c>
      <c r="B97" s="104">
        <f>'Bilan Mensuel S1'!B94*13.66</f>
        <v>0</v>
      </c>
      <c r="C97" s="104"/>
      <c r="D97" s="104">
        <f>'Bilan Mensuel S1'!C94*13.66</f>
        <v>0</v>
      </c>
      <c r="E97" s="104">
        <f>'Bilan Mensuel S1'!D94*13.66</f>
        <v>0</v>
      </c>
      <c r="F97" s="104"/>
      <c r="G97" s="104">
        <f>'Bilan Mensuel S1'!E94*13.66</f>
        <v>0</v>
      </c>
      <c r="H97" s="177">
        <f t="shared" si="7"/>
        <v>0</v>
      </c>
      <c r="I97" s="177"/>
    </row>
    <row r="98" spans="1:9" ht="15.75">
      <c r="A98" s="171" t="str">
        <f>CONCATENATE('Contrats S1'!A95," ",'Contrats S1'!B95)</f>
        <v xml:space="preserve"> </v>
      </c>
      <c r="B98" s="104">
        <f>'Bilan Mensuel S1'!B95*13.66</f>
        <v>0</v>
      </c>
      <c r="C98" s="104"/>
      <c r="D98" s="104">
        <f>'Bilan Mensuel S1'!C95*13.66</f>
        <v>0</v>
      </c>
      <c r="E98" s="104">
        <f>'Bilan Mensuel S1'!D95*13.66</f>
        <v>0</v>
      </c>
      <c r="F98" s="104"/>
      <c r="G98" s="104">
        <f>'Bilan Mensuel S1'!E95*13.66</f>
        <v>0</v>
      </c>
      <c r="H98" s="177">
        <f t="shared" si="7"/>
        <v>0</v>
      </c>
      <c r="I98" s="177"/>
    </row>
    <row r="99" spans="1:9" ht="15.75">
      <c r="A99" s="171" t="str">
        <f>CONCATENATE('Contrats S1'!A96," ",'Contrats S1'!B96)</f>
        <v xml:space="preserve"> </v>
      </c>
      <c r="B99" s="104">
        <f>'Bilan Mensuel S1'!B96*13.66</f>
        <v>0</v>
      </c>
      <c r="C99" s="104"/>
      <c r="D99" s="104">
        <f>'Bilan Mensuel S1'!C96*13.66</f>
        <v>0</v>
      </c>
      <c r="E99" s="104">
        <f>'Bilan Mensuel S1'!D96*13.66</f>
        <v>0</v>
      </c>
      <c r="F99" s="104"/>
      <c r="G99" s="104">
        <f>'Bilan Mensuel S1'!E96*13.66</f>
        <v>0</v>
      </c>
      <c r="H99" s="177">
        <f t="shared" si="7"/>
        <v>0</v>
      </c>
      <c r="I99" s="177"/>
    </row>
    <row r="100" spans="1:9" ht="15.75">
      <c r="A100" s="171" t="str">
        <f>CONCATENATE('Contrats S1'!A97," ",'Contrats S1'!B97)</f>
        <v xml:space="preserve"> </v>
      </c>
      <c r="B100" s="104">
        <f>'Bilan Mensuel S1'!B97*13.66</f>
        <v>0</v>
      </c>
      <c r="C100" s="104"/>
      <c r="D100" s="104">
        <f>'Bilan Mensuel S1'!C97*13.66</f>
        <v>0</v>
      </c>
      <c r="E100" s="104">
        <f>'Bilan Mensuel S1'!D97*13.66</f>
        <v>0</v>
      </c>
      <c r="F100" s="104"/>
      <c r="G100" s="104">
        <f>'Bilan Mensuel S1'!E97*13.66</f>
        <v>0</v>
      </c>
      <c r="H100" s="177">
        <f t="shared" si="7"/>
        <v>0</v>
      </c>
      <c r="I100" s="177"/>
    </row>
    <row r="101" spans="1:9" ht="15.75">
      <c r="A101" s="171" t="str">
        <f>CONCATENATE('Contrats S1'!A98," ",'Contrats S1'!B98)</f>
        <v xml:space="preserve"> </v>
      </c>
      <c r="B101" s="104">
        <f>'Bilan Mensuel S1'!B98*13.66</f>
        <v>0</v>
      </c>
      <c r="C101" s="104"/>
      <c r="D101" s="104">
        <f>'Bilan Mensuel S1'!C98*13.66</f>
        <v>0</v>
      </c>
      <c r="E101" s="104">
        <f>'Bilan Mensuel S1'!D98*13.66</f>
        <v>0</v>
      </c>
      <c r="F101" s="104"/>
      <c r="G101" s="104">
        <f>'Bilan Mensuel S1'!E98*13.66</f>
        <v>0</v>
      </c>
      <c r="H101" s="177">
        <f t="shared" si="7"/>
        <v>0</v>
      </c>
      <c r="I101" s="177"/>
    </row>
    <row r="102" spans="1:9" ht="15.75">
      <c r="A102" s="171" t="str">
        <f>CONCATENATE('Contrats S1'!A99," ",'Contrats S1'!B99)</f>
        <v xml:space="preserve"> </v>
      </c>
      <c r="B102" s="104">
        <f>'Bilan Mensuel S1'!B99*13.66</f>
        <v>0</v>
      </c>
      <c r="C102" s="104"/>
      <c r="D102" s="104">
        <f>'Bilan Mensuel S1'!C99*13.66</f>
        <v>0</v>
      </c>
      <c r="E102" s="104">
        <f>'Bilan Mensuel S1'!D99*13.66</f>
        <v>0</v>
      </c>
      <c r="F102" s="104"/>
      <c r="G102" s="104">
        <f>'Bilan Mensuel S1'!E99*13.66</f>
        <v>0</v>
      </c>
      <c r="H102" s="177">
        <f t="shared" si="7"/>
        <v>0</v>
      </c>
      <c r="I102" s="177"/>
    </row>
    <row r="103" spans="1:9" ht="15.75">
      <c r="A103" s="171" t="str">
        <f>CONCATENATE('Contrats S1'!A100," ",'Contrats S1'!B100)</f>
        <v xml:space="preserve"> </v>
      </c>
      <c r="B103" s="104">
        <f>'Bilan Mensuel S1'!B100*13.66</f>
        <v>0</v>
      </c>
      <c r="C103" s="104"/>
      <c r="D103" s="104">
        <f>'Bilan Mensuel S1'!C100*13.66</f>
        <v>0</v>
      </c>
      <c r="E103" s="104">
        <f>'Bilan Mensuel S1'!D100*13.66</f>
        <v>0</v>
      </c>
      <c r="F103" s="104"/>
      <c r="G103" s="104">
        <f>'Bilan Mensuel S1'!E100*13.66</f>
        <v>0</v>
      </c>
      <c r="H103" s="177">
        <f t="shared" si="7"/>
        <v>0</v>
      </c>
      <c r="I103" s="177"/>
    </row>
    <row r="104" spans="1:9" ht="15.75">
      <c r="A104" s="171" t="str">
        <f>CONCATENATE('Contrats S1'!A101," ",'Contrats S1'!B101)</f>
        <v xml:space="preserve"> </v>
      </c>
      <c r="B104" s="104">
        <f>'Bilan Mensuel S1'!B101*13.66</f>
        <v>0</v>
      </c>
      <c r="C104" s="104"/>
      <c r="D104" s="104">
        <f>'Bilan Mensuel S1'!C101*13.66</f>
        <v>0</v>
      </c>
      <c r="E104" s="104">
        <f>'Bilan Mensuel S1'!D101*13.66</f>
        <v>0</v>
      </c>
      <c r="F104" s="104"/>
      <c r="G104" s="104">
        <f>'Bilan Mensuel S1'!E101*13.66</f>
        <v>0</v>
      </c>
      <c r="H104" s="177">
        <f t="shared" si="7"/>
        <v>0</v>
      </c>
      <c r="I104" s="177"/>
    </row>
    <row r="105" spans="1:9" ht="15.75">
      <c r="A105" s="171" t="str">
        <f>CONCATENATE('Contrats S1'!A102," ",'Contrats S1'!B102)</f>
        <v xml:space="preserve"> </v>
      </c>
      <c r="B105" s="104">
        <f>'Bilan Mensuel S1'!B102*13.66</f>
        <v>0</v>
      </c>
      <c r="C105" s="104"/>
      <c r="D105" s="104">
        <f>'Bilan Mensuel S1'!C102*13.66</f>
        <v>0</v>
      </c>
      <c r="E105" s="104">
        <f>'Bilan Mensuel S1'!D102*13.66</f>
        <v>0</v>
      </c>
      <c r="F105" s="104"/>
      <c r="G105" s="104">
        <f>'Bilan Mensuel S1'!E102*13.66</f>
        <v>0</v>
      </c>
      <c r="H105" s="177">
        <f t="shared" si="7"/>
        <v>0</v>
      </c>
      <c r="I105" s="177"/>
    </row>
    <row r="106" spans="1:9" ht="15.75">
      <c r="A106" s="171" t="str">
        <f>CONCATENATE('Contrats S1'!A103," ",'Contrats S1'!B103)</f>
        <v xml:space="preserve"> </v>
      </c>
      <c r="B106" s="104">
        <f>'Bilan Mensuel S1'!B103*13.66</f>
        <v>0</v>
      </c>
      <c r="C106" s="104"/>
      <c r="D106" s="104">
        <f>'Bilan Mensuel S1'!C103*13.66</f>
        <v>0</v>
      </c>
      <c r="E106" s="104">
        <f>'Bilan Mensuel S1'!D103*13.66</f>
        <v>0</v>
      </c>
      <c r="F106" s="104"/>
      <c r="G106" s="104">
        <f>'Bilan Mensuel S1'!E103*13.66</f>
        <v>0</v>
      </c>
      <c r="H106" s="177">
        <f t="shared" si="7"/>
        <v>0</v>
      </c>
      <c r="I106" s="177"/>
    </row>
    <row r="107" spans="1:9" ht="15.75">
      <c r="A107" s="171" t="str">
        <f>CONCATENATE('Contrats S1'!A104," ",'Contrats S1'!B104)</f>
        <v xml:space="preserve"> </v>
      </c>
      <c r="B107" s="104">
        <f>'Bilan Mensuel S1'!B104*13.66</f>
        <v>0</v>
      </c>
      <c r="C107" s="104"/>
      <c r="D107" s="104">
        <f>'Bilan Mensuel S1'!C104*13.66</f>
        <v>0</v>
      </c>
      <c r="E107" s="104">
        <f>'Bilan Mensuel S1'!D104*13.66</f>
        <v>0</v>
      </c>
      <c r="F107" s="104"/>
      <c r="G107" s="104">
        <f>'Bilan Mensuel S1'!E104*13.66</f>
        <v>0</v>
      </c>
      <c r="H107" s="177">
        <f t="shared" si="7"/>
        <v>0</v>
      </c>
      <c r="I107" s="177"/>
    </row>
    <row r="108" spans="1:9" ht="15.75">
      <c r="A108" s="171" t="str">
        <f>CONCATENATE('Contrats S1'!A105," ",'Contrats S1'!B105)</f>
        <v xml:space="preserve"> </v>
      </c>
      <c r="B108" s="104">
        <f>'Bilan Mensuel S1'!B105*13.66</f>
        <v>0</v>
      </c>
      <c r="C108" s="104"/>
      <c r="D108" s="104">
        <f>'Bilan Mensuel S1'!C105*13.66</f>
        <v>0</v>
      </c>
      <c r="E108" s="104">
        <f>'Bilan Mensuel S1'!D105*13.66</f>
        <v>0</v>
      </c>
      <c r="F108" s="104"/>
      <c r="G108" s="104">
        <f>'Bilan Mensuel S1'!E105*13.66</f>
        <v>0</v>
      </c>
      <c r="H108" s="177">
        <f t="shared" si="7"/>
        <v>0</v>
      </c>
      <c r="I108" s="177"/>
    </row>
    <row r="109" spans="1:9" ht="15.75">
      <c r="A109" s="171" t="str">
        <f>CONCATENATE('Contrats S1'!A106," ",'Contrats S1'!B106)</f>
        <v xml:space="preserve"> </v>
      </c>
      <c r="B109" s="104">
        <f>'Bilan Mensuel S1'!B106*13.66</f>
        <v>0</v>
      </c>
      <c r="C109" s="104"/>
      <c r="D109" s="104">
        <f>'Bilan Mensuel S1'!C106*13.66</f>
        <v>0</v>
      </c>
      <c r="E109" s="104">
        <f>'Bilan Mensuel S1'!D106*13.66</f>
        <v>0</v>
      </c>
      <c r="F109" s="104"/>
      <c r="G109" s="104">
        <f>'Bilan Mensuel S1'!E106*13.66</f>
        <v>0</v>
      </c>
      <c r="H109" s="177">
        <f t="shared" si="7"/>
        <v>0</v>
      </c>
      <c r="I109" s="177"/>
    </row>
    <row r="110" spans="1:9" ht="15.75">
      <c r="A110" s="171" t="str">
        <f>CONCATENATE('Contrats S1'!A107," ",'Contrats S1'!B107)</f>
        <v xml:space="preserve"> </v>
      </c>
      <c r="B110" s="104">
        <f>'Bilan Mensuel S1'!B107*13.66</f>
        <v>0</v>
      </c>
      <c r="C110" s="104"/>
      <c r="D110" s="104">
        <f>'Bilan Mensuel S1'!C107*13.66</f>
        <v>0</v>
      </c>
      <c r="E110" s="104">
        <f>'Bilan Mensuel S1'!D107*13.66</f>
        <v>0</v>
      </c>
      <c r="F110" s="104"/>
      <c r="G110" s="104">
        <f>'Bilan Mensuel S1'!E107*13.66</f>
        <v>0</v>
      </c>
      <c r="H110" s="177">
        <f t="shared" si="7"/>
        <v>0</v>
      </c>
      <c r="I110" s="177"/>
    </row>
    <row r="111" spans="1:9" ht="15.75">
      <c r="A111" s="171" t="str">
        <f>CONCATENATE('Contrats S1'!A108," ",'Contrats S1'!B108)</f>
        <v xml:space="preserve"> </v>
      </c>
      <c r="B111" s="104">
        <f>'Bilan Mensuel S1'!B108*13.66</f>
        <v>0</v>
      </c>
      <c r="C111" s="104"/>
      <c r="D111" s="104">
        <f>'Bilan Mensuel S1'!C108*13.66</f>
        <v>0</v>
      </c>
      <c r="E111" s="104">
        <f>'Bilan Mensuel S1'!D108*13.66</f>
        <v>0</v>
      </c>
      <c r="F111" s="104"/>
      <c r="G111" s="104">
        <f>'Bilan Mensuel S1'!E108*13.66</f>
        <v>0</v>
      </c>
      <c r="H111" s="177">
        <f t="shared" si="7"/>
        <v>0</v>
      </c>
      <c r="I111" s="177"/>
    </row>
    <row r="112" spans="1:9" ht="15.75">
      <c r="A112" s="171" t="str">
        <f>CONCATENATE('Contrats S1'!A109," ",'Contrats S1'!B109)</f>
        <v xml:space="preserve"> </v>
      </c>
      <c r="B112" s="104">
        <f>'Bilan Mensuel S1'!B109*13.66</f>
        <v>0</v>
      </c>
      <c r="C112" s="104"/>
      <c r="D112" s="104">
        <f>'Bilan Mensuel S1'!C109*13.66</f>
        <v>0</v>
      </c>
      <c r="E112" s="104">
        <f>'Bilan Mensuel S1'!D109*13.66</f>
        <v>0</v>
      </c>
      <c r="F112" s="104"/>
      <c r="G112" s="104">
        <f>'Bilan Mensuel S1'!E109*13.66</f>
        <v>0</v>
      </c>
      <c r="H112" s="177">
        <f t="shared" si="7"/>
        <v>0</v>
      </c>
      <c r="I112" s="177"/>
    </row>
    <row r="113" spans="1:9" ht="15.75">
      <c r="A113" s="171" t="str">
        <f>CONCATENATE('Contrats S1'!A110," ",'Contrats S1'!B110)</f>
        <v xml:space="preserve"> </v>
      </c>
      <c r="B113" s="104">
        <f>'Bilan Mensuel S1'!B110*13.66</f>
        <v>0</v>
      </c>
      <c r="C113" s="104"/>
      <c r="D113" s="104">
        <f>'Bilan Mensuel S1'!C110*13.66</f>
        <v>0</v>
      </c>
      <c r="E113" s="104">
        <f>'Bilan Mensuel S1'!D110*13.66</f>
        <v>0</v>
      </c>
      <c r="F113" s="104"/>
      <c r="G113" s="104">
        <f>'Bilan Mensuel S1'!E110*13.66</f>
        <v>0</v>
      </c>
      <c r="H113" s="177">
        <f t="shared" si="7"/>
        <v>0</v>
      </c>
      <c r="I113" s="177"/>
    </row>
    <row r="114" spans="1:9" ht="15.75">
      <c r="A114" s="171" t="str">
        <f>CONCATENATE('Contrats S1'!A111," ",'Contrats S1'!B111)</f>
        <v xml:space="preserve"> </v>
      </c>
      <c r="B114" s="104">
        <f>'Bilan Mensuel S1'!B111*13.66</f>
        <v>0</v>
      </c>
      <c r="C114" s="104"/>
      <c r="D114" s="104">
        <f>'Bilan Mensuel S1'!C111*13.66</f>
        <v>0</v>
      </c>
      <c r="E114" s="104">
        <f>'Bilan Mensuel S1'!D111*13.66</f>
        <v>0</v>
      </c>
      <c r="F114" s="104"/>
      <c r="G114" s="104">
        <f>'Bilan Mensuel S1'!E111*13.66</f>
        <v>0</v>
      </c>
      <c r="H114" s="177">
        <f t="shared" si="7"/>
        <v>0</v>
      </c>
      <c r="I114" s="177"/>
    </row>
    <row r="115" spans="1:9" ht="15.75">
      <c r="A115" s="171" t="str">
        <f>CONCATENATE('Contrats S1'!A112," ",'Contrats S1'!B112)</f>
        <v xml:space="preserve"> </v>
      </c>
      <c r="B115" s="104">
        <f>'Bilan Mensuel S1'!B112*13.66</f>
        <v>0</v>
      </c>
      <c r="C115" s="104"/>
      <c r="D115" s="104">
        <f>'Bilan Mensuel S1'!C112*13.66</f>
        <v>0</v>
      </c>
      <c r="E115" s="104">
        <f>'Bilan Mensuel S1'!D112*13.66</f>
        <v>0</v>
      </c>
      <c r="F115" s="104"/>
      <c r="G115" s="104">
        <f>'Bilan Mensuel S1'!E112*13.66</f>
        <v>0</v>
      </c>
      <c r="H115" s="177">
        <f t="shared" si="7"/>
        <v>0</v>
      </c>
      <c r="I115" s="177"/>
    </row>
    <row r="116" spans="1:9" ht="15.75">
      <c r="A116" s="171" t="str">
        <f>CONCATENATE('Contrats S1'!A113," ",'Contrats S1'!B113)</f>
        <v xml:space="preserve"> </v>
      </c>
      <c r="B116" s="104">
        <f>'Bilan Mensuel S1'!B113*13.66</f>
        <v>0</v>
      </c>
      <c r="C116" s="104"/>
      <c r="D116" s="104">
        <f>'Bilan Mensuel S1'!C113*13.66</f>
        <v>0</v>
      </c>
      <c r="E116" s="104">
        <f>'Bilan Mensuel S1'!D113*13.66</f>
        <v>0</v>
      </c>
      <c r="F116" s="104"/>
      <c r="G116" s="104">
        <f>'Bilan Mensuel S1'!E113*13.66</f>
        <v>0</v>
      </c>
      <c r="H116" s="177">
        <f t="shared" si="7"/>
        <v>0</v>
      </c>
      <c r="I116" s="177"/>
    </row>
    <row r="117" spans="1:9" ht="15.75">
      <c r="A117" s="171" t="str">
        <f>CONCATENATE('Contrats S1'!A114," ",'Contrats S1'!B114)</f>
        <v xml:space="preserve"> </v>
      </c>
      <c r="B117" s="104">
        <f>'Bilan Mensuel S1'!B114*13.66</f>
        <v>0</v>
      </c>
      <c r="C117" s="104"/>
      <c r="D117" s="104">
        <f>'Bilan Mensuel S1'!C114*13.66</f>
        <v>0</v>
      </c>
      <c r="E117" s="104">
        <f>'Bilan Mensuel S1'!D114*13.66</f>
        <v>0</v>
      </c>
      <c r="F117" s="104"/>
      <c r="G117" s="104">
        <f>'Bilan Mensuel S1'!E114*13.66</f>
        <v>0</v>
      </c>
      <c r="H117" s="177">
        <f t="shared" si="7"/>
        <v>0</v>
      </c>
      <c r="I117" s="177"/>
    </row>
    <row r="118" spans="1:9" ht="15.75">
      <c r="A118" s="171" t="str">
        <f>CONCATENATE('Contrats S1'!A115," ",'Contrats S1'!B115)</f>
        <v xml:space="preserve"> </v>
      </c>
      <c r="B118" s="104">
        <f>'Bilan Mensuel S1'!B115*13.66</f>
        <v>0</v>
      </c>
      <c r="C118" s="104"/>
      <c r="D118" s="104">
        <f>'Bilan Mensuel S1'!C115*13.66</f>
        <v>0</v>
      </c>
      <c r="E118" s="104">
        <f>'Bilan Mensuel S1'!D115*13.66</f>
        <v>0</v>
      </c>
      <c r="F118" s="104"/>
      <c r="G118" s="104">
        <f>'Bilan Mensuel S1'!E115*13.66</f>
        <v>0</v>
      </c>
      <c r="H118" s="177">
        <f t="shared" si="7"/>
        <v>0</v>
      </c>
      <c r="I118" s="177"/>
    </row>
    <row r="119" spans="1:9" ht="15.75">
      <c r="A119" s="171" t="str">
        <f>CONCATENATE('Contrats S1'!A116," ",'Contrats S1'!B116)</f>
        <v xml:space="preserve"> </v>
      </c>
      <c r="B119" s="104">
        <f>'Bilan Mensuel S1'!B116*13.66</f>
        <v>0</v>
      </c>
      <c r="C119" s="104"/>
      <c r="D119" s="104">
        <f>'Bilan Mensuel S1'!C116*13.66</f>
        <v>0</v>
      </c>
      <c r="E119" s="104">
        <f>'Bilan Mensuel S1'!D116*13.66</f>
        <v>0</v>
      </c>
      <c r="F119" s="104"/>
      <c r="G119" s="104">
        <f>'Bilan Mensuel S1'!E116*13.66</f>
        <v>0</v>
      </c>
      <c r="H119" s="177">
        <f t="shared" si="7"/>
        <v>0</v>
      </c>
      <c r="I119" s="177"/>
    </row>
    <row r="120" spans="1:9" ht="15.75">
      <c r="A120" s="171" t="str">
        <f>CONCATENATE('Contrats S1'!A117," ",'Contrats S1'!B117)</f>
        <v xml:space="preserve"> </v>
      </c>
      <c r="B120" s="104">
        <f>'Bilan Mensuel S1'!B117*13.66</f>
        <v>0</v>
      </c>
      <c r="C120" s="104"/>
      <c r="D120" s="104">
        <f>'Bilan Mensuel S1'!C117*13.66</f>
        <v>0</v>
      </c>
      <c r="E120" s="104">
        <f>'Bilan Mensuel S1'!D117*13.66</f>
        <v>0</v>
      </c>
      <c r="F120" s="104"/>
      <c r="G120" s="104">
        <f>'Bilan Mensuel S1'!E117*13.66</f>
        <v>0</v>
      </c>
      <c r="H120" s="177">
        <f t="shared" si="7"/>
        <v>0</v>
      </c>
      <c r="I120" s="177"/>
    </row>
    <row r="121" spans="1:9" ht="15.75">
      <c r="A121" s="171" t="str">
        <f>CONCATENATE('Contrats S1'!A118," ",'Contrats S1'!B118)</f>
        <v xml:space="preserve"> </v>
      </c>
      <c r="B121" s="104">
        <f>'Bilan Mensuel S1'!B118*13.66</f>
        <v>0</v>
      </c>
      <c r="C121" s="104"/>
      <c r="D121" s="104">
        <f>'Bilan Mensuel S1'!C118*13.66</f>
        <v>0</v>
      </c>
      <c r="E121" s="104">
        <f>'Bilan Mensuel S1'!D118*13.66</f>
        <v>0</v>
      </c>
      <c r="F121" s="104"/>
      <c r="G121" s="104">
        <f>'Bilan Mensuel S1'!E118*13.66</f>
        <v>0</v>
      </c>
      <c r="H121" s="177">
        <f t="shared" si="7"/>
        <v>0</v>
      </c>
      <c r="I121" s="177"/>
    </row>
    <row r="122" spans="1:9" ht="15.75">
      <c r="A122" s="171" t="str">
        <f>CONCATENATE('Contrats S1'!A119," ",'Contrats S1'!B119)</f>
        <v xml:space="preserve"> </v>
      </c>
      <c r="B122" s="104">
        <f>'Bilan Mensuel S1'!B119*13.66</f>
        <v>0</v>
      </c>
      <c r="C122" s="104"/>
      <c r="D122" s="104">
        <f>'Bilan Mensuel S1'!C119*13.66</f>
        <v>0</v>
      </c>
      <c r="E122" s="104">
        <f>'Bilan Mensuel S1'!D119*13.66</f>
        <v>0</v>
      </c>
      <c r="F122" s="104"/>
      <c r="G122" s="104">
        <f>'Bilan Mensuel S1'!E119*13.66</f>
        <v>0</v>
      </c>
      <c r="H122" s="177">
        <f t="shared" si="7"/>
        <v>0</v>
      </c>
      <c r="I122" s="177"/>
    </row>
    <row r="123" spans="1:9" ht="15.75">
      <c r="A123" s="171" t="str">
        <f>CONCATENATE('Contrats S1'!A120," ",'Contrats S1'!B120)</f>
        <v xml:space="preserve"> </v>
      </c>
      <c r="B123" s="104">
        <f>'Bilan Mensuel S1'!B120*13.66</f>
        <v>0</v>
      </c>
      <c r="C123" s="104"/>
      <c r="D123" s="104">
        <f>'Bilan Mensuel S1'!C120*13.66</f>
        <v>0</v>
      </c>
      <c r="E123" s="104">
        <f>'Bilan Mensuel S1'!D120*13.66</f>
        <v>0</v>
      </c>
      <c r="F123" s="104"/>
      <c r="G123" s="104">
        <f>'Bilan Mensuel S1'!E120*13.66</f>
        <v>0</v>
      </c>
      <c r="H123" s="177">
        <f t="shared" si="7"/>
        <v>0</v>
      </c>
      <c r="I123" s="177"/>
    </row>
    <row r="124" spans="1:9" ht="15.75">
      <c r="A124" s="171" t="str">
        <f>CONCATENATE('Contrats S1'!A121," ",'Contrats S1'!B121)</f>
        <v xml:space="preserve"> </v>
      </c>
      <c r="B124" s="104">
        <f>'Bilan Mensuel S1'!B121*13.66</f>
        <v>0</v>
      </c>
      <c r="C124" s="104"/>
      <c r="D124" s="104">
        <f>'Bilan Mensuel S1'!C121*13.66</f>
        <v>0</v>
      </c>
      <c r="E124" s="104">
        <f>'Bilan Mensuel S1'!D121*13.66</f>
        <v>0</v>
      </c>
      <c r="F124" s="104"/>
      <c r="G124" s="104">
        <f>'Bilan Mensuel S1'!E121*13.66</f>
        <v>0</v>
      </c>
      <c r="H124" s="177">
        <f t="shared" si="7"/>
        <v>0</v>
      </c>
      <c r="I124" s="177"/>
    </row>
    <row r="125" spans="1:9" ht="15.75">
      <c r="A125" s="171" t="str">
        <f>CONCATENATE('Contrats S1'!A122," ",'Contrats S1'!B122)</f>
        <v xml:space="preserve"> </v>
      </c>
      <c r="B125" s="104">
        <f>'Bilan Mensuel S1'!B122*13.66</f>
        <v>0</v>
      </c>
      <c r="C125" s="104"/>
      <c r="D125" s="104">
        <f>'Bilan Mensuel S1'!C122*13.66</f>
        <v>0</v>
      </c>
      <c r="E125" s="104">
        <f>'Bilan Mensuel S1'!D122*13.66</f>
        <v>0</v>
      </c>
      <c r="F125" s="104"/>
      <c r="G125" s="104">
        <f>'Bilan Mensuel S1'!E122*13.66</f>
        <v>0</v>
      </c>
      <c r="H125" s="177">
        <f t="shared" si="7"/>
        <v>0</v>
      </c>
      <c r="I125" s="177"/>
    </row>
    <row r="126" spans="1:9" ht="15.75">
      <c r="A126" s="171" t="str">
        <f>CONCATENATE('Contrats S1'!A123," ",'Contrats S1'!B123)</f>
        <v xml:space="preserve"> </v>
      </c>
      <c r="B126" s="104">
        <f>'Bilan Mensuel S1'!B123*13.66</f>
        <v>0</v>
      </c>
      <c r="C126" s="104"/>
      <c r="D126" s="104">
        <f>'Bilan Mensuel S1'!C123*13.66</f>
        <v>0</v>
      </c>
      <c r="E126" s="104">
        <f>'Bilan Mensuel S1'!D123*13.66</f>
        <v>0</v>
      </c>
      <c r="F126" s="104"/>
      <c r="G126" s="104">
        <f>'Bilan Mensuel S1'!E123*13.66</f>
        <v>0</v>
      </c>
      <c r="H126" s="177">
        <f t="shared" si="7"/>
        <v>0</v>
      </c>
      <c r="I126" s="177"/>
    </row>
    <row r="127" spans="1:9" ht="15.75">
      <c r="A127" s="171" t="str">
        <f>CONCATENATE('Contrats S1'!A124," ",'Contrats S1'!B124)</f>
        <v xml:space="preserve"> </v>
      </c>
      <c r="B127" s="104">
        <f>'Bilan Mensuel S1'!B124*13.66</f>
        <v>0</v>
      </c>
      <c r="C127" s="104"/>
      <c r="D127" s="104">
        <f>'Bilan Mensuel S1'!C124*13.66</f>
        <v>0</v>
      </c>
      <c r="E127" s="104">
        <f>'Bilan Mensuel S1'!D124*13.66</f>
        <v>0</v>
      </c>
      <c r="F127" s="104"/>
      <c r="G127" s="104">
        <f>'Bilan Mensuel S1'!E124*13.66</f>
        <v>0</v>
      </c>
      <c r="H127" s="177">
        <f t="shared" si="7"/>
        <v>0</v>
      </c>
      <c r="I127" s="177"/>
    </row>
    <row r="128" spans="1:9" ht="15.75">
      <c r="A128" s="171" t="str">
        <f>CONCATENATE('Contrats S1'!A125," ",'Contrats S1'!B125)</f>
        <v xml:space="preserve"> </v>
      </c>
      <c r="B128" s="104">
        <f>'Bilan Mensuel S1'!B125*13.66</f>
        <v>0</v>
      </c>
      <c r="C128" s="104"/>
      <c r="D128" s="104">
        <f>'Bilan Mensuel S1'!C125*13.66</f>
        <v>0</v>
      </c>
      <c r="E128" s="104">
        <f>'Bilan Mensuel S1'!D125*13.66</f>
        <v>0</v>
      </c>
      <c r="F128" s="104"/>
      <c r="G128" s="104">
        <f>'Bilan Mensuel S1'!E125*13.66</f>
        <v>0</v>
      </c>
      <c r="H128" s="177">
        <f t="shared" si="7"/>
        <v>0</v>
      </c>
      <c r="I128" s="177"/>
    </row>
    <row r="129" spans="1:9" ht="15.75">
      <c r="A129" s="171" t="str">
        <f>CONCATENATE('Contrats S1'!A126," ",'Contrats S1'!B126)</f>
        <v xml:space="preserve"> </v>
      </c>
      <c r="B129" s="104">
        <f>'Bilan Mensuel S1'!B126*13.66</f>
        <v>0</v>
      </c>
      <c r="C129" s="104"/>
      <c r="D129" s="104">
        <f>'Bilan Mensuel S1'!C126*13.66</f>
        <v>0</v>
      </c>
      <c r="E129" s="104">
        <f>'Bilan Mensuel S1'!D126*13.66</f>
        <v>0</v>
      </c>
      <c r="F129" s="104"/>
      <c r="G129" s="104">
        <f>'Bilan Mensuel S1'!E126*13.66</f>
        <v>0</v>
      </c>
      <c r="H129" s="177">
        <f t="shared" si="7"/>
        <v>0</v>
      </c>
      <c r="I129" s="177"/>
    </row>
    <row r="130" spans="1:9" ht="15.75">
      <c r="A130" s="171" t="str">
        <f>CONCATENATE('Contrats S1'!A127," ",'Contrats S1'!B127)</f>
        <v xml:space="preserve"> </v>
      </c>
      <c r="B130" s="104">
        <f>'Bilan Mensuel S1'!B127*13.66</f>
        <v>0</v>
      </c>
      <c r="C130" s="104"/>
      <c r="D130" s="104">
        <f>'Bilan Mensuel S1'!C127*13.66</f>
        <v>0</v>
      </c>
      <c r="E130" s="104">
        <f>'Bilan Mensuel S1'!D127*13.66</f>
        <v>0</v>
      </c>
      <c r="F130" s="104"/>
      <c r="G130" s="104">
        <f>'Bilan Mensuel S1'!E127*13.66</f>
        <v>0</v>
      </c>
      <c r="H130" s="177">
        <f t="shared" ref="H130:H182" si="8">SUM(B130:G130)</f>
        <v>0</v>
      </c>
      <c r="I130" s="177"/>
    </row>
    <row r="131" spans="1:9" ht="15.75">
      <c r="A131" s="171" t="str">
        <f>CONCATENATE('Contrats S1'!A128," ",'Contrats S1'!B128)</f>
        <v xml:space="preserve"> </v>
      </c>
      <c r="B131" s="104">
        <f>'Bilan Mensuel S1'!B128*13.66</f>
        <v>0</v>
      </c>
      <c r="C131" s="104"/>
      <c r="D131" s="104">
        <f>'Bilan Mensuel S1'!C128*13.66</f>
        <v>0</v>
      </c>
      <c r="E131" s="104">
        <f>'Bilan Mensuel S1'!D128*13.66</f>
        <v>0</v>
      </c>
      <c r="F131" s="104"/>
      <c r="G131" s="104">
        <f>'Bilan Mensuel S1'!E128*13.66</f>
        <v>0</v>
      </c>
      <c r="H131" s="177">
        <f t="shared" si="8"/>
        <v>0</v>
      </c>
      <c r="I131" s="177"/>
    </row>
    <row r="132" spans="1:9" ht="15.75">
      <c r="A132" s="171" t="str">
        <f>CONCATENATE('Contrats S1'!A129," ",'Contrats S1'!B129)</f>
        <v xml:space="preserve"> </v>
      </c>
      <c r="B132" s="104">
        <f>'Bilan Mensuel S1'!B129*13.66</f>
        <v>0</v>
      </c>
      <c r="C132" s="104"/>
      <c r="D132" s="104">
        <f>'Bilan Mensuel S1'!C129*13.66</f>
        <v>0</v>
      </c>
      <c r="E132" s="104">
        <f>'Bilan Mensuel S1'!D129*13.66</f>
        <v>0</v>
      </c>
      <c r="F132" s="104"/>
      <c r="G132" s="104">
        <f>'Bilan Mensuel S1'!E129*13.66</f>
        <v>0</v>
      </c>
      <c r="H132" s="177">
        <f t="shared" si="8"/>
        <v>0</v>
      </c>
      <c r="I132" s="177"/>
    </row>
    <row r="133" spans="1:9" ht="15.75">
      <c r="A133" s="171" t="str">
        <f>CONCATENATE('Contrats S1'!A130," ",'Contrats S1'!B130)</f>
        <v xml:space="preserve"> </v>
      </c>
      <c r="B133" s="104">
        <f>'Bilan Mensuel S1'!B130*13.66</f>
        <v>0</v>
      </c>
      <c r="C133" s="104"/>
      <c r="D133" s="104">
        <f>'Bilan Mensuel S1'!C130*13.66</f>
        <v>0</v>
      </c>
      <c r="E133" s="104">
        <f>'Bilan Mensuel S1'!D130*13.66</f>
        <v>0</v>
      </c>
      <c r="F133" s="104"/>
      <c r="G133" s="104">
        <f>'Bilan Mensuel S1'!E130*13.66</f>
        <v>0</v>
      </c>
      <c r="H133" s="177">
        <f t="shared" si="8"/>
        <v>0</v>
      </c>
      <c r="I133" s="177"/>
    </row>
    <row r="134" spans="1:9" ht="15.75">
      <c r="A134" s="171" t="str">
        <f>CONCATENATE('Contrats S1'!A131," ",'Contrats S1'!B131)</f>
        <v xml:space="preserve"> </v>
      </c>
      <c r="B134" s="104">
        <f>'Bilan Mensuel S1'!B131*13.66</f>
        <v>0</v>
      </c>
      <c r="C134" s="104"/>
      <c r="D134" s="104">
        <f>'Bilan Mensuel S1'!C131*13.66</f>
        <v>0</v>
      </c>
      <c r="E134" s="104">
        <f>'Bilan Mensuel S1'!D131*13.66</f>
        <v>0</v>
      </c>
      <c r="F134" s="104"/>
      <c r="G134" s="104">
        <f>'Bilan Mensuel S1'!E131*13.66</f>
        <v>0</v>
      </c>
      <c r="H134" s="177">
        <f t="shared" si="8"/>
        <v>0</v>
      </c>
      <c r="I134" s="177"/>
    </row>
    <row r="135" spans="1:9" ht="15.75">
      <c r="A135" s="171" t="str">
        <f>CONCATENATE('Contrats S1'!A132," ",'Contrats S1'!B132)</f>
        <v xml:space="preserve"> </v>
      </c>
      <c r="B135" s="104">
        <f>'Bilan Mensuel S1'!B132*13.66</f>
        <v>0</v>
      </c>
      <c r="C135" s="104"/>
      <c r="D135" s="104">
        <f>'Bilan Mensuel S1'!C132*13.66</f>
        <v>0</v>
      </c>
      <c r="E135" s="104">
        <f>'Bilan Mensuel S1'!D132*13.66</f>
        <v>0</v>
      </c>
      <c r="F135" s="104"/>
      <c r="G135" s="104">
        <f>'Bilan Mensuel S1'!E132*13.66</f>
        <v>0</v>
      </c>
      <c r="H135" s="177">
        <f t="shared" si="8"/>
        <v>0</v>
      </c>
      <c r="I135" s="177"/>
    </row>
    <row r="136" spans="1:9" ht="15.75">
      <c r="A136" s="171" t="str">
        <f>CONCATENATE('Contrats S1'!A133," ",'Contrats S1'!B133)</f>
        <v xml:space="preserve"> </v>
      </c>
      <c r="B136" s="104">
        <f>'Bilan Mensuel S1'!B133*13.66</f>
        <v>0</v>
      </c>
      <c r="C136" s="104"/>
      <c r="D136" s="104">
        <f>'Bilan Mensuel S1'!C133*13.66</f>
        <v>0</v>
      </c>
      <c r="E136" s="104">
        <f>'Bilan Mensuel S1'!D133*13.66</f>
        <v>0</v>
      </c>
      <c r="F136" s="104"/>
      <c r="G136" s="104">
        <f>'Bilan Mensuel S1'!E133*13.66</f>
        <v>0</v>
      </c>
      <c r="H136" s="177">
        <f t="shared" si="8"/>
        <v>0</v>
      </c>
      <c r="I136" s="177"/>
    </row>
    <row r="137" spans="1:9" ht="15.75">
      <c r="A137" s="171" t="str">
        <f>CONCATENATE('Contrats S1'!A134," ",'Contrats S1'!B134)</f>
        <v xml:space="preserve"> </v>
      </c>
      <c r="B137" s="104">
        <f>'Bilan Mensuel S1'!B134*13.66</f>
        <v>0</v>
      </c>
      <c r="C137" s="104"/>
      <c r="D137" s="104">
        <f>'Bilan Mensuel S1'!C134*13.66</f>
        <v>0</v>
      </c>
      <c r="E137" s="104">
        <f>'Bilan Mensuel S1'!D134*13.66</f>
        <v>0</v>
      </c>
      <c r="F137" s="104"/>
      <c r="G137" s="104">
        <f>'Bilan Mensuel S1'!E134*13.66</f>
        <v>0</v>
      </c>
      <c r="H137" s="177">
        <f t="shared" si="8"/>
        <v>0</v>
      </c>
      <c r="I137" s="177"/>
    </row>
    <row r="138" spans="1:9" ht="15.75">
      <c r="A138" s="171" t="str">
        <f>CONCATENATE('Contrats S1'!A135," ",'Contrats S1'!B135)</f>
        <v xml:space="preserve"> </v>
      </c>
      <c r="B138" s="104">
        <f>'Bilan Mensuel S1'!B135*13.66</f>
        <v>0</v>
      </c>
      <c r="C138" s="104"/>
      <c r="D138" s="104">
        <f>'Bilan Mensuel S1'!C135*13.66</f>
        <v>0</v>
      </c>
      <c r="E138" s="104">
        <f>'Bilan Mensuel S1'!D135*13.66</f>
        <v>0</v>
      </c>
      <c r="F138" s="104"/>
      <c r="G138" s="104">
        <f>'Bilan Mensuel S1'!E135*13.66</f>
        <v>0</v>
      </c>
      <c r="H138" s="177">
        <f t="shared" si="8"/>
        <v>0</v>
      </c>
      <c r="I138" s="177"/>
    </row>
    <row r="139" spans="1:9" ht="15.75">
      <c r="A139" s="171" t="str">
        <f>CONCATENATE('Contrats S1'!A136," ",'Contrats S1'!B136)</f>
        <v xml:space="preserve"> </v>
      </c>
      <c r="B139" s="104">
        <f>'Bilan Mensuel S1'!B136*13.66</f>
        <v>0</v>
      </c>
      <c r="C139" s="104"/>
      <c r="D139" s="104">
        <f>'Bilan Mensuel S1'!C136*13.66</f>
        <v>0</v>
      </c>
      <c r="E139" s="104">
        <f>'Bilan Mensuel S1'!D136*13.66</f>
        <v>0</v>
      </c>
      <c r="F139" s="104"/>
      <c r="G139" s="104">
        <f>'Bilan Mensuel S1'!E136*13.66</f>
        <v>0</v>
      </c>
      <c r="H139" s="177">
        <f t="shared" si="8"/>
        <v>0</v>
      </c>
      <c r="I139" s="177"/>
    </row>
    <row r="140" spans="1:9" ht="15.75">
      <c r="A140" s="171" t="str">
        <f>CONCATENATE('Contrats S1'!A137," ",'Contrats S1'!B137)</f>
        <v xml:space="preserve"> </v>
      </c>
      <c r="B140" s="104">
        <f>'Bilan Mensuel S1'!B137*13.66</f>
        <v>0</v>
      </c>
      <c r="C140" s="104"/>
      <c r="D140" s="104">
        <f>'Bilan Mensuel S1'!C137*13.66</f>
        <v>0</v>
      </c>
      <c r="E140" s="104">
        <f>'Bilan Mensuel S1'!D137*13.66</f>
        <v>0</v>
      </c>
      <c r="F140" s="104"/>
      <c r="G140" s="104">
        <f>'Bilan Mensuel S1'!E137*13.66</f>
        <v>0</v>
      </c>
      <c r="H140" s="177">
        <f t="shared" si="8"/>
        <v>0</v>
      </c>
      <c r="I140" s="177"/>
    </row>
    <row r="141" spans="1:9" ht="15.75">
      <c r="A141" s="171" t="str">
        <f>CONCATENATE('Contrats S1'!A138," ",'Contrats S1'!B138)</f>
        <v xml:space="preserve"> </v>
      </c>
      <c r="B141" s="104">
        <f>'Bilan Mensuel S1'!B138*13.66</f>
        <v>0</v>
      </c>
      <c r="C141" s="104"/>
      <c r="D141" s="104">
        <f>'Bilan Mensuel S1'!C138*13.66</f>
        <v>0</v>
      </c>
      <c r="E141" s="104">
        <f>'Bilan Mensuel S1'!D138*13.66</f>
        <v>0</v>
      </c>
      <c r="F141" s="104"/>
      <c r="G141" s="104">
        <f>'Bilan Mensuel S1'!E138*13.66</f>
        <v>0</v>
      </c>
      <c r="H141" s="177">
        <f t="shared" si="8"/>
        <v>0</v>
      </c>
      <c r="I141" s="177"/>
    </row>
    <row r="142" spans="1:9" ht="15.75">
      <c r="A142" s="171" t="str">
        <f>CONCATENATE('Contrats S1'!A139," ",'Contrats S1'!B139)</f>
        <v xml:space="preserve"> </v>
      </c>
      <c r="B142" s="104">
        <f>'Bilan Mensuel S1'!B139*13.66</f>
        <v>0</v>
      </c>
      <c r="C142" s="104"/>
      <c r="D142" s="104">
        <f>'Bilan Mensuel S1'!C139*13.66</f>
        <v>0</v>
      </c>
      <c r="E142" s="104">
        <f>'Bilan Mensuel S1'!D139*13.66</f>
        <v>0</v>
      </c>
      <c r="F142" s="104"/>
      <c r="G142" s="104">
        <f>'Bilan Mensuel S1'!E139*13.66</f>
        <v>0</v>
      </c>
      <c r="H142" s="177">
        <f t="shared" si="8"/>
        <v>0</v>
      </c>
      <c r="I142" s="177"/>
    </row>
    <row r="143" spans="1:9" ht="15.75">
      <c r="A143" s="171" t="str">
        <f>CONCATENATE('Contrats S1'!A140," ",'Contrats S1'!B140)</f>
        <v xml:space="preserve"> </v>
      </c>
      <c r="B143" s="104">
        <f>'Bilan Mensuel S1'!B140*13.66</f>
        <v>0</v>
      </c>
      <c r="C143" s="104"/>
      <c r="D143" s="104">
        <f>'Bilan Mensuel S1'!C140*13.66</f>
        <v>0</v>
      </c>
      <c r="E143" s="104">
        <f>'Bilan Mensuel S1'!D140*13.66</f>
        <v>0</v>
      </c>
      <c r="F143" s="104"/>
      <c r="G143" s="104">
        <f>'Bilan Mensuel S1'!E140*13.66</f>
        <v>0</v>
      </c>
      <c r="H143" s="177">
        <f t="shared" si="8"/>
        <v>0</v>
      </c>
      <c r="I143" s="177"/>
    </row>
    <row r="144" spans="1:9" ht="15.75">
      <c r="A144" s="171" t="str">
        <f>CONCATENATE('Contrats S1'!A141," ",'Contrats S1'!B141)</f>
        <v xml:space="preserve"> </v>
      </c>
      <c r="B144" s="104">
        <f>'Bilan Mensuel S1'!B141*13.66</f>
        <v>0</v>
      </c>
      <c r="C144" s="104"/>
      <c r="D144" s="104">
        <f>'Bilan Mensuel S1'!C141*13.66</f>
        <v>0</v>
      </c>
      <c r="E144" s="104">
        <f>'Bilan Mensuel S1'!D141*13.66</f>
        <v>0</v>
      </c>
      <c r="F144" s="104"/>
      <c r="G144" s="104">
        <f>'Bilan Mensuel S1'!E141*13.66</f>
        <v>0</v>
      </c>
      <c r="H144" s="177">
        <f t="shared" si="8"/>
        <v>0</v>
      </c>
      <c r="I144" s="177"/>
    </row>
    <row r="145" spans="1:9" ht="15.75">
      <c r="A145" s="171" t="str">
        <f>CONCATENATE('Contrats S1'!A142," ",'Contrats S1'!B142)</f>
        <v xml:space="preserve"> </v>
      </c>
      <c r="B145" s="104">
        <f>'Bilan Mensuel S1'!B142*13.66</f>
        <v>0</v>
      </c>
      <c r="C145" s="104"/>
      <c r="D145" s="104">
        <f>'Bilan Mensuel S1'!C142*13.66</f>
        <v>0</v>
      </c>
      <c r="E145" s="104">
        <f>'Bilan Mensuel S1'!D142*13.66</f>
        <v>0</v>
      </c>
      <c r="F145" s="104"/>
      <c r="G145" s="104">
        <f>'Bilan Mensuel S1'!E142*13.66</f>
        <v>0</v>
      </c>
      <c r="H145" s="177">
        <f t="shared" si="8"/>
        <v>0</v>
      </c>
      <c r="I145" s="177"/>
    </row>
    <row r="146" spans="1:9" ht="15.75">
      <c r="A146" s="171" t="str">
        <f>CONCATENATE('Contrats S1'!A143," ",'Contrats S1'!B143)</f>
        <v xml:space="preserve"> </v>
      </c>
      <c r="B146" s="104">
        <f>'Bilan Mensuel S1'!B143*13.66</f>
        <v>0</v>
      </c>
      <c r="C146" s="104"/>
      <c r="D146" s="104">
        <f>'Bilan Mensuel S1'!C143*13.66</f>
        <v>0</v>
      </c>
      <c r="E146" s="104">
        <f>'Bilan Mensuel S1'!D143*13.66</f>
        <v>0</v>
      </c>
      <c r="F146" s="104"/>
      <c r="G146" s="104">
        <f>'Bilan Mensuel S1'!E143*13.66</f>
        <v>0</v>
      </c>
      <c r="H146" s="177">
        <f t="shared" si="8"/>
        <v>0</v>
      </c>
      <c r="I146" s="177"/>
    </row>
    <row r="147" spans="1:9" ht="15.75">
      <c r="A147" s="171" t="str">
        <f>CONCATENATE('Contrats S1'!A144," ",'Contrats S1'!B144)</f>
        <v xml:space="preserve"> </v>
      </c>
      <c r="B147" s="104">
        <f>'Bilan Mensuel S1'!B144*13.66</f>
        <v>0</v>
      </c>
      <c r="C147" s="104"/>
      <c r="D147" s="104">
        <f>'Bilan Mensuel S1'!C144*13.66</f>
        <v>0</v>
      </c>
      <c r="E147" s="104">
        <f>'Bilan Mensuel S1'!D144*13.66</f>
        <v>0</v>
      </c>
      <c r="F147" s="104"/>
      <c r="G147" s="104">
        <f>'Bilan Mensuel S1'!E144*13.66</f>
        <v>0</v>
      </c>
      <c r="H147" s="177">
        <f t="shared" si="8"/>
        <v>0</v>
      </c>
      <c r="I147" s="177"/>
    </row>
    <row r="148" spans="1:9" ht="15.75">
      <c r="A148" s="171" t="str">
        <f>CONCATENATE('Contrats S1'!A145," ",'Contrats S1'!B145)</f>
        <v xml:space="preserve"> </v>
      </c>
      <c r="B148" s="104">
        <f>'Bilan Mensuel S1'!B145*13.66</f>
        <v>0</v>
      </c>
      <c r="C148" s="104"/>
      <c r="D148" s="104">
        <f>'Bilan Mensuel S1'!C145*13.66</f>
        <v>0</v>
      </c>
      <c r="E148" s="104">
        <f>'Bilan Mensuel S1'!D145*13.66</f>
        <v>0</v>
      </c>
      <c r="F148" s="104"/>
      <c r="G148" s="104">
        <f>'Bilan Mensuel S1'!E145*13.66</f>
        <v>0</v>
      </c>
      <c r="H148" s="177">
        <f t="shared" si="8"/>
        <v>0</v>
      </c>
      <c r="I148" s="177"/>
    </row>
    <row r="149" spans="1:9" ht="15.75">
      <c r="A149" s="171" t="str">
        <f>CONCATENATE('Contrats S1'!A146," ",'Contrats S1'!B146)</f>
        <v xml:space="preserve"> </v>
      </c>
      <c r="B149" s="104">
        <f>'Bilan Mensuel S1'!B146*13.66</f>
        <v>0</v>
      </c>
      <c r="C149" s="104"/>
      <c r="D149" s="104">
        <f>'Bilan Mensuel S1'!C146*13.66</f>
        <v>0</v>
      </c>
      <c r="E149" s="104">
        <f>'Bilan Mensuel S1'!D146*13.66</f>
        <v>0</v>
      </c>
      <c r="F149" s="104"/>
      <c r="G149" s="104">
        <f>'Bilan Mensuel S1'!E146*13.66</f>
        <v>0</v>
      </c>
      <c r="H149" s="177">
        <f t="shared" si="8"/>
        <v>0</v>
      </c>
      <c r="I149" s="177"/>
    </row>
    <row r="150" spans="1:9" ht="15.75">
      <c r="A150" s="171" t="str">
        <f>CONCATENATE('Contrats S1'!A147," ",'Contrats S1'!B147)</f>
        <v xml:space="preserve"> </v>
      </c>
      <c r="B150" s="104">
        <f>'Bilan Mensuel S1'!B147*13.66</f>
        <v>0</v>
      </c>
      <c r="C150" s="104"/>
      <c r="D150" s="104">
        <f>'Bilan Mensuel S1'!C147*13.66</f>
        <v>0</v>
      </c>
      <c r="E150" s="104">
        <f>'Bilan Mensuel S1'!D147*13.66</f>
        <v>0</v>
      </c>
      <c r="F150" s="104"/>
      <c r="G150" s="104">
        <f>'Bilan Mensuel S1'!E147*13.66</f>
        <v>0</v>
      </c>
      <c r="H150" s="177">
        <f t="shared" si="8"/>
        <v>0</v>
      </c>
      <c r="I150" s="177"/>
    </row>
    <row r="151" spans="1:9" ht="15.75">
      <c r="A151" s="171" t="str">
        <f>CONCATENATE('Contrats S1'!A148," ",'Contrats S1'!B148)</f>
        <v xml:space="preserve"> </v>
      </c>
      <c r="B151" s="104">
        <f>'Bilan Mensuel S1'!B148*13.66</f>
        <v>0</v>
      </c>
      <c r="C151" s="104"/>
      <c r="D151" s="104">
        <f>'Bilan Mensuel S1'!C148*13.66</f>
        <v>0</v>
      </c>
      <c r="E151" s="104">
        <f>'Bilan Mensuel S1'!D148*13.66</f>
        <v>0</v>
      </c>
      <c r="F151" s="104"/>
      <c r="G151" s="104">
        <f>'Bilan Mensuel S1'!E148*13.66</f>
        <v>0</v>
      </c>
      <c r="H151" s="177">
        <f t="shared" si="8"/>
        <v>0</v>
      </c>
      <c r="I151" s="177"/>
    </row>
    <row r="152" spans="1:9" ht="15.75">
      <c r="A152" s="171" t="str">
        <f>CONCATENATE('Contrats S1'!A149," ",'Contrats S1'!B149)</f>
        <v xml:space="preserve"> </v>
      </c>
      <c r="B152" s="104">
        <f>'Bilan Mensuel S1'!B149*13.66</f>
        <v>0</v>
      </c>
      <c r="C152" s="104"/>
      <c r="D152" s="104">
        <f>'Bilan Mensuel S1'!C149*13.66</f>
        <v>0</v>
      </c>
      <c r="E152" s="104">
        <f>'Bilan Mensuel S1'!D149*13.66</f>
        <v>0</v>
      </c>
      <c r="F152" s="104"/>
      <c r="G152" s="104">
        <f>'Bilan Mensuel S1'!E149*13.66</f>
        <v>0</v>
      </c>
      <c r="H152" s="177">
        <f t="shared" si="8"/>
        <v>0</v>
      </c>
      <c r="I152" s="177"/>
    </row>
    <row r="153" spans="1:9" ht="15.75">
      <c r="A153" s="171" t="str">
        <f>CONCATENATE('Contrats S1'!A150," ",'Contrats S1'!B150)</f>
        <v xml:space="preserve"> </v>
      </c>
      <c r="B153" s="104">
        <f>'Bilan Mensuel S1'!B150*13.66</f>
        <v>0</v>
      </c>
      <c r="C153" s="104"/>
      <c r="D153" s="104">
        <f>'Bilan Mensuel S1'!C150*13.66</f>
        <v>0</v>
      </c>
      <c r="E153" s="104">
        <f>'Bilan Mensuel S1'!D150*13.66</f>
        <v>0</v>
      </c>
      <c r="F153" s="104"/>
      <c r="G153" s="104">
        <f>'Bilan Mensuel S1'!E150*13.66</f>
        <v>0</v>
      </c>
      <c r="H153" s="177">
        <f t="shared" si="8"/>
        <v>0</v>
      </c>
      <c r="I153" s="177"/>
    </row>
    <row r="154" spans="1:9" ht="15.75">
      <c r="A154" s="171" t="str">
        <f>CONCATENATE('Contrats S1'!A151," ",'Contrats S1'!B151)</f>
        <v xml:space="preserve"> </v>
      </c>
      <c r="B154" s="104">
        <f>'Bilan Mensuel S1'!B151*13.66</f>
        <v>0</v>
      </c>
      <c r="C154" s="104"/>
      <c r="D154" s="104">
        <f>'Bilan Mensuel S1'!C151*13.66</f>
        <v>0</v>
      </c>
      <c r="E154" s="104">
        <f>'Bilan Mensuel S1'!D151*13.66</f>
        <v>0</v>
      </c>
      <c r="F154" s="104"/>
      <c r="G154" s="104">
        <f>'Bilan Mensuel S1'!E151*13.66</f>
        <v>0</v>
      </c>
      <c r="H154" s="177">
        <f t="shared" si="8"/>
        <v>0</v>
      </c>
      <c r="I154" s="177"/>
    </row>
    <row r="155" spans="1:9" ht="15.75">
      <c r="A155" s="171" t="str">
        <f>CONCATENATE('Contrats S1'!A152," ",'Contrats S1'!B152)</f>
        <v xml:space="preserve"> </v>
      </c>
      <c r="B155" s="104">
        <f>'Bilan Mensuel S1'!B152*13.66</f>
        <v>0</v>
      </c>
      <c r="C155" s="104"/>
      <c r="D155" s="104">
        <f>'Bilan Mensuel S1'!C152*13.66</f>
        <v>0</v>
      </c>
      <c r="E155" s="104">
        <f>'Bilan Mensuel S1'!D152*13.66</f>
        <v>0</v>
      </c>
      <c r="F155" s="104"/>
      <c r="G155" s="104">
        <f>'Bilan Mensuel S1'!E152*13.66</f>
        <v>0</v>
      </c>
      <c r="H155" s="177">
        <f t="shared" si="8"/>
        <v>0</v>
      </c>
      <c r="I155" s="177"/>
    </row>
    <row r="156" spans="1:9" ht="15.75">
      <c r="A156" s="171" t="str">
        <f>CONCATENATE('Contrats S1'!A153," ",'Contrats S1'!B153)</f>
        <v xml:space="preserve"> </v>
      </c>
      <c r="B156" s="104">
        <f>'Bilan Mensuel S1'!B153*13.66</f>
        <v>0</v>
      </c>
      <c r="C156" s="104"/>
      <c r="D156" s="104">
        <f>'Bilan Mensuel S1'!C153*13.66</f>
        <v>0</v>
      </c>
      <c r="E156" s="104">
        <f>'Bilan Mensuel S1'!D153*13.66</f>
        <v>0</v>
      </c>
      <c r="F156" s="104"/>
      <c r="G156" s="104">
        <f>'Bilan Mensuel S1'!E153*13.66</f>
        <v>0</v>
      </c>
      <c r="H156" s="177">
        <f t="shared" si="8"/>
        <v>0</v>
      </c>
      <c r="I156" s="177"/>
    </row>
    <row r="157" spans="1:9" ht="15.75">
      <c r="A157" s="171" t="str">
        <f>CONCATENATE('Contrats S1'!A154," ",'Contrats S1'!B154)</f>
        <v xml:space="preserve"> </v>
      </c>
      <c r="B157" s="104">
        <f>'Bilan Mensuel S1'!B154*13.66</f>
        <v>0</v>
      </c>
      <c r="C157" s="104"/>
      <c r="D157" s="104">
        <f>'Bilan Mensuel S1'!C154*13.66</f>
        <v>0</v>
      </c>
      <c r="E157" s="104">
        <f>'Bilan Mensuel S1'!D154*13.66</f>
        <v>0</v>
      </c>
      <c r="F157" s="104"/>
      <c r="G157" s="104">
        <f>'Bilan Mensuel S1'!E154*13.66</f>
        <v>0</v>
      </c>
      <c r="H157" s="177">
        <f t="shared" si="8"/>
        <v>0</v>
      </c>
      <c r="I157" s="177"/>
    </row>
    <row r="158" spans="1:9" ht="15.75">
      <c r="A158" s="171" t="str">
        <f>CONCATENATE('Contrats S1'!A155," ",'Contrats S1'!B155)</f>
        <v xml:space="preserve"> </v>
      </c>
      <c r="B158" s="104">
        <f>'Bilan Mensuel S1'!B155*13.66</f>
        <v>0</v>
      </c>
      <c r="C158" s="104"/>
      <c r="D158" s="104">
        <f>'Bilan Mensuel S1'!C155*13.66</f>
        <v>0</v>
      </c>
      <c r="E158" s="104">
        <f>'Bilan Mensuel S1'!D155*13.66</f>
        <v>0</v>
      </c>
      <c r="F158" s="104"/>
      <c r="G158" s="104">
        <f>'Bilan Mensuel S1'!E155*13.66</f>
        <v>0</v>
      </c>
      <c r="H158" s="177">
        <f t="shared" si="8"/>
        <v>0</v>
      </c>
      <c r="I158" s="177"/>
    </row>
    <row r="159" spans="1:9" ht="15.75">
      <c r="A159" s="171" t="str">
        <f>CONCATENATE('Contrats S1'!A156," ",'Contrats S1'!B156)</f>
        <v xml:space="preserve"> </v>
      </c>
      <c r="B159" s="104">
        <f>'Bilan Mensuel S1'!B156*13.66</f>
        <v>0</v>
      </c>
      <c r="C159" s="104"/>
      <c r="D159" s="104">
        <f>'Bilan Mensuel S1'!C156*13.66</f>
        <v>0</v>
      </c>
      <c r="E159" s="104">
        <f>'Bilan Mensuel S1'!D156*13.66</f>
        <v>0</v>
      </c>
      <c r="F159" s="104"/>
      <c r="G159" s="104">
        <f>'Bilan Mensuel S1'!E156*13.66</f>
        <v>0</v>
      </c>
      <c r="H159" s="177">
        <f t="shared" si="8"/>
        <v>0</v>
      </c>
      <c r="I159" s="177"/>
    </row>
    <row r="160" spans="1:9" ht="15.75">
      <c r="A160" s="171" t="str">
        <f>CONCATENATE('Contrats S1'!A157," ",'Contrats S1'!B157)</f>
        <v xml:space="preserve"> </v>
      </c>
      <c r="B160" s="104">
        <f>'Bilan Mensuel S1'!B157*13.66</f>
        <v>0</v>
      </c>
      <c r="C160" s="104"/>
      <c r="D160" s="104">
        <f>'Bilan Mensuel S1'!C157*13.66</f>
        <v>0</v>
      </c>
      <c r="E160" s="104">
        <f>'Bilan Mensuel S1'!D157*13.66</f>
        <v>0</v>
      </c>
      <c r="F160" s="104"/>
      <c r="G160" s="104">
        <f>'Bilan Mensuel S1'!E157*13.66</f>
        <v>0</v>
      </c>
      <c r="H160" s="177">
        <f t="shared" si="8"/>
        <v>0</v>
      </c>
      <c r="I160" s="177"/>
    </row>
    <row r="161" spans="1:9" ht="15.75">
      <c r="A161" s="171" t="str">
        <f>CONCATENATE('Contrats S1'!A158," ",'Contrats S1'!B158)</f>
        <v xml:space="preserve"> </v>
      </c>
      <c r="B161" s="104">
        <f>'Bilan Mensuel S1'!B158*13.66</f>
        <v>0</v>
      </c>
      <c r="C161" s="104"/>
      <c r="D161" s="104">
        <f>'Bilan Mensuel S1'!C158*13.66</f>
        <v>0</v>
      </c>
      <c r="E161" s="104">
        <f>'Bilan Mensuel S1'!D158*13.66</f>
        <v>0</v>
      </c>
      <c r="F161" s="104"/>
      <c r="G161" s="104">
        <f>'Bilan Mensuel S1'!E158*13.66</f>
        <v>0</v>
      </c>
      <c r="H161" s="177">
        <f t="shared" si="8"/>
        <v>0</v>
      </c>
      <c r="I161" s="177"/>
    </row>
    <row r="162" spans="1:9" ht="15.75">
      <c r="A162" s="171" t="str">
        <f>CONCATENATE('Contrats S1'!A159," ",'Contrats S1'!B159)</f>
        <v xml:space="preserve"> </v>
      </c>
      <c r="B162" s="104">
        <f>'Bilan Mensuel S1'!B159*13.66</f>
        <v>0</v>
      </c>
      <c r="C162" s="104"/>
      <c r="D162" s="104">
        <f>'Bilan Mensuel S1'!C159*13.66</f>
        <v>0</v>
      </c>
      <c r="E162" s="104">
        <f>'Bilan Mensuel S1'!D159*13.66</f>
        <v>0</v>
      </c>
      <c r="F162" s="104"/>
      <c r="G162" s="104">
        <f>'Bilan Mensuel S1'!E159*13.66</f>
        <v>0</v>
      </c>
      <c r="H162" s="177">
        <f t="shared" si="8"/>
        <v>0</v>
      </c>
      <c r="I162" s="177"/>
    </row>
    <row r="163" spans="1:9" ht="15.75">
      <c r="A163" s="171" t="str">
        <f>CONCATENATE('Contrats S1'!A160," ",'Contrats S1'!B160)</f>
        <v xml:space="preserve"> </v>
      </c>
      <c r="B163" s="104">
        <f>'Bilan Mensuel S1'!B160*13.66</f>
        <v>0</v>
      </c>
      <c r="C163" s="104"/>
      <c r="D163" s="104">
        <f>'Bilan Mensuel S1'!C160*13.66</f>
        <v>0</v>
      </c>
      <c r="E163" s="104">
        <f>'Bilan Mensuel S1'!D160*13.66</f>
        <v>0</v>
      </c>
      <c r="F163" s="104"/>
      <c r="G163" s="104">
        <f>'Bilan Mensuel S1'!E160*13.66</f>
        <v>0</v>
      </c>
      <c r="H163" s="177">
        <f t="shared" si="8"/>
        <v>0</v>
      </c>
      <c r="I163" s="177"/>
    </row>
    <row r="164" spans="1:9" ht="15.75">
      <c r="A164" s="171" t="str">
        <f>CONCATENATE('Contrats S1'!A161," ",'Contrats S1'!B161)</f>
        <v xml:space="preserve"> </v>
      </c>
      <c r="B164" s="104">
        <f>'Bilan Mensuel S1'!B161*13.66</f>
        <v>0</v>
      </c>
      <c r="C164" s="104"/>
      <c r="D164" s="104">
        <f>'Bilan Mensuel S1'!C161*13.66</f>
        <v>0</v>
      </c>
      <c r="E164" s="104">
        <f>'Bilan Mensuel S1'!D161*13.66</f>
        <v>0</v>
      </c>
      <c r="F164" s="104"/>
      <c r="G164" s="104">
        <f>'Bilan Mensuel S1'!E161*13.66</f>
        <v>0</v>
      </c>
      <c r="H164" s="177">
        <f t="shared" si="8"/>
        <v>0</v>
      </c>
      <c r="I164" s="177"/>
    </row>
    <row r="165" spans="1:9" ht="15.75">
      <c r="A165" s="171" t="str">
        <f>CONCATENATE('Contrats S1'!A162," ",'Contrats S1'!B162)</f>
        <v xml:space="preserve"> </v>
      </c>
      <c r="B165" s="104">
        <f>'Bilan Mensuel S1'!B162*13.66</f>
        <v>0</v>
      </c>
      <c r="C165" s="104"/>
      <c r="D165" s="104">
        <f>'Bilan Mensuel S1'!C162*13.66</f>
        <v>0</v>
      </c>
      <c r="E165" s="104">
        <f>'Bilan Mensuel S1'!D162*13.66</f>
        <v>0</v>
      </c>
      <c r="F165" s="104"/>
      <c r="G165" s="104">
        <f>'Bilan Mensuel S1'!E162*13.66</f>
        <v>0</v>
      </c>
      <c r="H165" s="177">
        <f t="shared" si="8"/>
        <v>0</v>
      </c>
      <c r="I165" s="177"/>
    </row>
    <row r="166" spans="1:9" ht="15.75">
      <c r="A166" s="171" t="str">
        <f>CONCATENATE('Contrats S1'!A163," ",'Contrats S1'!B163)</f>
        <v xml:space="preserve"> </v>
      </c>
      <c r="B166" s="104">
        <f>'Bilan Mensuel S1'!B163*13.66</f>
        <v>0</v>
      </c>
      <c r="C166" s="104"/>
      <c r="D166" s="104">
        <f>'Bilan Mensuel S1'!C163*13.66</f>
        <v>0</v>
      </c>
      <c r="E166" s="104">
        <f>'Bilan Mensuel S1'!D163*13.66</f>
        <v>0</v>
      </c>
      <c r="F166" s="104"/>
      <c r="G166" s="104">
        <f>'Bilan Mensuel S1'!E163*13.66</f>
        <v>0</v>
      </c>
      <c r="H166" s="177">
        <f t="shared" si="8"/>
        <v>0</v>
      </c>
      <c r="I166" s="177"/>
    </row>
    <row r="167" spans="1:9" ht="15.75">
      <c r="A167" s="171" t="str">
        <f>CONCATENATE('Contrats S1'!A164," ",'Contrats S1'!B164)</f>
        <v xml:space="preserve"> </v>
      </c>
      <c r="B167" s="104">
        <f>'Bilan Mensuel S1'!B164*13.66</f>
        <v>0</v>
      </c>
      <c r="C167" s="104"/>
      <c r="D167" s="104">
        <f>'Bilan Mensuel S1'!C164*13.66</f>
        <v>0</v>
      </c>
      <c r="E167" s="104">
        <f>'Bilan Mensuel S1'!D164*13.66</f>
        <v>0</v>
      </c>
      <c r="F167" s="104"/>
      <c r="G167" s="104">
        <f>'Bilan Mensuel S1'!E164*13.66</f>
        <v>0</v>
      </c>
      <c r="H167" s="177">
        <f t="shared" si="8"/>
        <v>0</v>
      </c>
      <c r="I167" s="177"/>
    </row>
    <row r="168" spans="1:9" ht="15.75">
      <c r="A168" s="171" t="str">
        <f>CONCATENATE('Contrats S1'!A165," ",'Contrats S1'!B165)</f>
        <v xml:space="preserve"> </v>
      </c>
      <c r="B168" s="104">
        <f>'Bilan Mensuel S1'!B165*13.66</f>
        <v>0</v>
      </c>
      <c r="C168" s="104"/>
      <c r="D168" s="104">
        <f>'Bilan Mensuel S1'!C165*13.66</f>
        <v>0</v>
      </c>
      <c r="E168" s="104">
        <f>'Bilan Mensuel S1'!D165*13.66</f>
        <v>0</v>
      </c>
      <c r="F168" s="104"/>
      <c r="G168" s="104">
        <f>'Bilan Mensuel S1'!E165*13.66</f>
        <v>0</v>
      </c>
      <c r="H168" s="177">
        <f t="shared" si="8"/>
        <v>0</v>
      </c>
      <c r="I168" s="177"/>
    </row>
    <row r="169" spans="1:9" ht="15.75">
      <c r="A169" s="171" t="str">
        <f>CONCATENATE('Contrats S1'!A166," ",'Contrats S1'!B166)</f>
        <v xml:space="preserve"> </v>
      </c>
      <c r="B169" s="104">
        <f>'Bilan Mensuel S1'!B166*13.66</f>
        <v>0</v>
      </c>
      <c r="C169" s="104"/>
      <c r="D169" s="104">
        <f>'Bilan Mensuel S1'!C166*13.66</f>
        <v>0</v>
      </c>
      <c r="E169" s="104">
        <f>'Bilan Mensuel S1'!D166*13.66</f>
        <v>0</v>
      </c>
      <c r="F169" s="104"/>
      <c r="G169" s="104">
        <f>'Bilan Mensuel S1'!E166*13.66</f>
        <v>0</v>
      </c>
      <c r="H169" s="177">
        <f t="shared" si="8"/>
        <v>0</v>
      </c>
      <c r="I169" s="177"/>
    </row>
    <row r="170" spans="1:9" ht="15.75">
      <c r="A170" s="171" t="str">
        <f>CONCATENATE('Contrats S1'!A167," ",'Contrats S1'!B167)</f>
        <v xml:space="preserve"> </v>
      </c>
      <c r="B170" s="104">
        <f>'Bilan Mensuel S1'!B167*13.66</f>
        <v>0</v>
      </c>
      <c r="C170" s="104"/>
      <c r="D170" s="104">
        <f>'Bilan Mensuel S1'!C167*13.66</f>
        <v>0</v>
      </c>
      <c r="E170" s="104">
        <f>'Bilan Mensuel S1'!D167*13.66</f>
        <v>0</v>
      </c>
      <c r="F170" s="104"/>
      <c r="G170" s="104">
        <f>'Bilan Mensuel S1'!E167*13.66</f>
        <v>0</v>
      </c>
      <c r="H170" s="177">
        <f t="shared" si="8"/>
        <v>0</v>
      </c>
      <c r="I170" s="177"/>
    </row>
    <row r="171" spans="1:9" ht="15.75">
      <c r="A171" s="171" t="str">
        <f>CONCATENATE('Contrats S1'!A168," ",'Contrats S1'!B168)</f>
        <v xml:space="preserve"> </v>
      </c>
      <c r="B171" s="104">
        <f>'Bilan Mensuel S1'!B168*13.66</f>
        <v>0</v>
      </c>
      <c r="C171" s="104"/>
      <c r="D171" s="104">
        <f>'Bilan Mensuel S1'!C168*13.66</f>
        <v>0</v>
      </c>
      <c r="E171" s="104">
        <f>'Bilan Mensuel S1'!D168*13.66</f>
        <v>0</v>
      </c>
      <c r="F171" s="104"/>
      <c r="G171" s="104">
        <f>'Bilan Mensuel S1'!E168*13.66</f>
        <v>0</v>
      </c>
      <c r="H171" s="177">
        <f t="shared" si="8"/>
        <v>0</v>
      </c>
      <c r="I171" s="177"/>
    </row>
    <row r="172" spans="1:9" ht="15.75">
      <c r="A172" s="171" t="str">
        <f>CONCATENATE('Contrats S1'!A169," ",'Contrats S1'!B169)</f>
        <v xml:space="preserve"> </v>
      </c>
      <c r="B172" s="104">
        <f>'Bilan Mensuel S1'!B169*13.66</f>
        <v>0</v>
      </c>
      <c r="C172" s="104"/>
      <c r="D172" s="104">
        <f>'Bilan Mensuel S1'!C169*13.66</f>
        <v>0</v>
      </c>
      <c r="E172" s="104">
        <f>'Bilan Mensuel S1'!D169*13.66</f>
        <v>0</v>
      </c>
      <c r="F172" s="104"/>
      <c r="G172" s="104">
        <f>'Bilan Mensuel S1'!E169*13.66</f>
        <v>0</v>
      </c>
      <c r="H172" s="177">
        <f t="shared" si="8"/>
        <v>0</v>
      </c>
      <c r="I172" s="177"/>
    </row>
    <row r="173" spans="1:9" ht="15.75">
      <c r="A173" s="171" t="str">
        <f>CONCATENATE('Contrats S1'!A170," ",'Contrats S1'!B170)</f>
        <v xml:space="preserve"> </v>
      </c>
      <c r="B173" s="104">
        <f>'Bilan Mensuel S1'!B170*13.66</f>
        <v>0</v>
      </c>
      <c r="C173" s="104"/>
      <c r="D173" s="104">
        <f>'Bilan Mensuel S1'!C170*13.66</f>
        <v>0</v>
      </c>
      <c r="E173" s="104">
        <f>'Bilan Mensuel S1'!D170*13.66</f>
        <v>0</v>
      </c>
      <c r="F173" s="104"/>
      <c r="G173" s="104">
        <f>'Bilan Mensuel S1'!E170*13.66</f>
        <v>0</v>
      </c>
      <c r="H173" s="177">
        <f t="shared" si="8"/>
        <v>0</v>
      </c>
      <c r="I173" s="177"/>
    </row>
    <row r="174" spans="1:9" ht="15.75">
      <c r="A174" s="171" t="str">
        <f>CONCATENATE('Contrats S1'!A171," ",'Contrats S1'!B171)</f>
        <v xml:space="preserve"> </v>
      </c>
      <c r="B174" s="104">
        <f>'Bilan Mensuel S1'!B171*13.66</f>
        <v>0</v>
      </c>
      <c r="C174" s="104"/>
      <c r="D174" s="104">
        <f>'Bilan Mensuel S1'!C171*13.66</f>
        <v>0</v>
      </c>
      <c r="E174" s="104">
        <f>'Bilan Mensuel S1'!D171*13.66</f>
        <v>0</v>
      </c>
      <c r="F174" s="104"/>
      <c r="G174" s="104">
        <f>'Bilan Mensuel S1'!E171*13.66</f>
        <v>0</v>
      </c>
      <c r="H174" s="177">
        <f t="shared" si="8"/>
        <v>0</v>
      </c>
      <c r="I174" s="177"/>
    </row>
    <row r="175" spans="1:9" ht="15.75">
      <c r="A175" s="171" t="str">
        <f>CONCATENATE('Contrats S1'!A172," ",'Contrats S1'!B172)</f>
        <v xml:space="preserve"> </v>
      </c>
      <c r="B175" s="104">
        <f>'Bilan Mensuel S1'!B172*13.66</f>
        <v>0</v>
      </c>
      <c r="C175" s="104"/>
      <c r="D175" s="104">
        <f>'Bilan Mensuel S1'!C172*13.66</f>
        <v>0</v>
      </c>
      <c r="E175" s="104">
        <f>'Bilan Mensuel S1'!D172*13.66</f>
        <v>0</v>
      </c>
      <c r="F175" s="104"/>
      <c r="G175" s="104">
        <f>'Bilan Mensuel S1'!E172*13.66</f>
        <v>0</v>
      </c>
      <c r="H175" s="177">
        <f t="shared" si="8"/>
        <v>0</v>
      </c>
      <c r="I175" s="177"/>
    </row>
    <row r="176" spans="1:9" ht="15.75">
      <c r="A176" s="171" t="str">
        <f>CONCATENATE('Contrats S1'!A173," ",'Contrats S1'!B173)</f>
        <v xml:space="preserve"> </v>
      </c>
      <c r="B176" s="104">
        <f>'Bilan Mensuel S1'!B173*13.66</f>
        <v>0</v>
      </c>
      <c r="C176" s="104"/>
      <c r="D176" s="104">
        <f>'Bilan Mensuel S1'!C173*13.66</f>
        <v>0</v>
      </c>
      <c r="E176" s="104">
        <f>'Bilan Mensuel S1'!D173*13.66</f>
        <v>0</v>
      </c>
      <c r="F176" s="104"/>
      <c r="G176" s="104">
        <f>'Bilan Mensuel S1'!E173*13.66</f>
        <v>0</v>
      </c>
      <c r="H176" s="177">
        <f t="shared" si="8"/>
        <v>0</v>
      </c>
      <c r="I176" s="177"/>
    </row>
    <row r="177" spans="1:9" ht="15.75">
      <c r="A177" s="171" t="str">
        <f>CONCATENATE('Contrats S1'!A174," ",'Contrats S1'!B174)</f>
        <v xml:space="preserve"> </v>
      </c>
      <c r="B177" s="104">
        <f>'Bilan Mensuel S1'!B174*13.66</f>
        <v>0</v>
      </c>
      <c r="C177" s="104"/>
      <c r="D177" s="104">
        <f>'Bilan Mensuel S1'!C174*13.66</f>
        <v>0</v>
      </c>
      <c r="E177" s="104">
        <f>'Bilan Mensuel S1'!D174*13.66</f>
        <v>0</v>
      </c>
      <c r="F177" s="104"/>
      <c r="G177" s="104">
        <f>'Bilan Mensuel S1'!E174*13.66</f>
        <v>0</v>
      </c>
      <c r="H177" s="177">
        <f t="shared" si="8"/>
        <v>0</v>
      </c>
      <c r="I177" s="177"/>
    </row>
    <row r="178" spans="1:9" ht="15.75">
      <c r="A178" s="171" t="str">
        <f>CONCATENATE('Contrats S1'!A175," ",'Contrats S1'!B175)</f>
        <v xml:space="preserve"> </v>
      </c>
      <c r="B178" s="104">
        <f>'Bilan Mensuel S1'!B175*13.66</f>
        <v>0</v>
      </c>
      <c r="C178" s="104"/>
      <c r="D178" s="104">
        <f>'Bilan Mensuel S1'!C175*13.66</f>
        <v>0</v>
      </c>
      <c r="E178" s="104">
        <f>'Bilan Mensuel S1'!D175*13.66</f>
        <v>0</v>
      </c>
      <c r="F178" s="104"/>
      <c r="G178" s="104">
        <f>'Bilan Mensuel S1'!E175*13.66</f>
        <v>0</v>
      </c>
      <c r="H178" s="177">
        <f t="shared" si="8"/>
        <v>0</v>
      </c>
      <c r="I178" s="177"/>
    </row>
    <row r="179" spans="1:9" ht="15.75">
      <c r="A179" s="171" t="str">
        <f>CONCATENATE('Contrats S1'!A176," ",'Contrats S1'!B176)</f>
        <v xml:space="preserve"> </v>
      </c>
      <c r="B179" s="104">
        <f>'Bilan Mensuel S1'!B176*13.66</f>
        <v>0</v>
      </c>
      <c r="C179" s="104"/>
      <c r="D179" s="104">
        <f>'Bilan Mensuel S1'!C176*13.66</f>
        <v>0</v>
      </c>
      <c r="E179" s="104">
        <f>'Bilan Mensuel S1'!D176*13.66</f>
        <v>0</v>
      </c>
      <c r="F179" s="104"/>
      <c r="G179" s="104">
        <f>'Bilan Mensuel S1'!E176*13.66</f>
        <v>0</v>
      </c>
      <c r="H179" s="177">
        <f t="shared" si="8"/>
        <v>0</v>
      </c>
      <c r="I179" s="177"/>
    </row>
    <row r="180" spans="1:9" ht="15.75">
      <c r="A180" s="171" t="str">
        <f>CONCATENATE('Contrats S1'!A177," ",'Contrats S1'!B177)</f>
        <v xml:space="preserve"> </v>
      </c>
      <c r="B180" s="104">
        <f>'Bilan Mensuel S1'!B177*13.66</f>
        <v>0</v>
      </c>
      <c r="C180" s="104"/>
      <c r="D180" s="104">
        <f>'Bilan Mensuel S1'!C177*13.66</f>
        <v>0</v>
      </c>
      <c r="E180" s="104">
        <f>'Bilan Mensuel S1'!D177*13.66</f>
        <v>0</v>
      </c>
      <c r="F180" s="104"/>
      <c r="G180" s="104">
        <f>'Bilan Mensuel S1'!E177*13.66</f>
        <v>0</v>
      </c>
      <c r="H180" s="177">
        <f t="shared" si="8"/>
        <v>0</v>
      </c>
      <c r="I180" s="177"/>
    </row>
    <row r="181" spans="1:9" ht="15.75">
      <c r="A181" s="171" t="str">
        <f>CONCATENATE('Contrats S1'!A178," ",'Contrats S1'!B178)</f>
        <v xml:space="preserve"> </v>
      </c>
      <c r="B181" s="104">
        <f>'Bilan Mensuel S1'!B178*13.66</f>
        <v>0</v>
      </c>
      <c r="C181" s="104"/>
      <c r="D181" s="104">
        <f>'Bilan Mensuel S1'!C178*13.66</f>
        <v>0</v>
      </c>
      <c r="E181" s="104">
        <f>'Bilan Mensuel S1'!D178*13.66</f>
        <v>0</v>
      </c>
      <c r="F181" s="104"/>
      <c r="G181" s="104">
        <f>'Bilan Mensuel S1'!E178*13.66</f>
        <v>0</v>
      </c>
      <c r="H181" s="177">
        <f t="shared" si="8"/>
        <v>0</v>
      </c>
      <c r="I181" s="177"/>
    </row>
    <row r="182" spans="1:9" ht="15.75">
      <c r="A182" s="171" t="str">
        <f>CONCATENATE('Contrats S1'!A179," ",'Contrats S1'!B179)</f>
        <v xml:space="preserve"> </v>
      </c>
      <c r="B182" s="104">
        <f>'Bilan Mensuel S1'!B179*13.66</f>
        <v>0</v>
      </c>
      <c r="C182" s="104"/>
      <c r="D182" s="104">
        <f>'Bilan Mensuel S1'!C179*13.66</f>
        <v>0</v>
      </c>
      <c r="E182" s="104">
        <f>'Bilan Mensuel S1'!D179*13.66</f>
        <v>0</v>
      </c>
      <c r="F182" s="104"/>
      <c r="G182" s="104">
        <f>'Bilan Mensuel S1'!E179*13.66</f>
        <v>0</v>
      </c>
      <c r="H182" s="177">
        <f t="shared" si="8"/>
        <v>0</v>
      </c>
      <c r="I182" s="177"/>
    </row>
    <row r="183" spans="1:9" ht="15.75">
      <c r="A183" s="171" t="str">
        <f>CONCATENATE('Contrats S1'!A180," ",'Contrats S1'!B180)</f>
        <v xml:space="preserve"> </v>
      </c>
    </row>
    <row r="184" spans="1:9" ht="15.75">
      <c r="A184" s="171" t="str">
        <f>CONCATENATE('Contrats S1'!A181," ",'Contrats S1'!B181)</f>
        <v xml:space="preserve"> </v>
      </c>
    </row>
    <row r="185" spans="1:9" ht="15.75">
      <c r="A185" s="171" t="str">
        <f>CONCATENATE('Contrats S1'!A182," ",'Contrats S1'!B182)</f>
        <v xml:space="preserve"> </v>
      </c>
    </row>
    <row r="186" spans="1:9" ht="15.75">
      <c r="A186" s="171" t="str">
        <f>CONCATENATE('Contrats S1'!A183," ",'Contrats S1'!B183)</f>
        <v xml:space="preserve"> </v>
      </c>
    </row>
    <row r="187" spans="1:9" ht="15.75">
      <c r="A187" s="171" t="str">
        <f>CONCATENATE('Contrats S1'!A184," ",'Contrats S1'!B184)</f>
        <v xml:space="preserve"> </v>
      </c>
    </row>
  </sheetData>
  <mergeCells count="1">
    <mergeCell ref="B1:N1"/>
  </mergeCells>
  <pageMargins left="0.78740157480314954" right="0.78740157480314954" top="1.1511811023622047" bottom="1.1511811023622047" header="0.78740157480314954" footer="0.78740157480314954"/>
  <pageSetup paperSize="9" fitToWidth="0" fitToHeight="0" orientation="portrait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6"/>
  <sheetViews>
    <sheetView tabSelected="1" zoomScaleNormal="100" workbookViewId="0">
      <pane xSplit="1" topLeftCell="M1" activePane="topRight" state="frozen"/>
      <selection pane="topRight" activeCell="D4" sqref="D4"/>
    </sheetView>
  </sheetViews>
  <sheetFormatPr baseColWidth="10" defaultRowHeight="14.25"/>
  <cols>
    <col min="1" max="1" width="23.375" style="293" customWidth="1"/>
    <col min="2" max="2" width="12.5" style="103" customWidth="1"/>
    <col min="3" max="4" width="15.625" style="77" customWidth="1"/>
    <col min="5" max="5" width="26" style="77" customWidth="1"/>
    <col min="6" max="6" width="30.125" style="77" customWidth="1"/>
    <col min="7" max="7" width="42.75" style="77" customWidth="1"/>
    <col min="8" max="8" width="27.75" style="77" customWidth="1"/>
    <col min="9" max="9" width="37.5" style="77" customWidth="1"/>
    <col min="10" max="10" width="38" style="77" customWidth="1"/>
    <col min="11" max="11" width="19" style="77" customWidth="1"/>
    <col min="12" max="12" width="20.25" style="91" customWidth="1"/>
    <col min="13" max="13" width="12.625" style="77" customWidth="1"/>
    <col min="14" max="14" width="11.125" style="77" customWidth="1"/>
    <col min="15" max="15" width="28.625" style="77" customWidth="1"/>
    <col min="16" max="16" width="25.125" style="103" customWidth="1"/>
    <col min="17" max="17" width="36.25" style="103" customWidth="1"/>
    <col min="18" max="18" width="16.875" style="77" customWidth="1"/>
    <col min="19" max="19" width="12.375" style="77" customWidth="1"/>
    <col min="20" max="20" width="18.375" style="77" customWidth="1"/>
    <col min="21" max="21" width="15.75" style="77" customWidth="1"/>
    <col min="22" max="22" width="21.375" style="77" customWidth="1"/>
    <col min="23" max="23" width="19.375" style="77" customWidth="1"/>
    <col min="24" max="24" width="22.125" style="77" customWidth="1"/>
    <col min="25" max="25" width="20.5" style="77" customWidth="1"/>
    <col min="26" max="26" width="19" style="77" customWidth="1"/>
    <col min="27" max="1022" width="12.375" style="103" customWidth="1"/>
    <col min="1023" max="16384" width="11" style="103"/>
  </cols>
  <sheetData>
    <row r="1" spans="1:29" s="206" customFormat="1" ht="60">
      <c r="A1" s="296" t="s">
        <v>0</v>
      </c>
      <c r="B1" s="195" t="s">
        <v>1</v>
      </c>
      <c r="C1" s="205" t="s">
        <v>164</v>
      </c>
      <c r="D1" s="205" t="s">
        <v>274</v>
      </c>
      <c r="E1" s="205" t="s">
        <v>2</v>
      </c>
      <c r="F1" s="194" t="s">
        <v>165</v>
      </c>
      <c r="G1" s="194" t="s">
        <v>15</v>
      </c>
      <c r="H1" s="194" t="s">
        <v>166</v>
      </c>
      <c r="I1" s="194" t="s">
        <v>167</v>
      </c>
      <c r="J1" s="194" t="s">
        <v>168</v>
      </c>
      <c r="K1" s="194" t="s">
        <v>169</v>
      </c>
      <c r="L1" s="194" t="s">
        <v>170</v>
      </c>
      <c r="M1" s="205" t="s">
        <v>171</v>
      </c>
      <c r="N1" s="205" t="s">
        <v>172</v>
      </c>
      <c r="O1" s="194" t="s">
        <v>173</v>
      </c>
      <c r="P1" s="195" t="s">
        <v>174</v>
      </c>
      <c r="Q1" s="195" t="s">
        <v>175</v>
      </c>
      <c r="R1" s="194" t="s">
        <v>176</v>
      </c>
      <c r="S1" s="194" t="s">
        <v>177</v>
      </c>
      <c r="T1" s="194" t="s">
        <v>179</v>
      </c>
      <c r="U1" s="194" t="s">
        <v>178</v>
      </c>
      <c r="V1" s="194" t="s">
        <v>180</v>
      </c>
      <c r="W1" s="194" t="s">
        <v>156</v>
      </c>
      <c r="X1" s="196" t="s">
        <v>157</v>
      </c>
      <c r="Y1" s="194" t="s">
        <v>158</v>
      </c>
      <c r="Z1" s="194" t="s">
        <v>180</v>
      </c>
      <c r="AA1" s="195"/>
      <c r="AB1" s="195"/>
      <c r="AC1" s="197"/>
    </row>
    <row r="2" spans="1:29" s="208" customFormat="1" ht="28.5">
      <c r="A2" s="297" t="s">
        <v>265</v>
      </c>
      <c r="B2" s="109" t="s">
        <v>237</v>
      </c>
      <c r="C2" s="111">
        <v>35362</v>
      </c>
      <c r="D2" s="111" t="s">
        <v>275</v>
      </c>
      <c r="E2" s="113" t="s">
        <v>266</v>
      </c>
      <c r="F2" s="113" t="s">
        <v>268</v>
      </c>
      <c r="G2" s="113" t="s">
        <v>267</v>
      </c>
      <c r="H2" s="113" t="s">
        <v>269</v>
      </c>
      <c r="I2" s="122" t="s">
        <v>270</v>
      </c>
      <c r="J2" s="113" t="s">
        <v>238</v>
      </c>
      <c r="K2" s="113" t="s">
        <v>53</v>
      </c>
      <c r="L2" s="114" t="s">
        <v>26</v>
      </c>
      <c r="M2" s="111">
        <v>42370</v>
      </c>
      <c r="N2" s="111">
        <v>42510</v>
      </c>
      <c r="O2" s="113">
        <v>10</v>
      </c>
      <c r="P2" s="109" t="s">
        <v>271</v>
      </c>
      <c r="Q2" s="115" t="s">
        <v>28</v>
      </c>
      <c r="R2" s="113">
        <v>2</v>
      </c>
      <c r="S2" s="113">
        <v>2016</v>
      </c>
      <c r="T2" s="113" t="s">
        <v>151</v>
      </c>
      <c r="U2" s="111">
        <v>42401</v>
      </c>
      <c r="V2" s="111">
        <v>42509</v>
      </c>
      <c r="W2" s="111" t="s">
        <v>246</v>
      </c>
      <c r="X2" s="112">
        <f>'Bilan Mensuel S2'!H3</f>
        <v>10</v>
      </c>
      <c r="Y2" s="113"/>
      <c r="Z2" s="113"/>
      <c r="AA2" s="146"/>
      <c r="AB2" s="109"/>
      <c r="AC2" s="111"/>
    </row>
    <row r="3" spans="1:29" ht="63" customHeight="1">
      <c r="A3" s="116"/>
      <c r="B3" s="72"/>
      <c r="C3" s="111"/>
      <c r="D3" s="111"/>
      <c r="E3" s="113"/>
      <c r="F3" s="113"/>
      <c r="G3" s="113"/>
      <c r="H3" s="113"/>
      <c r="I3" s="75"/>
      <c r="J3" s="65"/>
      <c r="K3" s="65"/>
      <c r="L3" s="71"/>
      <c r="M3" s="274"/>
      <c r="N3" s="274"/>
      <c r="O3" s="65"/>
      <c r="P3" s="102"/>
      <c r="Q3" s="72"/>
      <c r="R3" s="113"/>
      <c r="S3" s="113"/>
      <c r="T3" s="65"/>
      <c r="U3" s="73"/>
      <c r="V3" s="73"/>
      <c r="W3" s="73"/>
      <c r="X3" s="112"/>
      <c r="Y3" s="90"/>
      <c r="Z3" s="90"/>
      <c r="AA3" s="209"/>
      <c r="AB3" s="80"/>
      <c r="AC3" s="90"/>
    </row>
    <row r="4" spans="1:29" s="80" customFormat="1" ht="45" customHeight="1">
      <c r="A4" s="110"/>
      <c r="B4" s="67"/>
      <c r="C4" s="111"/>
      <c r="D4" s="111"/>
      <c r="E4" s="113"/>
      <c r="F4" s="113"/>
      <c r="G4" s="113"/>
      <c r="H4" s="113"/>
      <c r="I4" s="147"/>
      <c r="J4" s="69"/>
      <c r="K4" s="69"/>
      <c r="L4" s="71"/>
      <c r="M4" s="275"/>
      <c r="N4" s="275"/>
      <c r="O4" s="69"/>
      <c r="P4" s="101"/>
      <c r="Q4" s="72"/>
      <c r="R4" s="113"/>
      <c r="S4" s="113"/>
      <c r="T4" s="69"/>
      <c r="U4" s="68"/>
      <c r="V4" s="68"/>
      <c r="W4" s="68"/>
      <c r="X4" s="112"/>
      <c r="Y4" s="68"/>
      <c r="Z4" s="68"/>
      <c r="AA4" s="209"/>
      <c r="AB4" s="67"/>
      <c r="AC4" s="68"/>
    </row>
    <row r="5" spans="1:29" s="208" customFormat="1" ht="30.75" customHeight="1">
      <c r="A5" s="110"/>
      <c r="B5" s="109"/>
      <c r="C5" s="111"/>
      <c r="D5" s="111"/>
      <c r="E5" s="113"/>
      <c r="F5" s="113"/>
      <c r="G5" s="113"/>
      <c r="H5" s="113"/>
      <c r="I5" s="122"/>
      <c r="J5" s="113"/>
      <c r="K5" s="113"/>
      <c r="L5" s="114"/>
      <c r="M5" s="273"/>
      <c r="N5" s="273"/>
      <c r="O5" s="113"/>
      <c r="P5" s="109"/>
      <c r="Q5" s="115"/>
      <c r="R5" s="113"/>
      <c r="S5" s="113"/>
      <c r="T5" s="113"/>
      <c r="U5" s="111"/>
      <c r="V5" s="111"/>
      <c r="W5" s="111"/>
      <c r="X5" s="112"/>
      <c r="Y5" s="111"/>
      <c r="Z5" s="111"/>
      <c r="AA5" s="146"/>
      <c r="AB5" s="109"/>
      <c r="AC5" s="210"/>
    </row>
    <row r="6" spans="1:29" s="208" customFormat="1">
      <c r="A6" s="110"/>
      <c r="B6" s="109"/>
      <c r="C6" s="111"/>
      <c r="D6" s="111"/>
      <c r="E6" s="113"/>
      <c r="F6" s="113"/>
      <c r="G6" s="113"/>
      <c r="H6" s="113"/>
      <c r="I6" s="122"/>
      <c r="J6" s="113"/>
      <c r="K6" s="113"/>
      <c r="L6" s="114"/>
      <c r="M6" s="273"/>
      <c r="N6" s="273"/>
      <c r="O6" s="113"/>
      <c r="P6" s="109"/>
      <c r="Q6" s="115"/>
      <c r="R6" s="113"/>
      <c r="S6" s="113"/>
      <c r="T6" s="113"/>
      <c r="U6" s="111"/>
      <c r="V6" s="111"/>
      <c r="W6" s="111"/>
      <c r="X6" s="112"/>
      <c r="Y6" s="113"/>
      <c r="Z6" s="113"/>
      <c r="AA6" s="146"/>
      <c r="AB6" s="109"/>
      <c r="AC6" s="210"/>
    </row>
    <row r="7" spans="1:29" s="293" customFormat="1" ht="39.75" customHeight="1">
      <c r="A7" s="110"/>
      <c r="B7" s="109"/>
      <c r="C7" s="111"/>
      <c r="D7" s="111"/>
      <c r="E7" s="113"/>
      <c r="F7" s="113"/>
      <c r="G7" s="113"/>
      <c r="H7" s="113"/>
      <c r="I7" s="113"/>
      <c r="J7" s="113"/>
      <c r="K7" s="113"/>
      <c r="L7" s="114"/>
      <c r="M7" s="273"/>
      <c r="N7" s="273"/>
      <c r="O7" s="148"/>
      <c r="P7" s="111"/>
      <c r="Q7" s="115"/>
      <c r="R7" s="113"/>
      <c r="S7" s="113"/>
      <c r="T7" s="113"/>
      <c r="U7" s="111"/>
      <c r="V7" s="111"/>
      <c r="W7" s="111"/>
      <c r="X7" s="112"/>
      <c r="Y7" s="111"/>
      <c r="Z7" s="111"/>
      <c r="AA7" s="146"/>
      <c r="AB7" s="109"/>
      <c r="AC7" s="111"/>
    </row>
    <row r="8" spans="1:29" s="293" customFormat="1">
      <c r="A8" s="110"/>
      <c r="B8" s="109"/>
      <c r="C8" s="111"/>
      <c r="D8" s="111"/>
      <c r="E8" s="113"/>
      <c r="F8" s="113"/>
      <c r="G8" s="113"/>
      <c r="H8" s="113"/>
      <c r="I8" s="122"/>
      <c r="J8" s="113"/>
      <c r="K8" s="113"/>
      <c r="L8" s="114"/>
      <c r="M8" s="273"/>
      <c r="N8" s="273"/>
      <c r="O8" s="113"/>
      <c r="P8" s="109"/>
      <c r="Q8" s="115"/>
      <c r="R8" s="113"/>
      <c r="S8" s="113"/>
      <c r="T8" s="113"/>
      <c r="U8" s="111"/>
      <c r="V8" s="111"/>
      <c r="W8" s="111"/>
      <c r="X8" s="112"/>
      <c r="Y8" s="111"/>
      <c r="Z8" s="113"/>
      <c r="AA8" s="146"/>
      <c r="AB8" s="109"/>
      <c r="AC8" s="111"/>
    </row>
    <row r="9" spans="1:29" s="72" customFormat="1">
      <c r="A9" s="115"/>
      <c r="B9" s="102"/>
      <c r="C9" s="111"/>
      <c r="D9" s="111"/>
      <c r="E9" s="113"/>
      <c r="F9" s="113"/>
      <c r="G9" s="113"/>
      <c r="H9" s="113"/>
      <c r="I9" s="149"/>
      <c r="J9" s="65"/>
      <c r="K9" s="69"/>
      <c r="L9" s="150"/>
      <c r="M9" s="274"/>
      <c r="N9" s="274"/>
      <c r="O9" s="65"/>
      <c r="P9" s="101"/>
      <c r="Q9" s="102"/>
      <c r="R9" s="113"/>
      <c r="S9" s="113"/>
      <c r="T9" s="65"/>
      <c r="U9" s="73"/>
      <c r="V9" s="151"/>
      <c r="W9" s="211"/>
      <c r="X9" s="112"/>
      <c r="Y9" s="111"/>
      <c r="Z9" s="73"/>
      <c r="AA9" s="152"/>
      <c r="AB9" s="80"/>
      <c r="AC9" s="153"/>
    </row>
    <row r="10" spans="1:29" s="293" customFormat="1">
      <c r="A10" s="110"/>
      <c r="B10" s="109"/>
      <c r="C10" s="111"/>
      <c r="D10" s="111"/>
      <c r="E10" s="113"/>
      <c r="F10" s="113"/>
      <c r="G10" s="113"/>
      <c r="H10" s="113"/>
      <c r="I10" s="122"/>
      <c r="J10" s="113"/>
      <c r="K10" s="69"/>
      <c r="L10" s="150"/>
      <c r="M10" s="273"/>
      <c r="N10" s="273"/>
      <c r="O10" s="113"/>
      <c r="P10" s="109"/>
      <c r="Q10" s="102"/>
      <c r="R10" s="113"/>
      <c r="S10" s="113"/>
      <c r="T10" s="113"/>
      <c r="U10" s="111"/>
      <c r="V10" s="111"/>
      <c r="W10" s="111"/>
      <c r="X10" s="112"/>
      <c r="Y10" s="113"/>
      <c r="Z10" s="113"/>
      <c r="AA10" s="146"/>
      <c r="AB10" s="109"/>
      <c r="AC10" s="111"/>
    </row>
    <row r="11" spans="1:29" s="293" customFormat="1">
      <c r="A11" s="110"/>
      <c r="B11" s="109"/>
      <c r="C11" s="111"/>
      <c r="D11" s="111"/>
      <c r="E11" s="113"/>
      <c r="F11" s="113"/>
      <c r="G11" s="113"/>
      <c r="H11" s="113"/>
      <c r="I11" s="122"/>
      <c r="J11" s="113"/>
      <c r="K11" s="113"/>
      <c r="L11" s="114"/>
      <c r="M11" s="273"/>
      <c r="N11" s="273"/>
      <c r="O11" s="113"/>
      <c r="P11" s="109"/>
      <c r="Q11" s="115"/>
      <c r="R11" s="113"/>
      <c r="S11" s="113"/>
      <c r="T11" s="113"/>
      <c r="U11" s="111"/>
      <c r="V11" s="111"/>
      <c r="W11" s="111"/>
      <c r="X11" s="112"/>
      <c r="Y11" s="111"/>
      <c r="Z11" s="111"/>
      <c r="AA11" s="146"/>
      <c r="AB11" s="109"/>
      <c r="AC11" s="111"/>
    </row>
    <row r="12" spans="1:29" s="115" customFormat="1">
      <c r="A12" s="116"/>
      <c r="C12" s="111"/>
      <c r="D12" s="111"/>
      <c r="E12" s="113"/>
      <c r="F12" s="113"/>
      <c r="G12" s="113"/>
      <c r="H12" s="113"/>
      <c r="I12" s="120"/>
      <c r="J12" s="119"/>
      <c r="K12" s="113"/>
      <c r="L12" s="119"/>
      <c r="M12" s="276"/>
      <c r="N12" s="276"/>
      <c r="O12" s="119"/>
      <c r="R12" s="113"/>
      <c r="S12" s="113"/>
      <c r="T12" s="119"/>
      <c r="U12" s="117"/>
      <c r="V12" s="117"/>
      <c r="W12" s="111"/>
      <c r="X12" s="112"/>
      <c r="Y12" s="117"/>
      <c r="Z12" s="117"/>
      <c r="AA12" s="212"/>
      <c r="AB12" s="208"/>
      <c r="AC12" s="117"/>
    </row>
    <row r="13" spans="1:29" s="293" customFormat="1" ht="15">
      <c r="A13" s="116"/>
      <c r="B13" s="115"/>
      <c r="C13" s="111"/>
      <c r="D13" s="111"/>
      <c r="E13" s="113"/>
      <c r="F13" s="113"/>
      <c r="G13" s="113"/>
      <c r="H13" s="113"/>
      <c r="I13" s="123"/>
      <c r="J13" s="119"/>
      <c r="K13" s="119"/>
      <c r="L13" s="114"/>
      <c r="M13" s="276"/>
      <c r="N13" s="276"/>
      <c r="O13" s="119"/>
      <c r="P13" s="115"/>
      <c r="Q13" s="115"/>
      <c r="R13" s="113"/>
      <c r="S13" s="113"/>
      <c r="T13" s="119"/>
      <c r="U13" s="117"/>
      <c r="V13" s="117"/>
      <c r="W13" s="117"/>
      <c r="X13" s="112"/>
      <c r="Y13" s="213"/>
      <c r="Z13" s="213"/>
      <c r="AA13" s="146"/>
      <c r="AB13" s="208"/>
      <c r="AC13" s="213"/>
    </row>
    <row r="14" spans="1:29" s="293" customFormat="1" ht="76.5" customHeight="1">
      <c r="A14" s="116"/>
      <c r="B14" s="115"/>
      <c r="C14" s="111"/>
      <c r="D14" s="111"/>
      <c r="E14" s="113"/>
      <c r="F14" s="113"/>
      <c r="G14" s="113"/>
      <c r="H14" s="113"/>
      <c r="I14" s="120"/>
      <c r="J14" s="119"/>
      <c r="K14" s="119"/>
      <c r="L14" s="119"/>
      <c r="M14" s="276"/>
      <c r="N14" s="276"/>
      <c r="O14" s="119"/>
      <c r="P14" s="115"/>
      <c r="Q14" s="115"/>
      <c r="R14" s="113"/>
      <c r="S14" s="113"/>
      <c r="T14" s="119"/>
      <c r="U14" s="117"/>
      <c r="V14" s="117"/>
      <c r="W14" s="111"/>
      <c r="X14" s="112"/>
      <c r="Y14" s="213"/>
      <c r="Z14" s="213"/>
      <c r="AA14" s="212"/>
      <c r="AB14" s="208"/>
      <c r="AC14" s="213"/>
    </row>
    <row r="15" spans="1:29" s="208" customFormat="1" ht="38.25" customHeight="1">
      <c r="A15" s="110"/>
      <c r="B15" s="109"/>
      <c r="C15" s="111"/>
      <c r="D15" s="111"/>
      <c r="E15" s="113"/>
      <c r="F15" s="113"/>
      <c r="G15" s="113"/>
      <c r="H15" s="113"/>
      <c r="I15" s="122"/>
      <c r="J15" s="113"/>
      <c r="K15" s="113"/>
      <c r="L15" s="119"/>
      <c r="M15" s="273"/>
      <c r="N15" s="273"/>
      <c r="O15" s="113"/>
      <c r="P15" s="109"/>
      <c r="Q15" s="115"/>
      <c r="R15" s="113"/>
      <c r="S15" s="113"/>
      <c r="T15" s="113"/>
      <c r="U15" s="111"/>
      <c r="V15" s="111"/>
      <c r="W15" s="117"/>
      <c r="X15" s="112"/>
      <c r="Y15" s="111"/>
      <c r="Z15" s="111"/>
      <c r="AA15" s="146"/>
      <c r="AB15" s="109"/>
      <c r="AC15" s="111"/>
    </row>
    <row r="16" spans="1:29" s="115" customFormat="1">
      <c r="A16" s="116"/>
      <c r="C16" s="111"/>
      <c r="D16" s="111"/>
      <c r="E16" s="113"/>
      <c r="F16" s="113"/>
      <c r="G16" s="113"/>
      <c r="H16" s="113"/>
      <c r="I16" s="120"/>
      <c r="J16" s="119"/>
      <c r="K16" s="113"/>
      <c r="L16" s="119"/>
      <c r="M16" s="273"/>
      <c r="N16" s="273"/>
      <c r="O16" s="113"/>
      <c r="R16" s="113"/>
      <c r="S16" s="113"/>
      <c r="T16" s="119"/>
      <c r="U16" s="117"/>
      <c r="V16" s="117"/>
      <c r="W16" s="117"/>
      <c r="X16" s="112"/>
      <c r="Y16" s="111"/>
      <c r="Z16" s="117"/>
      <c r="AA16" s="146"/>
      <c r="AC16" s="210"/>
    </row>
    <row r="17" spans="1:29" s="293" customFormat="1">
      <c r="A17" s="116"/>
      <c r="B17" s="115"/>
      <c r="C17" s="111"/>
      <c r="D17" s="111"/>
      <c r="E17" s="113"/>
      <c r="F17" s="113"/>
      <c r="G17" s="113"/>
      <c r="H17" s="113"/>
      <c r="I17" s="120"/>
      <c r="J17" s="119"/>
      <c r="K17" s="119"/>
      <c r="L17" s="150"/>
      <c r="M17" s="276"/>
      <c r="N17" s="276"/>
      <c r="O17" s="119"/>
      <c r="P17" s="115"/>
      <c r="Q17" s="115"/>
      <c r="R17" s="113"/>
      <c r="S17" s="113"/>
      <c r="T17" s="119"/>
      <c r="U17" s="117"/>
      <c r="V17" s="117"/>
      <c r="W17" s="117"/>
      <c r="X17" s="112"/>
      <c r="Y17" s="111"/>
      <c r="Z17" s="213"/>
      <c r="AC17" s="124"/>
    </row>
    <row r="18" spans="1:29" s="293" customFormat="1">
      <c r="A18" s="214"/>
      <c r="B18" s="115"/>
      <c r="C18" s="111"/>
      <c r="D18" s="111"/>
      <c r="E18" s="113"/>
      <c r="F18" s="113"/>
      <c r="G18" s="113"/>
      <c r="H18" s="113"/>
      <c r="I18" s="120"/>
      <c r="J18" s="119"/>
      <c r="K18" s="119"/>
      <c r="L18" s="150"/>
      <c r="M18" s="276"/>
      <c r="N18" s="276"/>
      <c r="O18" s="113"/>
      <c r="P18" s="115"/>
      <c r="Q18" s="115"/>
      <c r="R18" s="113"/>
      <c r="S18" s="113"/>
      <c r="T18" s="119"/>
      <c r="U18" s="117"/>
      <c r="V18" s="117"/>
      <c r="W18" s="117"/>
      <c r="X18" s="112"/>
      <c r="Y18" s="111"/>
      <c r="Z18" s="213"/>
      <c r="AC18" s="124"/>
    </row>
    <row r="19" spans="1:29" s="208" customFormat="1">
      <c r="A19" s="297"/>
      <c r="B19" s="109"/>
      <c r="C19" s="111"/>
      <c r="D19" s="111"/>
      <c r="E19" s="113"/>
      <c r="F19" s="113"/>
      <c r="G19" s="113"/>
      <c r="H19" s="113"/>
      <c r="I19" s="122"/>
      <c r="J19" s="113"/>
      <c r="K19" s="113"/>
      <c r="L19" s="114"/>
      <c r="M19" s="273"/>
      <c r="N19" s="273"/>
      <c r="O19" s="113"/>
      <c r="P19" s="109"/>
      <c r="Q19" s="115"/>
      <c r="R19" s="113"/>
      <c r="S19" s="113"/>
      <c r="T19" s="113"/>
      <c r="U19" s="111"/>
      <c r="V19" s="111"/>
      <c r="W19" s="111"/>
      <c r="X19" s="112"/>
      <c r="Y19" s="111"/>
      <c r="Z19" s="111"/>
      <c r="AA19" s="146"/>
      <c r="AB19" s="109"/>
      <c r="AC19" s="111"/>
    </row>
    <row r="20" spans="1:29">
      <c r="A20" s="329"/>
      <c r="C20" s="111"/>
      <c r="D20" s="111"/>
      <c r="E20" s="113"/>
      <c r="F20" s="113"/>
      <c r="G20" s="113"/>
      <c r="H20" s="113"/>
      <c r="I20" s="330"/>
      <c r="M20" s="90"/>
      <c r="N20" s="90"/>
      <c r="U20" s="90"/>
      <c r="V20" s="90"/>
      <c r="X20" s="112"/>
      <c r="Y20" s="90"/>
      <c r="Z20" s="90"/>
    </row>
    <row r="21" spans="1:29" s="220" customFormat="1">
      <c r="A21" s="110"/>
      <c r="B21" s="109"/>
      <c r="C21" s="111"/>
      <c r="D21" s="111"/>
      <c r="E21" s="113"/>
      <c r="F21" s="113"/>
      <c r="G21" s="113"/>
      <c r="H21" s="113"/>
      <c r="I21" s="122"/>
      <c r="J21" s="113"/>
      <c r="K21" s="113"/>
      <c r="L21" s="91"/>
      <c r="M21" s="111"/>
      <c r="N21" s="111"/>
      <c r="O21" s="113"/>
      <c r="P21" s="109"/>
      <c r="Q21" s="115"/>
      <c r="R21" s="113"/>
      <c r="S21" s="113"/>
      <c r="T21" s="113"/>
      <c r="U21" s="111"/>
      <c r="V21" s="111"/>
      <c r="W21" s="111"/>
      <c r="X21" s="112"/>
      <c r="Y21" s="111"/>
      <c r="Z21" s="111"/>
      <c r="AA21" s="146"/>
      <c r="AB21" s="109"/>
      <c r="AC21" s="111"/>
    </row>
    <row r="22" spans="1:29" ht="15">
      <c r="A22" s="110"/>
      <c r="B22" s="67"/>
      <c r="C22" s="68"/>
      <c r="D22" s="68"/>
      <c r="E22" s="69"/>
      <c r="F22" s="69"/>
      <c r="G22" s="69"/>
      <c r="H22" s="69"/>
      <c r="I22" s="70"/>
      <c r="J22" s="69"/>
      <c r="K22" s="69"/>
      <c r="L22" s="65"/>
      <c r="M22" s="68"/>
      <c r="N22" s="68"/>
      <c r="O22" s="69"/>
      <c r="P22" s="67"/>
      <c r="Q22" s="72"/>
      <c r="R22" s="69"/>
      <c r="S22" s="69"/>
      <c r="T22" s="69"/>
      <c r="U22" s="69"/>
      <c r="V22" s="68"/>
      <c r="W22" s="68"/>
      <c r="X22" s="69"/>
      <c r="Y22" s="69"/>
      <c r="Z22" s="69"/>
      <c r="AA22" s="67"/>
      <c r="AB22" s="67"/>
      <c r="AC22" s="69"/>
    </row>
    <row r="23" spans="1:29" s="72" customFormat="1" ht="15">
      <c r="A23" s="214"/>
      <c r="C23" s="73"/>
      <c r="D23" s="73"/>
      <c r="E23" s="74"/>
      <c r="F23" s="65"/>
      <c r="G23" s="65"/>
      <c r="H23" s="65"/>
      <c r="I23" s="75"/>
      <c r="J23" s="65"/>
      <c r="K23" s="65"/>
      <c r="L23" s="65"/>
      <c r="M23" s="73"/>
      <c r="N23" s="73"/>
      <c r="O23" s="65"/>
      <c r="R23" s="65"/>
      <c r="S23" s="65"/>
      <c r="T23" s="65"/>
      <c r="U23" s="65"/>
      <c r="V23" s="73"/>
      <c r="W23" s="73"/>
      <c r="X23" s="193"/>
      <c r="Y23" s="65"/>
      <c r="Z23" s="65"/>
      <c r="AC23" s="65"/>
    </row>
    <row r="24" spans="1:29" ht="15">
      <c r="A24" s="214"/>
      <c r="B24" s="72"/>
      <c r="C24" s="73"/>
      <c r="D24" s="73"/>
      <c r="E24" s="79"/>
      <c r="F24" s="65"/>
      <c r="H24" s="65"/>
      <c r="I24" s="75"/>
      <c r="J24" s="69"/>
      <c r="K24" s="65"/>
      <c r="L24" s="65"/>
      <c r="M24" s="73"/>
      <c r="N24" s="73"/>
      <c r="O24" s="65"/>
      <c r="P24" s="72"/>
      <c r="Q24" s="72"/>
      <c r="R24" s="65"/>
      <c r="S24" s="65"/>
      <c r="T24" s="65"/>
      <c r="U24" s="65"/>
      <c r="V24" s="73"/>
      <c r="W24" s="73"/>
      <c r="X24" s="193"/>
      <c r="AC24" s="77"/>
    </row>
    <row r="25" spans="1:29" s="80" customFormat="1" ht="15">
      <c r="A25" s="214"/>
      <c r="B25" s="67"/>
      <c r="C25" s="68"/>
      <c r="D25" s="68"/>
      <c r="E25" s="69"/>
      <c r="F25" s="69"/>
      <c r="G25" s="69"/>
      <c r="H25" s="69"/>
      <c r="I25" s="70"/>
      <c r="J25" s="69"/>
      <c r="K25" s="69"/>
      <c r="L25" s="71"/>
      <c r="M25" s="68"/>
      <c r="N25" s="68"/>
      <c r="O25" s="69"/>
      <c r="P25" s="67"/>
      <c r="Q25" s="72"/>
      <c r="R25" s="69"/>
      <c r="S25" s="69"/>
      <c r="T25" s="69"/>
      <c r="U25" s="69"/>
      <c r="V25" s="68"/>
      <c r="W25" s="68"/>
      <c r="X25" s="69"/>
      <c r="Y25" s="69"/>
      <c r="Z25" s="69"/>
      <c r="AA25" s="67"/>
      <c r="AB25" s="67"/>
      <c r="AC25" s="215"/>
    </row>
    <row r="26" spans="1:29" ht="15">
      <c r="A26" s="115"/>
      <c r="B26" s="67"/>
      <c r="C26" s="68"/>
      <c r="D26" s="68"/>
      <c r="E26" s="69"/>
      <c r="F26" s="69"/>
      <c r="G26" s="69"/>
      <c r="H26" s="69"/>
      <c r="I26" s="70"/>
      <c r="J26" s="69"/>
      <c r="K26" s="69"/>
      <c r="L26" s="65"/>
      <c r="M26" s="68"/>
      <c r="N26" s="68"/>
      <c r="O26" s="69"/>
      <c r="P26" s="67"/>
      <c r="Q26" s="72"/>
      <c r="R26" s="69"/>
      <c r="S26" s="69"/>
      <c r="T26" s="69"/>
      <c r="U26" s="69"/>
      <c r="V26" s="68"/>
      <c r="W26" s="68"/>
      <c r="X26" s="69"/>
      <c r="Y26" s="69"/>
      <c r="Z26" s="69"/>
      <c r="AA26" s="67"/>
      <c r="AB26" s="67"/>
      <c r="AC26" s="215"/>
    </row>
    <row r="27" spans="1:29" ht="15">
      <c r="A27" s="110"/>
      <c r="B27" s="67"/>
      <c r="C27" s="68"/>
      <c r="D27" s="68"/>
      <c r="E27" s="69"/>
      <c r="F27" s="69"/>
      <c r="H27" s="69"/>
      <c r="I27" s="70"/>
      <c r="J27" s="69"/>
      <c r="K27" s="69"/>
      <c r="L27" s="65"/>
      <c r="M27" s="68"/>
      <c r="N27" s="68"/>
      <c r="O27" s="69"/>
      <c r="P27" s="67"/>
      <c r="Q27" s="72"/>
      <c r="R27" s="65"/>
      <c r="S27" s="65"/>
      <c r="T27" s="65"/>
      <c r="U27" s="65"/>
      <c r="V27" s="68"/>
      <c r="W27" s="68"/>
      <c r="X27" s="69"/>
      <c r="Y27" s="69"/>
      <c r="Z27" s="69"/>
      <c r="AA27" s="67"/>
      <c r="AB27" s="67"/>
      <c r="AC27" s="215"/>
    </row>
    <row r="28" spans="1:29" ht="15">
      <c r="A28" s="214"/>
      <c r="B28" s="67"/>
      <c r="C28" s="68"/>
      <c r="D28" s="68"/>
      <c r="E28" s="69"/>
      <c r="F28" s="69"/>
      <c r="H28" s="69"/>
      <c r="I28" s="70"/>
      <c r="J28" s="69"/>
      <c r="K28" s="69"/>
      <c r="L28" s="65"/>
      <c r="M28" s="68"/>
      <c r="N28" s="68"/>
      <c r="O28" s="69"/>
      <c r="P28" s="80"/>
      <c r="Q28" s="72"/>
      <c r="R28" s="65"/>
      <c r="S28" s="65"/>
      <c r="T28" s="65"/>
      <c r="U28" s="65"/>
      <c r="V28" s="68"/>
      <c r="W28" s="68"/>
      <c r="X28" s="69"/>
      <c r="Y28" s="69"/>
      <c r="Z28" s="69"/>
      <c r="AA28" s="67"/>
      <c r="AB28" s="67"/>
      <c r="AC28" s="215"/>
    </row>
    <row r="29" spans="1:29" ht="15">
      <c r="A29" s="116"/>
      <c r="B29" s="67"/>
      <c r="C29" s="68"/>
      <c r="D29" s="68"/>
      <c r="E29" s="69"/>
      <c r="F29" s="69"/>
      <c r="H29" s="69"/>
      <c r="I29" s="70"/>
      <c r="J29" s="69"/>
      <c r="K29" s="69"/>
      <c r="L29" s="71"/>
      <c r="M29" s="68"/>
      <c r="N29" s="68"/>
      <c r="O29" s="69"/>
      <c r="P29" s="80"/>
      <c r="Q29" s="72"/>
      <c r="R29" s="65"/>
      <c r="S29" s="65"/>
      <c r="T29" s="65"/>
      <c r="U29" s="65"/>
      <c r="V29" s="68"/>
      <c r="W29" s="68"/>
      <c r="X29" s="69"/>
      <c r="Y29" s="69"/>
      <c r="Z29" s="69"/>
      <c r="AA29" s="67"/>
      <c r="AB29" s="67"/>
      <c r="AC29" s="215"/>
    </row>
    <row r="30" spans="1:29" ht="15">
      <c r="A30" s="116"/>
      <c r="B30" s="67"/>
      <c r="C30" s="68"/>
      <c r="D30" s="68"/>
      <c r="E30" s="69"/>
      <c r="F30" s="69"/>
      <c r="G30" s="69"/>
      <c r="H30" s="69"/>
      <c r="I30" s="70"/>
      <c r="J30" s="69"/>
      <c r="K30" s="69"/>
      <c r="L30" s="71"/>
      <c r="M30" s="68"/>
      <c r="N30" s="68"/>
      <c r="O30" s="69"/>
      <c r="P30" s="67"/>
      <c r="Q30" s="72"/>
      <c r="R30" s="65"/>
      <c r="S30" s="69"/>
      <c r="T30" s="69"/>
      <c r="U30" s="69"/>
      <c r="V30" s="68"/>
      <c r="W30" s="68"/>
      <c r="X30" s="69"/>
      <c r="Y30" s="69"/>
      <c r="Z30" s="69"/>
      <c r="AA30" s="67"/>
      <c r="AB30" s="67"/>
      <c r="AC30" s="215"/>
    </row>
    <row r="31" spans="1:29" ht="15">
      <c r="A31" s="116"/>
      <c r="B31" s="67"/>
      <c r="C31" s="68"/>
      <c r="D31" s="68"/>
      <c r="E31" s="69"/>
      <c r="F31" s="69"/>
      <c r="G31" s="69"/>
      <c r="H31" s="69"/>
      <c r="I31" s="70"/>
      <c r="J31" s="69"/>
      <c r="K31" s="69"/>
      <c r="L31" s="71"/>
      <c r="M31" s="68"/>
      <c r="N31" s="68"/>
      <c r="O31" s="69"/>
      <c r="P31" s="67"/>
      <c r="Q31" s="72"/>
      <c r="R31" s="65"/>
      <c r="S31" s="69"/>
      <c r="T31" s="69"/>
      <c r="U31" s="69"/>
      <c r="V31" s="68"/>
      <c r="W31" s="68"/>
      <c r="X31" s="69"/>
      <c r="Y31" s="69"/>
      <c r="Z31" s="69"/>
      <c r="AA31" s="67"/>
      <c r="AB31" s="67"/>
      <c r="AC31" s="215"/>
    </row>
    <row r="32" spans="1:29" ht="15">
      <c r="A32" s="116"/>
      <c r="B32" s="67"/>
      <c r="C32" s="68"/>
      <c r="D32" s="68"/>
      <c r="E32" s="69"/>
      <c r="F32" s="69"/>
      <c r="G32" s="69"/>
      <c r="H32" s="69"/>
      <c r="I32" s="70"/>
      <c r="J32" s="69"/>
      <c r="K32" s="69"/>
      <c r="L32" s="71"/>
      <c r="M32" s="68"/>
      <c r="N32" s="68"/>
      <c r="O32" s="69"/>
      <c r="P32" s="67"/>
      <c r="Q32" s="72"/>
      <c r="R32" s="65"/>
      <c r="S32" s="69"/>
      <c r="T32" s="69"/>
      <c r="U32" s="69"/>
      <c r="V32" s="68"/>
      <c r="W32" s="68"/>
      <c r="X32" s="69"/>
      <c r="Y32" s="69"/>
      <c r="Z32" s="69"/>
      <c r="AA32" s="67"/>
      <c r="AB32" s="67"/>
      <c r="AC32" s="215"/>
    </row>
    <row r="33" spans="1:29" ht="15">
      <c r="A33" s="214"/>
      <c r="B33" s="67"/>
      <c r="C33" s="68"/>
      <c r="D33" s="68"/>
      <c r="E33" s="69"/>
      <c r="F33" s="69"/>
      <c r="G33" s="69"/>
      <c r="H33" s="69"/>
      <c r="I33" s="70"/>
      <c r="J33" s="69"/>
      <c r="K33" s="69"/>
      <c r="L33" s="65"/>
      <c r="M33" s="68"/>
      <c r="N33" s="68"/>
      <c r="O33" s="69"/>
      <c r="P33" s="67"/>
      <c r="Q33" s="72"/>
      <c r="R33" s="65"/>
      <c r="S33" s="69"/>
      <c r="T33" s="69"/>
      <c r="U33" s="69"/>
      <c r="V33" s="68"/>
      <c r="W33" s="68"/>
      <c r="X33" s="69"/>
      <c r="Y33" s="69"/>
      <c r="Z33" s="69"/>
      <c r="AA33" s="67"/>
      <c r="AB33" s="67"/>
      <c r="AC33" s="215"/>
    </row>
    <row r="34" spans="1:29" s="72" customFormat="1" ht="15">
      <c r="A34" s="115"/>
      <c r="C34" s="73"/>
      <c r="D34" s="73"/>
      <c r="E34" s="79"/>
      <c r="F34" s="65"/>
      <c r="G34" s="65"/>
      <c r="H34" s="65"/>
      <c r="I34" s="75"/>
      <c r="J34" s="65"/>
      <c r="K34" s="65"/>
      <c r="L34" s="65"/>
      <c r="M34" s="73"/>
      <c r="N34" s="73"/>
      <c r="O34" s="65"/>
      <c r="R34" s="65"/>
      <c r="S34" s="65"/>
      <c r="T34" s="65"/>
      <c r="U34" s="65"/>
      <c r="V34" s="73"/>
      <c r="W34" s="73"/>
      <c r="X34" s="193"/>
      <c r="Y34" s="65"/>
      <c r="Z34" s="65"/>
      <c r="AC34" s="65"/>
    </row>
    <row r="35" spans="1:29" s="80" customFormat="1" ht="15">
      <c r="A35" s="109"/>
      <c r="B35" s="67"/>
      <c r="C35" s="68"/>
      <c r="D35" s="68"/>
      <c r="E35" s="69"/>
      <c r="F35" s="69"/>
      <c r="G35" s="69"/>
      <c r="H35" s="69"/>
      <c r="I35" s="70"/>
      <c r="J35" s="69"/>
      <c r="K35" s="69"/>
      <c r="L35" s="65"/>
      <c r="M35" s="68"/>
      <c r="N35" s="68"/>
      <c r="O35" s="69"/>
      <c r="P35" s="67"/>
      <c r="Q35" s="72"/>
      <c r="R35" s="65"/>
      <c r="S35" s="69"/>
      <c r="T35" s="69"/>
      <c r="U35" s="69"/>
      <c r="V35" s="68"/>
      <c r="W35" s="68"/>
      <c r="X35" s="69"/>
      <c r="Y35" s="69"/>
      <c r="Z35" s="69"/>
      <c r="AA35" s="67"/>
      <c r="AB35" s="67"/>
      <c r="AC35" s="215"/>
    </row>
    <row r="36" spans="1:29" s="80" customFormat="1" ht="15">
      <c r="A36" s="109"/>
      <c r="B36" s="67"/>
      <c r="C36" s="68"/>
      <c r="D36" s="68"/>
      <c r="E36" s="69"/>
      <c r="F36" s="69"/>
      <c r="G36" s="69"/>
      <c r="H36" s="69"/>
      <c r="I36" s="70"/>
      <c r="J36" s="69"/>
      <c r="K36" s="69"/>
      <c r="L36" s="65"/>
      <c r="M36" s="68"/>
      <c r="N36" s="68"/>
      <c r="O36" s="69"/>
      <c r="P36" s="67"/>
      <c r="Q36" s="72"/>
      <c r="R36" s="65"/>
      <c r="S36" s="69"/>
      <c r="T36" s="69"/>
      <c r="U36" s="69"/>
      <c r="V36" s="68"/>
      <c r="W36" s="68"/>
      <c r="X36" s="69"/>
      <c r="Y36" s="69"/>
      <c r="Z36" s="69"/>
      <c r="AA36" s="67"/>
      <c r="AB36" s="67"/>
      <c r="AC36" s="215"/>
    </row>
    <row r="37" spans="1:29" ht="15">
      <c r="A37" s="109"/>
      <c r="B37" s="67"/>
      <c r="C37" s="68"/>
      <c r="D37" s="68"/>
      <c r="E37" s="69"/>
      <c r="F37" s="69"/>
      <c r="G37" s="69"/>
      <c r="H37" s="69"/>
      <c r="I37" s="70"/>
      <c r="J37" s="69"/>
      <c r="K37" s="69"/>
      <c r="L37" s="65"/>
      <c r="M37" s="68"/>
      <c r="N37" s="68"/>
      <c r="O37" s="69"/>
      <c r="P37" s="67"/>
      <c r="Q37" s="72"/>
      <c r="R37" s="65"/>
      <c r="S37" s="69"/>
      <c r="T37" s="69"/>
      <c r="U37" s="69"/>
      <c r="V37" s="68"/>
      <c r="W37" s="68"/>
      <c r="X37" s="69"/>
      <c r="Y37" s="69"/>
      <c r="Z37" s="69"/>
      <c r="AA37" s="67"/>
      <c r="AB37" s="67"/>
      <c r="AC37" s="215"/>
    </row>
    <row r="38" spans="1:29" ht="15">
      <c r="A38" s="109"/>
      <c r="B38" s="67"/>
      <c r="C38" s="68"/>
      <c r="D38" s="68"/>
      <c r="E38" s="69"/>
      <c r="F38" s="69"/>
      <c r="G38" s="69"/>
      <c r="H38" s="69"/>
      <c r="I38" s="70"/>
      <c r="J38" s="69"/>
      <c r="K38" s="65"/>
      <c r="L38" s="65"/>
      <c r="M38" s="68"/>
      <c r="N38" s="68"/>
      <c r="O38" s="69"/>
      <c r="P38" s="67"/>
      <c r="Q38" s="72"/>
      <c r="R38" s="65"/>
      <c r="S38" s="69"/>
      <c r="T38" s="69"/>
      <c r="U38" s="69"/>
      <c r="V38" s="68"/>
      <c r="W38" s="68"/>
      <c r="X38" s="69"/>
      <c r="Y38" s="69"/>
      <c r="Z38" s="69"/>
      <c r="AA38" s="67"/>
      <c r="AB38" s="67"/>
      <c r="AC38" s="69"/>
    </row>
    <row r="39" spans="1:29" ht="15">
      <c r="A39" s="109"/>
      <c r="B39" s="67"/>
      <c r="C39" s="68"/>
      <c r="D39" s="68"/>
      <c r="E39" s="69"/>
      <c r="F39" s="69"/>
      <c r="G39" s="69"/>
      <c r="H39" s="69"/>
      <c r="I39" s="70"/>
      <c r="J39" s="69"/>
      <c r="K39" s="65"/>
      <c r="L39" s="65"/>
      <c r="M39" s="68"/>
      <c r="N39" s="68"/>
      <c r="O39" s="69"/>
      <c r="P39" s="67"/>
      <c r="Q39" s="72"/>
      <c r="R39" s="65"/>
      <c r="S39" s="69"/>
      <c r="T39" s="69"/>
      <c r="U39" s="69"/>
      <c r="V39" s="68"/>
      <c r="W39" s="68"/>
      <c r="X39" s="69"/>
      <c r="Y39" s="69"/>
      <c r="Z39" s="69"/>
      <c r="AA39" s="67"/>
      <c r="AB39" s="67"/>
      <c r="AC39" s="69"/>
    </row>
    <row r="40" spans="1:29" s="72" customFormat="1" ht="15">
      <c r="A40" s="115"/>
      <c r="C40" s="73"/>
      <c r="D40" s="73"/>
      <c r="E40" s="74"/>
      <c r="F40" s="65"/>
      <c r="G40" s="65"/>
      <c r="H40" s="65"/>
      <c r="I40" s="75"/>
      <c r="J40" s="65"/>
      <c r="K40" s="65"/>
      <c r="L40" s="65"/>
      <c r="M40" s="73"/>
      <c r="N40" s="73"/>
      <c r="O40" s="65"/>
      <c r="R40" s="65"/>
      <c r="S40" s="65"/>
      <c r="T40" s="65"/>
      <c r="U40" s="65"/>
      <c r="V40" s="73"/>
      <c r="W40" s="73"/>
      <c r="X40" s="193"/>
      <c r="Y40" s="65"/>
      <c r="Z40" s="65"/>
      <c r="AC40" s="65"/>
    </row>
    <row r="41" spans="1:29" ht="15">
      <c r="A41" s="115"/>
      <c r="B41" s="72"/>
      <c r="C41" s="73"/>
      <c r="D41" s="73"/>
      <c r="E41" s="74"/>
      <c r="F41" s="65"/>
      <c r="G41" s="65"/>
      <c r="H41" s="65"/>
      <c r="I41" s="75"/>
      <c r="J41" s="65"/>
      <c r="K41" s="65"/>
      <c r="L41" s="65"/>
      <c r="M41" s="73"/>
      <c r="N41" s="73"/>
      <c r="O41" s="78"/>
      <c r="P41" s="72"/>
      <c r="Q41" s="72"/>
      <c r="R41" s="65"/>
      <c r="S41" s="65"/>
      <c r="T41" s="65"/>
      <c r="U41" s="65"/>
      <c r="V41" s="73"/>
      <c r="W41" s="73"/>
      <c r="X41" s="193"/>
      <c r="AC41" s="77"/>
    </row>
    <row r="42" spans="1:29" ht="15">
      <c r="A42" s="115"/>
      <c r="B42" s="72"/>
      <c r="C42" s="73"/>
      <c r="D42" s="73"/>
      <c r="E42" s="74"/>
      <c r="F42" s="65"/>
      <c r="H42" s="65"/>
      <c r="I42" s="75"/>
      <c r="J42" s="65"/>
      <c r="K42" s="65"/>
      <c r="L42" s="65"/>
      <c r="M42" s="73"/>
      <c r="N42" s="73"/>
      <c r="O42" s="78"/>
      <c r="P42" s="72"/>
      <c r="Q42" s="72"/>
      <c r="R42" s="65"/>
      <c r="S42" s="65"/>
      <c r="T42" s="65"/>
      <c r="U42" s="65"/>
      <c r="V42" s="73"/>
      <c r="W42" s="73"/>
      <c r="X42" s="193"/>
      <c r="AC42" s="77"/>
    </row>
    <row r="43" spans="1:29" s="80" customFormat="1" ht="15">
      <c r="A43" s="109"/>
      <c r="B43" s="67"/>
      <c r="C43" s="68"/>
      <c r="D43" s="68"/>
      <c r="E43" s="69"/>
      <c r="F43" s="69"/>
      <c r="G43" s="69"/>
      <c r="H43" s="69"/>
      <c r="I43" s="70"/>
      <c r="J43" s="69"/>
      <c r="K43" s="69"/>
      <c r="L43" s="65"/>
      <c r="M43" s="68"/>
      <c r="N43" s="68"/>
      <c r="O43" s="76"/>
      <c r="P43" s="67"/>
      <c r="Q43" s="72"/>
      <c r="R43" s="69"/>
      <c r="S43" s="69"/>
      <c r="T43" s="69"/>
      <c r="U43" s="69"/>
      <c r="V43" s="68"/>
      <c r="W43" s="68"/>
      <c r="X43" s="69"/>
      <c r="Y43" s="69"/>
      <c r="Z43" s="69"/>
      <c r="AA43" s="67"/>
      <c r="AB43" s="67"/>
      <c r="AC43" s="215"/>
    </row>
    <row r="44" spans="1:29" ht="15">
      <c r="A44" s="109"/>
      <c r="B44" s="67"/>
      <c r="C44" s="68"/>
      <c r="D44" s="68"/>
      <c r="E44" s="69"/>
      <c r="F44" s="69"/>
      <c r="G44" s="69"/>
      <c r="H44" s="69"/>
      <c r="I44" s="70"/>
      <c r="J44" s="69"/>
      <c r="K44" s="69"/>
      <c r="L44" s="65"/>
      <c r="M44" s="68"/>
      <c r="N44" s="68"/>
      <c r="O44" s="76"/>
      <c r="P44" s="67"/>
      <c r="Q44" s="72"/>
      <c r="R44" s="69"/>
      <c r="S44" s="69"/>
      <c r="T44" s="69"/>
      <c r="U44" s="69"/>
      <c r="V44" s="68"/>
      <c r="W44" s="68"/>
      <c r="X44" s="69"/>
      <c r="Y44" s="69"/>
      <c r="Z44" s="69"/>
      <c r="AA44" s="67"/>
      <c r="AB44" s="67"/>
      <c r="AC44" s="215"/>
    </row>
    <row r="45" spans="1:29" ht="15">
      <c r="A45" s="109"/>
      <c r="B45" s="67"/>
      <c r="C45" s="68"/>
      <c r="D45" s="68"/>
      <c r="E45" s="69"/>
      <c r="F45" s="69"/>
      <c r="G45" s="69"/>
      <c r="H45" s="69"/>
      <c r="I45" s="70"/>
      <c r="J45" s="69"/>
      <c r="K45" s="69"/>
      <c r="L45" s="65"/>
      <c r="M45" s="68"/>
      <c r="N45" s="68"/>
      <c r="O45" s="69"/>
      <c r="P45" s="67"/>
      <c r="Q45" s="72"/>
      <c r="R45" s="69"/>
      <c r="S45" s="69"/>
      <c r="T45" s="69"/>
      <c r="U45" s="69"/>
      <c r="V45" s="68"/>
      <c r="W45" s="68"/>
      <c r="X45" s="69"/>
      <c r="Y45" s="69"/>
      <c r="Z45" s="69"/>
      <c r="AA45" s="67"/>
      <c r="AB45" s="67"/>
      <c r="AC45" s="215"/>
    </row>
    <row r="46" spans="1:29" ht="15">
      <c r="A46" s="109"/>
      <c r="B46" s="67"/>
      <c r="C46" s="68"/>
      <c r="D46" s="68"/>
      <c r="E46" s="69"/>
      <c r="F46" s="69"/>
      <c r="G46" s="69"/>
      <c r="H46" s="69"/>
      <c r="I46" s="70"/>
      <c r="J46" s="69"/>
      <c r="K46" s="69"/>
      <c r="L46" s="65"/>
      <c r="M46" s="68"/>
      <c r="N46" s="68"/>
      <c r="O46" s="69"/>
      <c r="P46" s="67"/>
      <c r="Q46" s="72"/>
      <c r="R46" s="69"/>
      <c r="S46" s="69"/>
      <c r="T46" s="69"/>
      <c r="U46" s="69"/>
      <c r="V46" s="68"/>
      <c r="W46" s="68"/>
      <c r="X46" s="69"/>
      <c r="Y46" s="69"/>
      <c r="Z46" s="69"/>
      <c r="AA46" s="67"/>
      <c r="AB46" s="67"/>
      <c r="AC46" s="215"/>
    </row>
    <row r="47" spans="1:29" ht="15">
      <c r="A47" s="109"/>
      <c r="B47" s="67"/>
      <c r="C47" s="68"/>
      <c r="D47" s="68"/>
      <c r="E47" s="69"/>
      <c r="F47" s="69"/>
      <c r="G47" s="69"/>
      <c r="H47" s="69"/>
      <c r="I47" s="70"/>
      <c r="J47" s="69"/>
      <c r="K47" s="69"/>
      <c r="L47" s="71"/>
      <c r="M47" s="68"/>
      <c r="N47" s="68"/>
      <c r="O47" s="69"/>
      <c r="P47" s="67"/>
      <c r="Q47" s="72"/>
      <c r="R47" s="69"/>
      <c r="S47" s="69"/>
      <c r="T47" s="69"/>
      <c r="U47" s="69"/>
      <c r="V47" s="68"/>
      <c r="W47" s="68"/>
      <c r="X47" s="69"/>
      <c r="Y47" s="69"/>
      <c r="Z47" s="69"/>
      <c r="AA47" s="67"/>
      <c r="AB47" s="67"/>
      <c r="AC47" s="215"/>
    </row>
    <row r="48" spans="1:29" s="80" customFormat="1" ht="15">
      <c r="A48" s="109"/>
      <c r="B48" s="67"/>
      <c r="C48" s="68"/>
      <c r="D48" s="68"/>
      <c r="E48" s="69"/>
      <c r="F48" s="69"/>
      <c r="G48" s="69"/>
      <c r="H48" s="69"/>
      <c r="I48" s="70"/>
      <c r="J48" s="69"/>
      <c r="K48" s="69"/>
      <c r="L48" s="71"/>
      <c r="M48" s="68"/>
      <c r="N48" s="68"/>
      <c r="O48" s="69"/>
      <c r="P48" s="67"/>
      <c r="Q48" s="72"/>
      <c r="R48" s="69"/>
      <c r="S48" s="69"/>
      <c r="T48" s="69"/>
      <c r="U48" s="69"/>
      <c r="V48" s="68"/>
      <c r="W48" s="68"/>
      <c r="X48" s="69"/>
      <c r="Y48" s="69"/>
      <c r="Z48" s="69"/>
      <c r="AA48" s="67"/>
      <c r="AB48" s="67"/>
      <c r="AC48" s="215"/>
    </row>
    <row r="49" spans="1:29">
      <c r="A49" s="294"/>
      <c r="B49" s="81"/>
      <c r="C49" s="82"/>
      <c r="D49" s="82"/>
      <c r="E49" s="83"/>
      <c r="F49" s="83"/>
      <c r="G49" s="83"/>
      <c r="H49" s="83"/>
      <c r="I49" s="83"/>
      <c r="J49" s="83"/>
      <c r="K49" s="83"/>
      <c r="L49" s="84"/>
      <c r="M49" s="82"/>
      <c r="N49" s="82"/>
      <c r="R49" s="83"/>
      <c r="S49" s="83"/>
      <c r="T49" s="83"/>
      <c r="U49" s="83"/>
      <c r="V49" s="82"/>
      <c r="W49" s="82"/>
      <c r="X49" s="83"/>
      <c r="Y49" s="83"/>
      <c r="Z49" s="83"/>
      <c r="AA49" s="81"/>
      <c r="AB49" s="81"/>
      <c r="AC49" s="216"/>
    </row>
    <row r="50" spans="1:29">
      <c r="A50" s="294"/>
      <c r="B50" s="81"/>
      <c r="C50" s="82"/>
      <c r="D50" s="82"/>
      <c r="E50" s="83"/>
      <c r="F50" s="83"/>
      <c r="G50" s="83"/>
      <c r="H50" s="83"/>
      <c r="I50" s="83"/>
      <c r="J50" s="83"/>
      <c r="K50" s="83"/>
      <c r="L50" s="84"/>
      <c r="M50" s="82"/>
      <c r="N50" s="82"/>
      <c r="R50" s="83"/>
      <c r="S50" s="83"/>
      <c r="T50" s="83"/>
      <c r="U50" s="83"/>
      <c r="V50" s="82"/>
      <c r="W50" s="82"/>
      <c r="X50" s="83"/>
      <c r="Y50" s="83"/>
      <c r="Z50" s="83"/>
      <c r="AA50" s="81"/>
      <c r="AB50" s="81"/>
      <c r="AC50" s="216"/>
    </row>
    <row r="51" spans="1:29">
      <c r="A51" s="294"/>
      <c r="B51" s="81"/>
      <c r="C51" s="82"/>
      <c r="D51" s="82"/>
      <c r="E51" s="83"/>
      <c r="F51" s="83"/>
      <c r="G51" s="83"/>
      <c r="H51" s="83"/>
      <c r="I51" s="83"/>
      <c r="J51" s="83"/>
      <c r="K51" s="83"/>
      <c r="L51" s="84"/>
      <c r="M51" s="82"/>
      <c r="N51" s="82"/>
      <c r="R51" s="83"/>
      <c r="S51" s="83"/>
      <c r="T51" s="83"/>
      <c r="U51" s="83"/>
      <c r="V51" s="82"/>
      <c r="W51" s="82"/>
      <c r="X51" s="83"/>
      <c r="Y51" s="83"/>
      <c r="Z51" s="83"/>
      <c r="AA51" s="81"/>
      <c r="AB51" s="81"/>
      <c r="AC51" s="216"/>
    </row>
    <row r="52" spans="1:29">
      <c r="A52" s="294"/>
      <c r="B52" s="81"/>
      <c r="C52" s="82"/>
      <c r="D52" s="82"/>
      <c r="E52" s="83"/>
      <c r="F52" s="83"/>
      <c r="G52" s="83"/>
      <c r="H52" s="83"/>
      <c r="I52" s="83"/>
      <c r="J52" s="83"/>
      <c r="K52" s="83"/>
      <c r="L52" s="84"/>
      <c r="M52" s="82"/>
      <c r="N52" s="82"/>
      <c r="R52" s="83"/>
      <c r="S52" s="83"/>
      <c r="T52" s="83"/>
      <c r="U52" s="83"/>
      <c r="V52" s="82"/>
      <c r="W52" s="82"/>
      <c r="X52" s="83"/>
      <c r="Y52" s="83"/>
      <c r="Z52" s="83"/>
      <c r="AA52" s="81"/>
      <c r="AB52" s="81"/>
      <c r="AC52" s="216"/>
    </row>
    <row r="53" spans="1:29">
      <c r="A53" s="294"/>
      <c r="B53" s="81"/>
      <c r="C53" s="82"/>
      <c r="D53" s="82"/>
      <c r="E53" s="83"/>
      <c r="F53" s="83"/>
      <c r="G53" s="83"/>
      <c r="H53" s="83"/>
      <c r="I53" s="83"/>
      <c r="J53" s="83"/>
      <c r="K53" s="83"/>
      <c r="L53" s="84"/>
      <c r="M53" s="82"/>
      <c r="N53" s="82"/>
      <c r="R53" s="83"/>
      <c r="S53" s="83"/>
      <c r="T53" s="83"/>
      <c r="U53" s="83"/>
      <c r="V53" s="82"/>
      <c r="W53" s="82"/>
      <c r="X53" s="83"/>
      <c r="Y53" s="83"/>
      <c r="Z53" s="83"/>
      <c r="AA53" s="81"/>
      <c r="AB53" s="81"/>
      <c r="AC53" s="216"/>
    </row>
    <row r="54" spans="1:29">
      <c r="A54" s="294"/>
      <c r="B54" s="81"/>
      <c r="C54" s="82"/>
      <c r="D54" s="82"/>
      <c r="E54" s="83"/>
      <c r="F54" s="83"/>
      <c r="G54" s="83"/>
      <c r="H54" s="83"/>
      <c r="I54" s="83"/>
      <c r="J54" s="83"/>
      <c r="K54" s="83"/>
      <c r="L54" s="84"/>
      <c r="M54" s="82"/>
      <c r="N54" s="82"/>
      <c r="R54" s="83"/>
      <c r="S54" s="83"/>
      <c r="T54" s="83"/>
      <c r="U54" s="83"/>
      <c r="V54" s="82"/>
      <c r="W54" s="82"/>
      <c r="X54" s="83"/>
      <c r="Y54" s="83"/>
      <c r="Z54" s="83"/>
      <c r="AA54" s="81"/>
      <c r="AB54" s="81"/>
      <c r="AC54" s="216"/>
    </row>
    <row r="55" spans="1:29">
      <c r="A55" s="294"/>
      <c r="B55" s="81"/>
      <c r="C55" s="82"/>
      <c r="D55" s="82"/>
      <c r="E55" s="83"/>
      <c r="F55" s="83"/>
      <c r="G55" s="83"/>
      <c r="H55" s="83"/>
      <c r="I55" s="83"/>
      <c r="J55" s="83"/>
      <c r="K55" s="83"/>
      <c r="L55" s="84"/>
      <c r="M55" s="82"/>
      <c r="N55" s="82"/>
      <c r="R55" s="83"/>
      <c r="S55" s="83"/>
      <c r="T55" s="83"/>
      <c r="U55" s="83"/>
      <c r="V55" s="82"/>
      <c r="W55" s="82"/>
      <c r="X55" s="83"/>
      <c r="Y55" s="83"/>
      <c r="Z55" s="83"/>
      <c r="AA55" s="81"/>
      <c r="AB55" s="81"/>
      <c r="AC55" s="216"/>
    </row>
    <row r="56" spans="1:29">
      <c r="A56" s="294"/>
      <c r="B56" s="81"/>
      <c r="C56" s="82"/>
      <c r="D56" s="82"/>
      <c r="E56" s="83"/>
      <c r="F56" s="83"/>
      <c r="G56" s="83"/>
      <c r="H56" s="83"/>
      <c r="I56" s="83"/>
      <c r="J56" s="83"/>
      <c r="K56" s="83"/>
      <c r="L56" s="84"/>
      <c r="M56" s="82"/>
      <c r="N56" s="82"/>
      <c r="R56" s="83"/>
      <c r="S56" s="83"/>
      <c r="T56" s="83"/>
      <c r="U56" s="83"/>
      <c r="V56" s="82"/>
      <c r="W56" s="82"/>
      <c r="X56" s="83"/>
      <c r="Y56" s="83"/>
      <c r="Z56" s="83"/>
      <c r="AA56" s="81"/>
      <c r="AB56" s="81"/>
      <c r="AC56" s="216"/>
    </row>
    <row r="57" spans="1:29">
      <c r="A57" s="294"/>
      <c r="B57" s="81"/>
      <c r="C57" s="82"/>
      <c r="D57" s="82"/>
      <c r="E57" s="83"/>
      <c r="F57" s="83"/>
      <c r="G57" s="83"/>
      <c r="H57" s="83"/>
      <c r="I57" s="83"/>
      <c r="J57" s="83"/>
      <c r="K57" s="83"/>
      <c r="L57" s="84"/>
      <c r="M57" s="82"/>
      <c r="N57" s="82"/>
      <c r="R57" s="83"/>
      <c r="S57" s="83"/>
      <c r="T57" s="83"/>
      <c r="U57" s="83"/>
      <c r="V57" s="82"/>
      <c r="W57" s="82"/>
      <c r="X57" s="83"/>
      <c r="Y57" s="83"/>
      <c r="Z57" s="83"/>
      <c r="AA57" s="81"/>
      <c r="AB57" s="81"/>
      <c r="AC57" s="216"/>
    </row>
    <row r="58" spans="1:29">
      <c r="A58" s="294"/>
      <c r="B58" s="81"/>
      <c r="C58" s="82"/>
      <c r="D58" s="82"/>
      <c r="E58" s="83"/>
      <c r="F58" s="83"/>
      <c r="G58" s="83"/>
      <c r="H58" s="83"/>
      <c r="I58" s="83"/>
      <c r="J58" s="83"/>
      <c r="K58" s="83"/>
      <c r="L58" s="84"/>
      <c r="M58" s="82"/>
      <c r="N58" s="82"/>
      <c r="R58" s="83"/>
      <c r="S58" s="83"/>
      <c r="T58" s="83"/>
      <c r="U58" s="83"/>
      <c r="V58" s="82"/>
      <c r="W58" s="82"/>
      <c r="X58" s="83"/>
      <c r="Y58" s="83"/>
      <c r="Z58" s="83"/>
      <c r="AA58" s="81"/>
      <c r="AB58" s="81"/>
      <c r="AC58" s="216"/>
    </row>
    <row r="59" spans="1:29">
      <c r="A59" s="294"/>
      <c r="B59" s="81"/>
      <c r="C59" s="82"/>
      <c r="D59" s="82"/>
      <c r="E59" s="83"/>
      <c r="F59" s="83"/>
      <c r="G59" s="83"/>
      <c r="H59" s="83"/>
      <c r="I59" s="83"/>
      <c r="J59" s="83"/>
      <c r="K59" s="83"/>
      <c r="L59" s="84"/>
      <c r="M59" s="82"/>
      <c r="N59" s="82"/>
      <c r="O59" s="83"/>
      <c r="P59" s="81"/>
      <c r="Q59" s="81"/>
      <c r="R59" s="83"/>
      <c r="S59" s="83"/>
      <c r="T59" s="83"/>
      <c r="U59" s="83"/>
      <c r="V59" s="82"/>
      <c r="W59" s="82"/>
      <c r="X59" s="83"/>
      <c r="Y59" s="83"/>
      <c r="Z59" s="83"/>
      <c r="AA59" s="81"/>
      <c r="AB59" s="81"/>
      <c r="AC59" s="216"/>
    </row>
    <row r="60" spans="1:29">
      <c r="A60" s="294"/>
      <c r="B60" s="81"/>
      <c r="C60" s="82"/>
      <c r="D60" s="82"/>
      <c r="E60" s="83"/>
      <c r="F60" s="83"/>
      <c r="G60" s="83"/>
      <c r="H60" s="83"/>
      <c r="I60" s="83"/>
      <c r="J60" s="83"/>
      <c r="K60" s="83"/>
      <c r="L60" s="84"/>
      <c r="M60" s="82"/>
      <c r="N60" s="82"/>
      <c r="O60" s="83"/>
      <c r="P60" s="81"/>
      <c r="Q60" s="81"/>
      <c r="R60" s="83"/>
      <c r="S60" s="83"/>
      <c r="T60" s="83"/>
      <c r="U60" s="83"/>
      <c r="V60" s="82"/>
      <c r="W60" s="82"/>
      <c r="X60" s="83"/>
      <c r="Y60" s="83"/>
      <c r="Z60" s="83"/>
      <c r="AA60" s="81"/>
      <c r="AB60" s="81"/>
      <c r="AC60" s="216"/>
    </row>
    <row r="61" spans="1:29">
      <c r="A61" s="294"/>
      <c r="B61" s="81"/>
      <c r="C61" s="82"/>
      <c r="D61" s="82"/>
      <c r="E61" s="83"/>
      <c r="F61" s="83"/>
      <c r="G61" s="83"/>
      <c r="H61" s="83"/>
      <c r="I61" s="83"/>
      <c r="J61" s="83"/>
      <c r="K61" s="83"/>
      <c r="L61" s="84"/>
      <c r="M61" s="82"/>
      <c r="N61" s="82"/>
      <c r="O61" s="83"/>
      <c r="P61" s="81"/>
      <c r="Q61" s="81"/>
      <c r="R61" s="83"/>
      <c r="S61" s="83"/>
      <c r="T61" s="83"/>
      <c r="U61" s="83"/>
      <c r="V61" s="82"/>
      <c r="W61" s="82"/>
      <c r="X61" s="83"/>
      <c r="Y61" s="83"/>
      <c r="Z61" s="83"/>
      <c r="AA61" s="81"/>
      <c r="AB61" s="81"/>
      <c r="AC61" s="216"/>
    </row>
    <row r="62" spans="1:29">
      <c r="A62" s="294"/>
      <c r="B62" s="81"/>
      <c r="C62" s="82"/>
      <c r="D62" s="82"/>
      <c r="E62" s="83"/>
      <c r="F62" s="83"/>
      <c r="G62" s="83"/>
      <c r="H62" s="83"/>
      <c r="I62" s="83"/>
      <c r="J62" s="83"/>
      <c r="K62" s="83"/>
      <c r="L62" s="84"/>
      <c r="M62" s="82"/>
      <c r="N62" s="82"/>
      <c r="O62" s="83"/>
      <c r="P62" s="81"/>
      <c r="Q62" s="81"/>
      <c r="R62" s="83"/>
      <c r="S62" s="83"/>
      <c r="T62" s="83"/>
      <c r="U62" s="83"/>
      <c r="V62" s="82"/>
      <c r="W62" s="82"/>
      <c r="X62" s="83"/>
      <c r="Y62" s="83"/>
      <c r="Z62" s="83"/>
      <c r="AA62" s="81"/>
      <c r="AB62" s="81"/>
      <c r="AC62" s="216"/>
    </row>
    <row r="63" spans="1:29">
      <c r="A63" s="294"/>
      <c r="B63" s="81"/>
      <c r="C63" s="82"/>
      <c r="D63" s="82"/>
      <c r="E63" s="83"/>
      <c r="F63" s="83"/>
      <c r="G63" s="83"/>
      <c r="H63" s="83"/>
      <c r="I63" s="83"/>
      <c r="J63" s="83"/>
      <c r="K63" s="83"/>
      <c r="L63" s="84"/>
      <c r="M63" s="82"/>
      <c r="N63" s="82"/>
      <c r="O63" s="83"/>
      <c r="P63" s="81"/>
      <c r="Q63" s="81"/>
      <c r="R63" s="83"/>
      <c r="S63" s="83"/>
      <c r="T63" s="83"/>
      <c r="U63" s="83"/>
      <c r="V63" s="82"/>
      <c r="W63" s="82"/>
      <c r="X63" s="83"/>
      <c r="Y63" s="83"/>
      <c r="Z63" s="83"/>
      <c r="AA63" s="81"/>
      <c r="AB63" s="81"/>
      <c r="AC63" s="216"/>
    </row>
    <row r="64" spans="1:29">
      <c r="A64" s="294"/>
      <c r="B64" s="81"/>
      <c r="C64" s="82"/>
      <c r="D64" s="82"/>
      <c r="E64" s="83"/>
      <c r="F64" s="83"/>
      <c r="G64" s="83"/>
      <c r="H64" s="83"/>
      <c r="I64" s="83"/>
      <c r="J64" s="83"/>
      <c r="K64" s="83"/>
      <c r="L64" s="84"/>
      <c r="M64" s="82"/>
      <c r="N64" s="82"/>
      <c r="O64" s="83"/>
      <c r="P64" s="81"/>
      <c r="Q64" s="81"/>
      <c r="R64" s="83"/>
      <c r="S64" s="83"/>
      <c r="T64" s="83"/>
      <c r="U64" s="83"/>
      <c r="V64" s="82"/>
      <c r="W64" s="82"/>
      <c r="X64" s="83"/>
      <c r="Y64" s="83"/>
      <c r="Z64" s="83"/>
      <c r="AA64" s="81"/>
      <c r="AB64" s="81"/>
      <c r="AC64" s="216"/>
    </row>
    <row r="65" spans="1:29">
      <c r="A65" s="298"/>
      <c r="B65" s="85"/>
      <c r="C65" s="86"/>
      <c r="D65" s="86"/>
      <c r="E65" s="87"/>
      <c r="F65" s="87"/>
      <c r="G65" s="87"/>
      <c r="H65" s="87"/>
      <c r="I65" s="87"/>
      <c r="J65" s="87"/>
      <c r="K65" s="87"/>
      <c r="L65" s="88"/>
      <c r="M65" s="86"/>
      <c r="N65" s="86"/>
      <c r="O65" s="87"/>
      <c r="P65" s="85"/>
      <c r="Q65" s="85"/>
      <c r="R65" s="87"/>
      <c r="S65" s="87"/>
      <c r="T65" s="87"/>
      <c r="U65" s="87"/>
      <c r="V65" s="86"/>
      <c r="W65" s="86"/>
      <c r="X65" s="87"/>
      <c r="Y65" s="87"/>
      <c r="Z65" s="87"/>
      <c r="AA65" s="85"/>
      <c r="AB65" s="85"/>
      <c r="AC65" s="217"/>
    </row>
    <row r="66" spans="1:29">
      <c r="A66" s="294"/>
      <c r="B66" s="81"/>
      <c r="C66" s="82"/>
      <c r="D66" s="82"/>
      <c r="E66" s="83"/>
      <c r="F66" s="83"/>
      <c r="G66" s="83"/>
      <c r="H66" s="83"/>
      <c r="I66" s="83"/>
      <c r="J66" s="83"/>
      <c r="K66" s="83"/>
      <c r="L66" s="84"/>
      <c r="M66" s="82"/>
      <c r="N66" s="82"/>
      <c r="O66" s="83"/>
      <c r="P66" s="81"/>
      <c r="Q66" s="81"/>
      <c r="R66" s="83"/>
      <c r="S66" s="83"/>
      <c r="T66" s="83"/>
      <c r="U66" s="83"/>
      <c r="V66" s="82"/>
      <c r="W66" s="82"/>
      <c r="X66" s="83"/>
      <c r="Y66" s="83"/>
      <c r="Z66" s="83"/>
      <c r="AA66" s="81"/>
      <c r="AB66" s="81"/>
      <c r="AC66" s="81"/>
    </row>
    <row r="67" spans="1:29">
      <c r="A67" s="294"/>
      <c r="B67" s="81"/>
      <c r="C67" s="82"/>
      <c r="D67" s="82"/>
      <c r="E67" s="83"/>
      <c r="F67" s="83"/>
      <c r="G67" s="83"/>
      <c r="H67" s="83"/>
      <c r="I67" s="83"/>
      <c r="J67" s="83"/>
      <c r="K67" s="83"/>
      <c r="L67" s="84"/>
      <c r="M67" s="82"/>
      <c r="N67" s="82"/>
      <c r="O67" s="83"/>
      <c r="P67" s="81"/>
      <c r="Q67" s="81"/>
      <c r="R67" s="83"/>
      <c r="S67" s="83"/>
      <c r="T67" s="83"/>
      <c r="U67" s="83"/>
      <c r="V67" s="82"/>
      <c r="W67" s="82"/>
      <c r="X67" s="83"/>
      <c r="Y67" s="83"/>
      <c r="Z67" s="83"/>
      <c r="AA67" s="81"/>
      <c r="AB67" s="81"/>
      <c r="AC67" s="81"/>
    </row>
    <row r="68" spans="1:29">
      <c r="A68" s="294"/>
      <c r="B68" s="81"/>
      <c r="C68" s="82"/>
      <c r="D68" s="82"/>
      <c r="E68" s="83"/>
      <c r="F68" s="83"/>
      <c r="G68" s="83"/>
      <c r="H68" s="83"/>
      <c r="I68" s="83"/>
      <c r="J68" s="83"/>
      <c r="K68" s="83"/>
      <c r="L68" s="84"/>
      <c r="M68" s="82"/>
      <c r="N68" s="82"/>
      <c r="P68" s="81"/>
      <c r="Q68" s="81"/>
      <c r="R68" s="83"/>
      <c r="S68" s="83"/>
      <c r="T68" s="83"/>
      <c r="U68" s="83"/>
      <c r="V68" s="82"/>
      <c r="W68" s="82"/>
      <c r="X68" s="83"/>
      <c r="Y68" s="83"/>
      <c r="Z68" s="83"/>
      <c r="AA68" s="81"/>
      <c r="AB68" s="81"/>
      <c r="AC68" s="81"/>
    </row>
    <row r="69" spans="1:29">
      <c r="A69" s="294"/>
      <c r="B69" s="81"/>
      <c r="C69" s="82"/>
      <c r="D69" s="82"/>
      <c r="E69" s="83"/>
      <c r="F69" s="83"/>
      <c r="G69" s="83"/>
      <c r="H69" s="83"/>
      <c r="I69" s="83"/>
      <c r="J69" s="83"/>
      <c r="K69" s="83"/>
      <c r="L69" s="84"/>
      <c r="M69" s="82"/>
      <c r="N69" s="82"/>
      <c r="O69" s="83"/>
      <c r="P69" s="81"/>
      <c r="Q69" s="81"/>
      <c r="R69" s="83"/>
      <c r="S69" s="83"/>
      <c r="T69" s="83"/>
      <c r="U69" s="83"/>
      <c r="V69" s="82"/>
      <c r="W69" s="82"/>
      <c r="X69" s="83"/>
      <c r="Y69" s="83"/>
      <c r="Z69" s="83"/>
      <c r="AA69" s="81"/>
      <c r="AB69" s="81"/>
      <c r="AC69" s="81"/>
    </row>
    <row r="70" spans="1:29">
      <c r="A70" s="294"/>
      <c r="B70" s="81"/>
      <c r="C70" s="82"/>
      <c r="D70" s="82"/>
      <c r="E70" s="83"/>
      <c r="F70" s="83"/>
      <c r="G70" s="83"/>
      <c r="H70" s="103"/>
      <c r="I70" s="103"/>
      <c r="J70" s="83"/>
      <c r="K70" s="83"/>
      <c r="L70" s="84"/>
      <c r="M70" s="82"/>
      <c r="N70" s="82"/>
      <c r="O70" s="83"/>
      <c r="P70" s="81"/>
      <c r="Q70" s="81"/>
      <c r="R70" s="83"/>
      <c r="S70" s="83"/>
      <c r="T70" s="83"/>
      <c r="U70" s="83"/>
      <c r="V70" s="82"/>
      <c r="W70" s="82"/>
      <c r="X70" s="83"/>
      <c r="Y70" s="83"/>
      <c r="Z70" s="83"/>
      <c r="AA70" s="81"/>
      <c r="AB70" s="81"/>
      <c r="AC70" s="81"/>
    </row>
    <row r="71" spans="1:29">
      <c r="A71" s="294"/>
      <c r="B71" s="81"/>
      <c r="C71" s="82"/>
      <c r="D71" s="82"/>
      <c r="E71" s="83"/>
      <c r="F71" s="83"/>
      <c r="G71" s="83"/>
      <c r="H71" s="103"/>
      <c r="I71" s="103"/>
      <c r="J71" s="83"/>
      <c r="K71" s="83"/>
      <c r="L71" s="84"/>
      <c r="M71" s="82"/>
      <c r="N71" s="82"/>
      <c r="O71" s="83"/>
      <c r="P71" s="81"/>
      <c r="Q71" s="81"/>
      <c r="R71" s="83"/>
      <c r="S71" s="83"/>
      <c r="T71" s="83"/>
      <c r="U71" s="83"/>
      <c r="V71" s="82"/>
      <c r="W71" s="82"/>
      <c r="X71" s="83"/>
      <c r="Y71" s="83"/>
      <c r="Z71" s="83"/>
      <c r="AA71" s="81"/>
      <c r="AB71" s="81"/>
      <c r="AC71" s="81"/>
    </row>
    <row r="72" spans="1:29">
      <c r="A72" s="294"/>
      <c r="B72" s="81"/>
      <c r="C72" s="82"/>
      <c r="D72" s="82"/>
      <c r="E72" s="83"/>
      <c r="F72" s="83"/>
      <c r="G72" s="83"/>
      <c r="H72" s="103"/>
      <c r="I72" s="103"/>
      <c r="J72" s="83"/>
      <c r="K72" s="83"/>
      <c r="L72" s="84"/>
      <c r="M72" s="82"/>
      <c r="N72" s="82"/>
      <c r="O72" s="83"/>
      <c r="P72" s="81"/>
      <c r="Q72" s="81"/>
      <c r="R72" s="83"/>
      <c r="S72" s="83"/>
      <c r="T72" s="83"/>
      <c r="U72" s="83"/>
      <c r="V72" s="82"/>
      <c r="W72" s="82"/>
      <c r="X72" s="83"/>
      <c r="Y72" s="83"/>
      <c r="Z72" s="83"/>
      <c r="AA72" s="81"/>
      <c r="AB72" s="81"/>
      <c r="AC72" s="81"/>
    </row>
    <row r="73" spans="1:29">
      <c r="A73" s="294"/>
      <c r="B73" s="81"/>
      <c r="C73" s="82"/>
      <c r="D73" s="82"/>
      <c r="E73" s="83"/>
      <c r="F73" s="83"/>
      <c r="G73" s="83"/>
      <c r="H73" s="103"/>
      <c r="I73" s="103"/>
      <c r="J73" s="71"/>
      <c r="K73" s="89"/>
      <c r="L73" s="84"/>
      <c r="M73" s="82"/>
      <c r="N73" s="82"/>
      <c r="O73" s="83"/>
      <c r="P73" s="81"/>
      <c r="Q73" s="81"/>
      <c r="R73" s="83"/>
      <c r="S73" s="83"/>
      <c r="T73" s="83"/>
      <c r="U73" s="83"/>
      <c r="V73" s="82"/>
      <c r="W73" s="82"/>
      <c r="X73" s="83"/>
      <c r="Y73" s="83"/>
      <c r="Z73" s="83"/>
      <c r="AA73" s="81"/>
      <c r="AB73" s="81"/>
      <c r="AC73" s="81"/>
    </row>
    <row r="74" spans="1:29">
      <c r="A74" s="294"/>
      <c r="B74" s="81"/>
      <c r="C74" s="82"/>
      <c r="D74" s="82"/>
      <c r="E74" s="83"/>
      <c r="F74" s="83"/>
      <c r="G74" s="83"/>
      <c r="H74" s="103"/>
      <c r="I74" s="103"/>
      <c r="J74" s="71"/>
      <c r="K74" s="83"/>
      <c r="L74" s="84"/>
      <c r="M74" s="82"/>
      <c r="N74" s="82"/>
      <c r="O74" s="83"/>
      <c r="P74" s="81"/>
      <c r="Q74" s="81"/>
      <c r="R74" s="83"/>
      <c r="S74" s="83"/>
      <c r="T74" s="83"/>
      <c r="U74" s="83"/>
      <c r="V74" s="82"/>
      <c r="W74" s="82"/>
      <c r="X74" s="83"/>
      <c r="Y74" s="83"/>
      <c r="Z74" s="83"/>
      <c r="AA74" s="81"/>
      <c r="AB74" s="81"/>
      <c r="AC74" s="81"/>
    </row>
    <row r="75" spans="1:29">
      <c r="A75" s="294"/>
      <c r="B75" s="81"/>
      <c r="C75" s="82"/>
      <c r="D75" s="82"/>
      <c r="E75" s="83"/>
      <c r="F75" s="83"/>
      <c r="G75" s="83"/>
      <c r="H75" s="103"/>
      <c r="I75" s="103"/>
      <c r="J75" s="71"/>
      <c r="K75" s="83"/>
      <c r="L75" s="84"/>
      <c r="M75" s="82"/>
      <c r="N75" s="82"/>
      <c r="O75" s="83"/>
      <c r="P75" s="81"/>
      <c r="Q75" s="81"/>
      <c r="R75" s="83"/>
      <c r="S75" s="83"/>
      <c r="T75" s="83"/>
      <c r="U75" s="83"/>
      <c r="V75" s="82"/>
      <c r="W75" s="82"/>
      <c r="X75" s="83"/>
      <c r="Y75" s="83"/>
      <c r="Z75" s="83"/>
      <c r="AA75" s="81"/>
      <c r="AB75" s="81"/>
      <c r="AC75" s="81"/>
    </row>
    <row r="76" spans="1:29">
      <c r="A76" s="294"/>
      <c r="B76" s="81"/>
      <c r="C76" s="82"/>
      <c r="D76" s="82"/>
      <c r="E76" s="83"/>
      <c r="F76" s="83"/>
      <c r="G76" s="83"/>
      <c r="H76" s="103"/>
      <c r="I76" s="103"/>
      <c r="J76" s="71"/>
      <c r="K76" s="83"/>
      <c r="L76" s="84"/>
      <c r="M76" s="82"/>
      <c r="N76" s="82"/>
      <c r="O76" s="83"/>
      <c r="P76" s="81"/>
      <c r="Q76" s="81"/>
      <c r="R76" s="83"/>
      <c r="S76" s="83"/>
      <c r="T76" s="83"/>
      <c r="U76" s="83"/>
      <c r="V76" s="82"/>
      <c r="W76" s="82"/>
      <c r="X76" s="83"/>
      <c r="Y76" s="83"/>
      <c r="Z76" s="83"/>
      <c r="AA76" s="81"/>
      <c r="AB76" s="81"/>
      <c r="AC76" s="81"/>
    </row>
    <row r="77" spans="1:29">
      <c r="A77" s="294"/>
      <c r="B77" s="81"/>
      <c r="C77" s="82"/>
      <c r="D77" s="82"/>
      <c r="E77" s="83"/>
      <c r="F77" s="83"/>
      <c r="G77" s="83"/>
      <c r="H77" s="103"/>
      <c r="I77" s="103"/>
      <c r="J77" s="71"/>
      <c r="K77" s="89"/>
      <c r="L77" s="84"/>
      <c r="M77" s="82"/>
      <c r="N77" s="82"/>
      <c r="O77" s="83"/>
      <c r="P77" s="81"/>
      <c r="Q77" s="81"/>
      <c r="R77" s="83"/>
      <c r="S77" s="83"/>
      <c r="T77" s="83"/>
      <c r="U77" s="83"/>
      <c r="V77" s="82"/>
      <c r="W77" s="82"/>
      <c r="X77" s="83"/>
      <c r="Y77" s="83"/>
      <c r="Z77" s="83"/>
      <c r="AA77" s="81"/>
      <c r="AB77" s="81"/>
      <c r="AC77" s="81"/>
    </row>
    <row r="78" spans="1:29">
      <c r="A78" s="294"/>
      <c r="B78" s="81"/>
      <c r="C78" s="82"/>
      <c r="D78" s="82"/>
      <c r="E78" s="83"/>
      <c r="F78" s="83"/>
      <c r="G78" s="83"/>
      <c r="H78" s="103"/>
      <c r="I78" s="103"/>
      <c r="J78" s="71"/>
      <c r="K78" s="83"/>
      <c r="L78" s="84"/>
      <c r="M78" s="82"/>
      <c r="N78" s="82"/>
      <c r="O78" s="83"/>
      <c r="P78" s="81"/>
      <c r="Q78" s="81"/>
      <c r="R78" s="83"/>
      <c r="S78" s="83"/>
      <c r="T78" s="83"/>
      <c r="U78" s="83"/>
      <c r="V78" s="82"/>
      <c r="W78" s="82"/>
      <c r="X78" s="83"/>
      <c r="Y78" s="83"/>
      <c r="Z78" s="83"/>
      <c r="AA78" s="81"/>
      <c r="AB78" s="81"/>
      <c r="AC78" s="81"/>
    </row>
    <row r="79" spans="1:29">
      <c r="A79" s="294"/>
      <c r="B79" s="81"/>
      <c r="C79" s="82"/>
      <c r="D79" s="82"/>
      <c r="E79" s="83"/>
      <c r="F79" s="83"/>
      <c r="G79" s="83"/>
      <c r="H79" s="103"/>
      <c r="I79" s="103"/>
      <c r="J79" s="71"/>
      <c r="K79" s="83"/>
      <c r="L79" s="84"/>
      <c r="M79" s="82"/>
      <c r="N79" s="82"/>
      <c r="O79" s="83"/>
      <c r="P79" s="81"/>
      <c r="Q79" s="81"/>
      <c r="R79" s="83"/>
      <c r="S79" s="83"/>
      <c r="T79" s="83"/>
      <c r="U79" s="83"/>
      <c r="V79" s="82"/>
      <c r="W79" s="82"/>
      <c r="X79" s="83"/>
      <c r="Y79" s="83"/>
      <c r="Z79" s="83"/>
      <c r="AA79" s="81"/>
      <c r="AB79" s="81"/>
      <c r="AC79" s="81"/>
    </row>
    <row r="80" spans="1:29">
      <c r="A80" s="294"/>
      <c r="B80" s="81"/>
      <c r="C80" s="82"/>
      <c r="D80" s="82"/>
      <c r="E80" s="83"/>
      <c r="F80" s="83"/>
      <c r="G80" s="83"/>
      <c r="H80" s="103"/>
      <c r="I80" s="103"/>
      <c r="J80" s="71"/>
      <c r="K80" s="83"/>
      <c r="L80" s="84"/>
      <c r="M80" s="82"/>
      <c r="N80" s="82"/>
      <c r="O80" s="83"/>
      <c r="P80" s="81"/>
      <c r="Q80" s="81"/>
      <c r="R80" s="83"/>
      <c r="S80" s="83"/>
      <c r="T80" s="83"/>
      <c r="U80" s="83"/>
      <c r="V80" s="82"/>
      <c r="W80" s="82"/>
      <c r="X80" s="83"/>
      <c r="Y80" s="83"/>
      <c r="Z80" s="83"/>
      <c r="AA80" s="81"/>
      <c r="AB80" s="81"/>
      <c r="AC80" s="81"/>
    </row>
    <row r="81" spans="3:23">
      <c r="C81" s="90"/>
      <c r="D81" s="90"/>
      <c r="H81" s="103"/>
      <c r="I81" s="103"/>
      <c r="M81" s="90"/>
      <c r="N81" s="90"/>
      <c r="V81" s="90"/>
      <c r="W81" s="90"/>
    </row>
    <row r="82" spans="3:23">
      <c r="C82" s="90"/>
      <c r="D82" s="90"/>
      <c r="H82" s="103"/>
      <c r="I82" s="103"/>
      <c r="M82" s="90"/>
      <c r="N82" s="90"/>
      <c r="V82" s="90"/>
      <c r="W82" s="90"/>
    </row>
    <row r="83" spans="3:23">
      <c r="C83" s="90"/>
      <c r="D83" s="90"/>
      <c r="H83" s="103"/>
      <c r="I83" s="103"/>
      <c r="M83" s="90"/>
      <c r="N83" s="90"/>
      <c r="V83" s="90"/>
      <c r="W83" s="90"/>
    </row>
    <row r="84" spans="3:23">
      <c r="C84" s="90"/>
      <c r="D84" s="90"/>
      <c r="H84" s="103"/>
      <c r="I84" s="103"/>
      <c r="M84" s="90"/>
      <c r="N84" s="90"/>
      <c r="V84" s="90"/>
      <c r="W84" s="90"/>
    </row>
    <row r="85" spans="3:23">
      <c r="C85" s="90"/>
      <c r="D85" s="90"/>
      <c r="H85" s="103"/>
      <c r="I85" s="103"/>
      <c r="M85" s="90"/>
      <c r="N85" s="90"/>
      <c r="V85" s="90"/>
      <c r="W85" s="90"/>
    </row>
    <row r="86" spans="3:23">
      <c r="C86" s="90"/>
      <c r="D86" s="90"/>
      <c r="M86" s="90"/>
      <c r="N86" s="90"/>
      <c r="V86" s="90"/>
      <c r="W86" s="90"/>
    </row>
    <row r="87" spans="3:23">
      <c r="C87" s="90"/>
      <c r="D87" s="90"/>
      <c r="M87" s="90"/>
      <c r="N87" s="90"/>
      <c r="V87" s="90"/>
      <c r="W87" s="90"/>
    </row>
    <row r="88" spans="3:23">
      <c r="C88" s="90"/>
      <c r="D88" s="90"/>
      <c r="M88" s="90"/>
      <c r="N88" s="90"/>
      <c r="V88" s="90"/>
      <c r="W88" s="90"/>
    </row>
    <row r="89" spans="3:23">
      <c r="C89" s="90"/>
      <c r="D89" s="90"/>
      <c r="M89" s="90"/>
      <c r="N89" s="90"/>
      <c r="V89" s="90"/>
      <c r="W89" s="90"/>
    </row>
    <row r="90" spans="3:23">
      <c r="C90" s="90"/>
      <c r="D90" s="90"/>
      <c r="M90" s="90"/>
      <c r="N90" s="90"/>
      <c r="V90" s="90"/>
      <c r="W90" s="90"/>
    </row>
    <row r="91" spans="3:23">
      <c r="C91" s="90"/>
      <c r="D91" s="90"/>
      <c r="M91" s="90"/>
      <c r="N91" s="90"/>
      <c r="V91" s="90"/>
      <c r="W91" s="90"/>
    </row>
    <row r="92" spans="3:23">
      <c r="C92" s="90"/>
      <c r="D92" s="90"/>
      <c r="M92" s="90"/>
      <c r="N92" s="90"/>
      <c r="V92" s="90"/>
      <c r="W92" s="90"/>
    </row>
    <row r="93" spans="3:23">
      <c r="C93" s="90"/>
      <c r="D93" s="90"/>
      <c r="M93" s="90"/>
      <c r="N93" s="90"/>
      <c r="V93" s="90"/>
      <c r="W93" s="90"/>
    </row>
    <row r="94" spans="3:23">
      <c r="C94" s="90"/>
      <c r="D94" s="90"/>
      <c r="M94" s="90"/>
      <c r="N94" s="90"/>
      <c r="V94" s="90"/>
      <c r="W94" s="90"/>
    </row>
    <row r="95" spans="3:23">
      <c r="C95" s="90"/>
      <c r="D95" s="90"/>
      <c r="M95" s="90"/>
      <c r="N95" s="90"/>
      <c r="V95" s="90"/>
      <c r="W95" s="90"/>
    </row>
    <row r="96" spans="3:23">
      <c r="C96" s="90"/>
      <c r="D96" s="90"/>
      <c r="M96" s="90"/>
      <c r="N96" s="90"/>
      <c r="V96" s="90"/>
      <c r="W96" s="90"/>
    </row>
    <row r="97" spans="3:23">
      <c r="C97" s="90"/>
      <c r="D97" s="90"/>
      <c r="M97" s="90"/>
      <c r="N97" s="90"/>
      <c r="V97" s="90"/>
      <c r="W97" s="90"/>
    </row>
    <row r="98" spans="3:23">
      <c r="C98" s="90"/>
      <c r="D98" s="90"/>
      <c r="M98" s="90"/>
      <c r="N98" s="90"/>
      <c r="V98" s="90"/>
      <c r="W98" s="90"/>
    </row>
    <row r="99" spans="3:23">
      <c r="C99" s="90"/>
      <c r="D99" s="90"/>
      <c r="M99" s="90"/>
      <c r="N99" s="90"/>
      <c r="V99" s="90"/>
      <c r="W99" s="90"/>
    </row>
    <row r="100" spans="3:23">
      <c r="C100" s="90"/>
      <c r="D100" s="90"/>
      <c r="M100" s="90"/>
      <c r="N100" s="90"/>
      <c r="V100" s="90"/>
      <c r="W100" s="90"/>
    </row>
    <row r="101" spans="3:23">
      <c r="C101" s="90"/>
      <c r="D101" s="90"/>
      <c r="M101" s="90"/>
      <c r="N101" s="90"/>
      <c r="V101" s="90"/>
      <c r="W101" s="90"/>
    </row>
    <row r="102" spans="3:23">
      <c r="C102" s="90"/>
      <c r="D102" s="90"/>
      <c r="M102" s="90"/>
      <c r="N102" s="90"/>
      <c r="V102" s="90"/>
      <c r="W102" s="90"/>
    </row>
    <row r="103" spans="3:23">
      <c r="C103" s="90"/>
      <c r="D103" s="90"/>
      <c r="M103" s="90"/>
      <c r="N103" s="90"/>
      <c r="V103" s="90"/>
      <c r="W103" s="90"/>
    </row>
    <row r="104" spans="3:23">
      <c r="C104" s="90"/>
      <c r="D104" s="90"/>
      <c r="M104" s="90"/>
      <c r="N104" s="90"/>
      <c r="V104" s="90"/>
      <c r="W104" s="90"/>
    </row>
    <row r="105" spans="3:23">
      <c r="C105" s="90"/>
      <c r="D105" s="90"/>
      <c r="M105" s="90"/>
      <c r="N105" s="90"/>
      <c r="V105" s="90"/>
      <c r="W105" s="90"/>
    </row>
    <row r="106" spans="3:23">
      <c r="C106" s="90"/>
      <c r="D106" s="90"/>
      <c r="M106" s="90"/>
      <c r="N106" s="90"/>
      <c r="V106" s="90"/>
      <c r="W106" s="90"/>
    </row>
    <row r="107" spans="3:23">
      <c r="C107" s="90"/>
      <c r="D107" s="90"/>
      <c r="M107" s="90"/>
      <c r="N107" s="90"/>
      <c r="V107" s="90"/>
      <c r="W107" s="90"/>
    </row>
    <row r="108" spans="3:23">
      <c r="C108" s="90"/>
      <c r="D108" s="90"/>
      <c r="M108" s="90"/>
      <c r="N108" s="90"/>
      <c r="V108" s="90"/>
      <c r="W108" s="90"/>
    </row>
    <row r="109" spans="3:23">
      <c r="C109" s="90"/>
      <c r="D109" s="90"/>
      <c r="M109" s="90"/>
      <c r="N109" s="90"/>
      <c r="V109" s="90"/>
      <c r="W109" s="90"/>
    </row>
    <row r="110" spans="3:23">
      <c r="C110" s="90"/>
      <c r="D110" s="90"/>
      <c r="M110" s="90"/>
      <c r="N110" s="90"/>
      <c r="V110" s="90"/>
      <c r="W110" s="90"/>
    </row>
    <row r="111" spans="3:23">
      <c r="C111" s="90"/>
      <c r="D111" s="90"/>
      <c r="M111" s="90"/>
      <c r="N111" s="90"/>
      <c r="V111" s="90"/>
      <c r="W111" s="90"/>
    </row>
    <row r="112" spans="3:23">
      <c r="C112" s="90"/>
      <c r="D112" s="90"/>
      <c r="M112" s="90"/>
      <c r="N112" s="90"/>
      <c r="V112" s="90"/>
      <c r="W112" s="90"/>
    </row>
    <row r="113" spans="3:23">
      <c r="C113" s="90"/>
      <c r="D113" s="90"/>
      <c r="M113" s="90"/>
      <c r="N113" s="90"/>
      <c r="V113" s="90"/>
      <c r="W113" s="90"/>
    </row>
    <row r="114" spans="3:23">
      <c r="C114" s="90"/>
      <c r="D114" s="90"/>
      <c r="M114" s="90"/>
      <c r="N114" s="90"/>
      <c r="V114" s="90"/>
      <c r="W114" s="90"/>
    </row>
    <row r="115" spans="3:23">
      <c r="C115" s="90"/>
      <c r="D115" s="90"/>
      <c r="M115" s="90"/>
      <c r="N115" s="90"/>
      <c r="V115" s="90"/>
      <c r="W115" s="90"/>
    </row>
    <row r="116" spans="3:23">
      <c r="C116" s="90"/>
      <c r="D116" s="90"/>
      <c r="M116" s="90"/>
      <c r="N116" s="90"/>
      <c r="V116" s="90"/>
      <c r="W116" s="90"/>
    </row>
    <row r="117" spans="3:23">
      <c r="C117" s="90"/>
      <c r="D117" s="90"/>
      <c r="M117" s="90"/>
      <c r="N117" s="90"/>
      <c r="V117" s="90"/>
      <c r="W117" s="90"/>
    </row>
    <row r="118" spans="3:23">
      <c r="C118" s="90"/>
      <c r="D118" s="90"/>
      <c r="M118" s="90"/>
      <c r="N118" s="90"/>
      <c r="V118" s="90"/>
      <c r="W118" s="90"/>
    </row>
    <row r="119" spans="3:23">
      <c r="C119" s="90"/>
      <c r="D119" s="90"/>
      <c r="M119" s="90"/>
      <c r="N119" s="90"/>
      <c r="V119" s="90"/>
      <c r="W119" s="90"/>
    </row>
    <row r="120" spans="3:23">
      <c r="C120" s="90"/>
      <c r="D120" s="90"/>
      <c r="M120" s="90"/>
      <c r="N120" s="90"/>
      <c r="V120" s="90"/>
      <c r="W120" s="90"/>
    </row>
    <row r="121" spans="3:23">
      <c r="C121" s="90"/>
      <c r="D121" s="90"/>
      <c r="M121" s="90"/>
      <c r="N121" s="90"/>
      <c r="V121" s="90"/>
      <c r="W121" s="90"/>
    </row>
    <row r="122" spans="3:23">
      <c r="C122" s="90"/>
      <c r="D122" s="90"/>
      <c r="M122" s="90"/>
      <c r="N122" s="90"/>
      <c r="V122" s="90"/>
      <c r="W122" s="90"/>
    </row>
    <row r="123" spans="3:23">
      <c r="C123" s="90"/>
      <c r="D123" s="90"/>
      <c r="M123" s="90"/>
      <c r="N123" s="90"/>
      <c r="V123" s="90"/>
      <c r="W123" s="90"/>
    </row>
    <row r="124" spans="3:23">
      <c r="C124" s="90"/>
      <c r="D124" s="90"/>
      <c r="M124" s="90"/>
      <c r="N124" s="90"/>
      <c r="V124" s="90"/>
      <c r="W124" s="90"/>
    </row>
    <row r="125" spans="3:23">
      <c r="C125" s="90"/>
      <c r="D125" s="90"/>
      <c r="M125" s="90"/>
      <c r="N125" s="90"/>
      <c r="V125" s="90"/>
      <c r="W125" s="90"/>
    </row>
    <row r="126" spans="3:23">
      <c r="C126" s="90"/>
      <c r="D126" s="90"/>
      <c r="M126" s="90"/>
      <c r="N126" s="90"/>
      <c r="V126" s="90"/>
      <c r="W126" s="90"/>
    </row>
    <row r="127" spans="3:23">
      <c r="C127" s="90"/>
      <c r="D127" s="90"/>
      <c r="M127" s="90"/>
      <c r="N127" s="90"/>
      <c r="V127" s="90"/>
      <c r="W127" s="90"/>
    </row>
    <row r="128" spans="3:23">
      <c r="C128" s="90"/>
      <c r="D128" s="90"/>
      <c r="M128" s="90"/>
      <c r="N128" s="90"/>
      <c r="V128" s="90"/>
      <c r="W128" s="90"/>
    </row>
    <row r="129" spans="3:23">
      <c r="C129" s="90"/>
      <c r="D129" s="90"/>
      <c r="M129" s="90"/>
      <c r="N129" s="90"/>
      <c r="V129" s="90"/>
      <c r="W129" s="90"/>
    </row>
    <row r="130" spans="3:23">
      <c r="C130" s="90"/>
      <c r="D130" s="90"/>
      <c r="M130" s="90"/>
      <c r="N130" s="90"/>
      <c r="V130" s="90"/>
      <c r="W130" s="90"/>
    </row>
    <row r="131" spans="3:23">
      <c r="C131" s="90"/>
      <c r="D131" s="90"/>
      <c r="M131" s="90"/>
      <c r="N131" s="90"/>
      <c r="V131" s="90"/>
      <c r="W131" s="90"/>
    </row>
    <row r="132" spans="3:23">
      <c r="C132" s="90"/>
      <c r="D132" s="90"/>
      <c r="M132" s="90"/>
      <c r="N132" s="90"/>
      <c r="V132" s="90"/>
      <c r="W132" s="90"/>
    </row>
    <row r="133" spans="3:23">
      <c r="C133" s="90"/>
      <c r="D133" s="90"/>
      <c r="M133" s="90"/>
      <c r="N133" s="90"/>
      <c r="V133" s="90"/>
      <c r="W133" s="90"/>
    </row>
    <row r="134" spans="3:23">
      <c r="C134" s="90"/>
      <c r="D134" s="90"/>
      <c r="M134" s="90"/>
      <c r="N134" s="90"/>
      <c r="V134" s="90"/>
      <c r="W134" s="90"/>
    </row>
    <row r="135" spans="3:23">
      <c r="C135" s="90"/>
      <c r="D135" s="90"/>
      <c r="M135" s="90"/>
      <c r="N135" s="90"/>
      <c r="V135" s="90"/>
      <c r="W135" s="90"/>
    </row>
    <row r="136" spans="3:23">
      <c r="C136" s="90"/>
      <c r="D136" s="90"/>
      <c r="M136" s="90"/>
      <c r="N136" s="90"/>
      <c r="V136" s="90"/>
      <c r="W136" s="90"/>
    </row>
    <row r="137" spans="3:23">
      <c r="C137" s="90"/>
      <c r="D137" s="90"/>
      <c r="M137" s="90"/>
      <c r="N137" s="90"/>
      <c r="V137" s="90"/>
      <c r="W137" s="90"/>
    </row>
    <row r="138" spans="3:23">
      <c r="C138" s="90"/>
      <c r="D138" s="90"/>
      <c r="M138" s="90"/>
      <c r="N138" s="90"/>
      <c r="V138" s="90"/>
      <c r="W138" s="90"/>
    </row>
    <row r="139" spans="3:23">
      <c r="C139" s="90"/>
      <c r="D139" s="90"/>
      <c r="M139" s="90"/>
      <c r="N139" s="90"/>
      <c r="V139" s="90"/>
      <c r="W139" s="90"/>
    </row>
    <row r="140" spans="3:23">
      <c r="C140" s="90"/>
      <c r="D140" s="90"/>
      <c r="M140" s="90"/>
      <c r="N140" s="90"/>
      <c r="V140" s="90"/>
      <c r="W140" s="90"/>
    </row>
    <row r="141" spans="3:23">
      <c r="C141" s="90"/>
      <c r="D141" s="90"/>
      <c r="M141" s="90"/>
      <c r="N141" s="90"/>
      <c r="V141" s="90"/>
      <c r="W141" s="90"/>
    </row>
    <row r="142" spans="3:23">
      <c r="C142" s="90"/>
      <c r="D142" s="90"/>
      <c r="M142" s="90"/>
      <c r="N142" s="90"/>
      <c r="V142" s="90"/>
      <c r="W142" s="90"/>
    </row>
    <row r="143" spans="3:23">
      <c r="C143" s="90"/>
      <c r="D143" s="90"/>
      <c r="M143" s="90"/>
      <c r="N143" s="90"/>
      <c r="V143" s="90"/>
      <c r="W143" s="90"/>
    </row>
    <row r="144" spans="3:23">
      <c r="C144" s="90"/>
      <c r="D144" s="90"/>
      <c r="M144" s="90"/>
      <c r="N144" s="90"/>
      <c r="V144" s="90"/>
      <c r="W144" s="90"/>
    </row>
    <row r="145" spans="3:23">
      <c r="C145" s="90"/>
      <c r="D145" s="90"/>
      <c r="M145" s="90"/>
      <c r="N145" s="90"/>
      <c r="V145" s="90"/>
      <c r="W145" s="90"/>
    </row>
    <row r="146" spans="3:23">
      <c r="C146" s="90"/>
      <c r="D146" s="90"/>
      <c r="M146" s="90"/>
      <c r="N146" s="90"/>
      <c r="V146" s="90"/>
      <c r="W146" s="90"/>
    </row>
    <row r="147" spans="3:23">
      <c r="C147" s="90"/>
      <c r="D147" s="90"/>
      <c r="M147" s="90"/>
      <c r="N147" s="90"/>
      <c r="V147" s="90"/>
      <c r="W147" s="90"/>
    </row>
    <row r="148" spans="3:23">
      <c r="C148" s="90"/>
      <c r="D148" s="90"/>
      <c r="M148" s="90"/>
      <c r="N148" s="90"/>
      <c r="V148" s="90"/>
      <c r="W148" s="90"/>
    </row>
    <row r="149" spans="3:23">
      <c r="C149" s="90"/>
      <c r="D149" s="90"/>
      <c r="M149" s="90"/>
      <c r="N149" s="90"/>
      <c r="V149" s="90"/>
      <c r="W149" s="90"/>
    </row>
    <row r="150" spans="3:23">
      <c r="C150" s="90"/>
      <c r="D150" s="90"/>
      <c r="M150" s="90"/>
      <c r="N150" s="90"/>
      <c r="V150" s="90"/>
      <c r="W150" s="90"/>
    </row>
    <row r="151" spans="3:23">
      <c r="C151" s="90"/>
      <c r="D151" s="90"/>
      <c r="M151" s="90"/>
      <c r="N151" s="90"/>
      <c r="V151" s="90"/>
      <c r="W151" s="90"/>
    </row>
    <row r="152" spans="3:23">
      <c r="C152" s="90"/>
      <c r="D152" s="90"/>
      <c r="M152" s="90"/>
      <c r="N152" s="90"/>
      <c r="V152" s="90"/>
      <c r="W152" s="90"/>
    </row>
    <row r="153" spans="3:23">
      <c r="C153" s="90"/>
      <c r="D153" s="90"/>
      <c r="M153" s="90"/>
      <c r="N153" s="90"/>
      <c r="V153" s="90"/>
      <c r="W153" s="90"/>
    </row>
    <row r="154" spans="3:23">
      <c r="C154" s="90"/>
      <c r="D154" s="90"/>
      <c r="M154" s="90"/>
      <c r="N154" s="90"/>
      <c r="V154" s="90"/>
      <c r="W154" s="90"/>
    </row>
    <row r="155" spans="3:23">
      <c r="C155" s="90"/>
      <c r="D155" s="90"/>
      <c r="M155" s="90"/>
      <c r="N155" s="90"/>
      <c r="V155" s="90"/>
      <c r="W155" s="90"/>
    </row>
    <row r="156" spans="3:23">
      <c r="C156" s="90"/>
      <c r="D156" s="90"/>
      <c r="M156" s="90"/>
      <c r="N156" s="90"/>
      <c r="V156" s="90"/>
      <c r="W156" s="90"/>
    </row>
    <row r="157" spans="3:23">
      <c r="C157" s="90"/>
      <c r="D157" s="90"/>
      <c r="M157" s="90"/>
      <c r="N157" s="90"/>
      <c r="V157" s="90"/>
      <c r="W157" s="90"/>
    </row>
    <row r="158" spans="3:23">
      <c r="C158" s="90"/>
      <c r="D158" s="90"/>
      <c r="M158" s="90"/>
      <c r="N158" s="90"/>
      <c r="V158" s="90"/>
      <c r="W158" s="90"/>
    </row>
    <row r="159" spans="3:23">
      <c r="C159" s="90"/>
      <c r="D159" s="90"/>
      <c r="M159" s="90"/>
      <c r="N159" s="90"/>
      <c r="V159" s="90"/>
      <c r="W159" s="90"/>
    </row>
    <row r="160" spans="3:23">
      <c r="C160" s="90"/>
      <c r="D160" s="90"/>
      <c r="M160" s="90"/>
      <c r="N160" s="90"/>
      <c r="V160" s="90"/>
      <c r="W160" s="90"/>
    </row>
    <row r="161" spans="3:23">
      <c r="C161" s="90"/>
      <c r="D161" s="90"/>
      <c r="M161" s="90"/>
      <c r="N161" s="90"/>
      <c r="V161" s="90"/>
      <c r="W161" s="90"/>
    </row>
    <row r="162" spans="3:23">
      <c r="C162" s="90"/>
      <c r="D162" s="90"/>
      <c r="M162" s="90"/>
      <c r="N162" s="90"/>
      <c r="V162" s="90"/>
      <c r="W162" s="90"/>
    </row>
    <row r="163" spans="3:23">
      <c r="C163" s="90"/>
      <c r="D163" s="90"/>
      <c r="M163" s="90"/>
      <c r="N163" s="90"/>
      <c r="V163" s="90"/>
      <c r="W163" s="90"/>
    </row>
    <row r="164" spans="3:23">
      <c r="C164" s="90"/>
      <c r="D164" s="90"/>
      <c r="M164" s="90"/>
      <c r="N164" s="90"/>
      <c r="V164" s="90"/>
      <c r="W164" s="90"/>
    </row>
    <row r="165" spans="3:23">
      <c r="C165" s="90"/>
      <c r="D165" s="90"/>
      <c r="M165" s="90"/>
      <c r="N165" s="90"/>
      <c r="V165" s="90"/>
      <c r="W165" s="90"/>
    </row>
    <row r="166" spans="3:23">
      <c r="C166" s="90"/>
      <c r="D166" s="90"/>
      <c r="M166" s="90"/>
      <c r="N166" s="90"/>
      <c r="V166" s="90"/>
      <c r="W166" s="90"/>
    </row>
    <row r="167" spans="3:23">
      <c r="C167" s="90"/>
      <c r="D167" s="90"/>
      <c r="M167" s="90"/>
      <c r="N167" s="90"/>
      <c r="V167" s="90"/>
      <c r="W167" s="90"/>
    </row>
    <row r="168" spans="3:23">
      <c r="C168" s="90"/>
      <c r="D168" s="90"/>
      <c r="M168" s="90"/>
      <c r="N168" s="90"/>
      <c r="V168" s="90"/>
      <c r="W168" s="90"/>
    </row>
    <row r="169" spans="3:23">
      <c r="C169" s="90"/>
      <c r="D169" s="90"/>
      <c r="M169" s="90"/>
      <c r="N169" s="90"/>
      <c r="V169" s="90"/>
      <c r="W169" s="90"/>
    </row>
    <row r="170" spans="3:23">
      <c r="C170" s="90"/>
      <c r="D170" s="90"/>
      <c r="M170" s="90"/>
      <c r="N170" s="90"/>
      <c r="V170" s="90"/>
      <c r="W170" s="90"/>
    </row>
    <row r="171" spans="3:23">
      <c r="C171" s="90"/>
      <c r="D171" s="90"/>
      <c r="M171" s="90"/>
      <c r="N171" s="90"/>
      <c r="V171" s="90"/>
      <c r="W171" s="90"/>
    </row>
    <row r="172" spans="3:23">
      <c r="C172" s="90"/>
      <c r="D172" s="90"/>
      <c r="M172" s="90"/>
      <c r="N172" s="90"/>
      <c r="V172" s="90"/>
      <c r="W172" s="90"/>
    </row>
    <row r="173" spans="3:23">
      <c r="C173" s="90"/>
      <c r="D173" s="90"/>
      <c r="M173" s="90"/>
      <c r="N173" s="90"/>
      <c r="V173" s="90"/>
      <c r="W173" s="90"/>
    </row>
    <row r="174" spans="3:23">
      <c r="C174" s="90"/>
      <c r="D174" s="90"/>
      <c r="M174" s="90"/>
      <c r="N174" s="90"/>
      <c r="V174" s="90"/>
      <c r="W174" s="90"/>
    </row>
    <row r="175" spans="3:23">
      <c r="C175" s="90"/>
      <c r="D175" s="90"/>
      <c r="M175" s="90"/>
      <c r="N175" s="90"/>
      <c r="V175" s="90"/>
      <c r="W175" s="90"/>
    </row>
    <row r="176" spans="3:23">
      <c r="C176" s="90"/>
      <c r="D176" s="90"/>
      <c r="M176" s="90"/>
      <c r="N176" s="90"/>
      <c r="V176" s="90"/>
      <c r="W176" s="90"/>
    </row>
    <row r="177" spans="3:23">
      <c r="C177" s="90"/>
      <c r="D177" s="90"/>
      <c r="M177" s="90"/>
      <c r="N177" s="90"/>
      <c r="V177" s="90"/>
      <c r="W177" s="90"/>
    </row>
    <row r="178" spans="3:23">
      <c r="C178" s="90"/>
      <c r="D178" s="90"/>
      <c r="M178" s="90"/>
      <c r="N178" s="90"/>
      <c r="V178" s="90"/>
      <c r="W178" s="90"/>
    </row>
    <row r="179" spans="3:23">
      <c r="C179" s="90"/>
      <c r="D179" s="90"/>
      <c r="M179" s="90"/>
      <c r="N179" s="90"/>
      <c r="V179" s="90"/>
      <c r="W179" s="90"/>
    </row>
    <row r="180" spans="3:23">
      <c r="C180" s="90"/>
      <c r="D180" s="90"/>
      <c r="M180" s="90"/>
      <c r="N180" s="90"/>
      <c r="V180" s="90"/>
      <c r="W180" s="90"/>
    </row>
    <row r="181" spans="3:23">
      <c r="C181" s="90"/>
      <c r="D181" s="90"/>
      <c r="M181" s="90"/>
      <c r="N181" s="90"/>
      <c r="V181" s="90"/>
      <c r="W181" s="90"/>
    </row>
    <row r="182" spans="3:23">
      <c r="C182" s="90"/>
      <c r="D182" s="90"/>
      <c r="M182" s="90"/>
      <c r="N182" s="90"/>
      <c r="V182" s="90"/>
      <c r="W182" s="90"/>
    </row>
    <row r="183" spans="3:23">
      <c r="C183" s="90"/>
      <c r="D183" s="90"/>
      <c r="M183" s="90"/>
      <c r="N183" s="90"/>
      <c r="V183" s="90"/>
      <c r="W183" s="90"/>
    </row>
    <row r="184" spans="3:23">
      <c r="C184" s="90"/>
      <c r="D184" s="90"/>
      <c r="M184" s="90"/>
      <c r="N184" s="90"/>
      <c r="V184" s="90"/>
      <c r="W184" s="90"/>
    </row>
    <row r="185" spans="3:23">
      <c r="C185" s="90"/>
      <c r="D185" s="90"/>
      <c r="M185" s="90"/>
      <c r="N185" s="90"/>
      <c r="V185" s="90"/>
      <c r="W185" s="90"/>
    </row>
    <row r="186" spans="3:23">
      <c r="C186" s="90"/>
      <c r="D186" s="90"/>
      <c r="M186" s="90"/>
      <c r="N186" s="90"/>
      <c r="V186" s="90"/>
      <c r="W186" s="90"/>
    </row>
    <row r="187" spans="3:23">
      <c r="C187" s="90"/>
      <c r="D187" s="90"/>
      <c r="M187" s="90"/>
      <c r="N187" s="90"/>
      <c r="V187" s="90"/>
      <c r="W187" s="90"/>
    </row>
    <row r="188" spans="3:23">
      <c r="C188" s="90"/>
      <c r="D188" s="90"/>
      <c r="M188" s="90"/>
      <c r="N188" s="90"/>
      <c r="V188" s="90"/>
      <c r="W188" s="90"/>
    </row>
    <row r="189" spans="3:23">
      <c r="C189" s="90"/>
      <c r="D189" s="90"/>
      <c r="M189" s="90"/>
      <c r="N189" s="90"/>
      <c r="V189" s="90"/>
      <c r="W189" s="90"/>
    </row>
    <row r="190" spans="3:23">
      <c r="C190" s="90"/>
      <c r="D190" s="90"/>
      <c r="M190" s="90"/>
      <c r="N190" s="90"/>
      <c r="V190" s="90"/>
      <c r="W190" s="90"/>
    </row>
    <row r="191" spans="3:23">
      <c r="C191" s="90"/>
      <c r="D191" s="90"/>
      <c r="M191" s="90"/>
      <c r="V191" s="90"/>
      <c r="W191" s="90"/>
    </row>
    <row r="192" spans="3:23">
      <c r="M192" s="90"/>
    </row>
    <row r="193" spans="13:13">
      <c r="M193" s="90"/>
    </row>
    <row r="194" spans="13:13">
      <c r="M194" s="90"/>
    </row>
    <row r="195" spans="13:13">
      <c r="M195" s="90"/>
    </row>
    <row r="196" spans="13:13">
      <c r="M196" s="90"/>
    </row>
  </sheetData>
  <hyperlinks>
    <hyperlink ref="I2" r:id="rId1"/>
  </hyperlinks>
  <pageMargins left="0" right="0" top="0.78740157480314965" bottom="0.78740157480314965" header="0.39370078740157477" footer="0.39370078740157477"/>
  <pageSetup paperSize="9" fitToWidth="0" fitToHeight="0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B231"/>
  <sheetViews>
    <sheetView workbookViewId="0">
      <pane xSplit="1" topLeftCell="J1" activePane="topRight" state="frozen"/>
      <selection pane="topRight" activeCell="T21" sqref="T21"/>
    </sheetView>
  </sheetViews>
  <sheetFormatPr baseColWidth="10" defaultRowHeight="14.25"/>
  <cols>
    <col min="1" max="1" width="31.5" style="4" customWidth="1"/>
    <col min="2" max="2" width="36.375" style="4" customWidth="1"/>
    <col min="3" max="3" width="15.5" style="4" customWidth="1"/>
    <col min="4" max="7" width="13.125" style="4" customWidth="1"/>
    <col min="8" max="11" width="14" style="4" customWidth="1"/>
    <col min="12" max="12" width="14" style="60" customWidth="1"/>
    <col min="13" max="14" width="14" style="4" customWidth="1"/>
    <col min="15" max="19" width="13.125" style="4" customWidth="1"/>
    <col min="20" max="20" width="14.5" style="204" customWidth="1"/>
    <col min="21" max="21" width="15.125" style="60" customWidth="1"/>
    <col min="22" max="22" width="19.375" style="60" customWidth="1"/>
    <col min="23" max="29" width="13.375" style="4" customWidth="1"/>
    <col min="30" max="1016" width="12.375" style="4" customWidth="1"/>
  </cols>
  <sheetData>
    <row r="1" spans="1:1016" s="3" customFormat="1">
      <c r="A1" s="1"/>
      <c r="B1" s="2"/>
      <c r="C1" s="417" t="s">
        <v>181</v>
      </c>
      <c r="D1" s="418"/>
      <c r="E1" s="418"/>
      <c r="F1" s="418"/>
      <c r="G1" s="418"/>
      <c r="H1" s="418"/>
      <c r="I1" s="418"/>
      <c r="J1" s="418"/>
      <c r="K1" s="418"/>
      <c r="L1" s="418"/>
      <c r="M1" s="418"/>
      <c r="N1" s="418"/>
      <c r="O1" s="418"/>
      <c r="P1" s="418"/>
      <c r="Q1" s="418"/>
      <c r="R1" s="418"/>
      <c r="S1" s="418"/>
      <c r="T1" s="418"/>
      <c r="U1" s="418"/>
      <c r="V1" s="418"/>
      <c r="W1" s="418"/>
      <c r="X1" s="418"/>
      <c r="Y1" s="418"/>
      <c r="Z1" s="418"/>
      <c r="AA1" s="418"/>
      <c r="AB1" s="418"/>
    </row>
    <row r="2" spans="1:1016" s="23" customFormat="1" ht="12.75" customHeight="1">
      <c r="A2" s="401" t="s">
        <v>3</v>
      </c>
      <c r="B2" s="402" t="s">
        <v>4</v>
      </c>
      <c r="C2" s="155">
        <v>1</v>
      </c>
      <c r="D2" s="155">
        <v>2</v>
      </c>
      <c r="E2" s="155">
        <v>3</v>
      </c>
      <c r="F2" s="155">
        <v>4</v>
      </c>
      <c r="G2" s="159">
        <v>5</v>
      </c>
      <c r="H2" s="159">
        <v>6</v>
      </c>
      <c r="I2" s="159">
        <v>7</v>
      </c>
      <c r="J2" s="159">
        <v>8</v>
      </c>
      <c r="K2" s="157">
        <v>9</v>
      </c>
      <c r="L2" s="157">
        <v>10</v>
      </c>
      <c r="M2" s="157">
        <v>11</v>
      </c>
      <c r="N2" s="157">
        <v>12</v>
      </c>
      <c r="O2" s="157">
        <v>13</v>
      </c>
      <c r="P2" s="161">
        <v>14</v>
      </c>
      <c r="Q2" s="161">
        <v>15</v>
      </c>
      <c r="R2" s="161">
        <v>16</v>
      </c>
      <c r="S2" s="320">
        <v>17</v>
      </c>
      <c r="T2" s="324">
        <v>18</v>
      </c>
      <c r="U2" s="324">
        <v>19</v>
      </c>
      <c r="V2" s="324">
        <v>20</v>
      </c>
      <c r="W2" s="324">
        <v>21</v>
      </c>
      <c r="X2" s="322">
        <v>22</v>
      </c>
      <c r="Y2" s="322">
        <v>23</v>
      </c>
      <c r="Z2" s="322">
        <v>24</v>
      </c>
      <c r="AA2" s="322">
        <v>25</v>
      </c>
      <c r="AB2" s="322">
        <v>26</v>
      </c>
    </row>
    <row r="3" spans="1:1016" s="121" customFormat="1" ht="15">
      <c r="A3" s="401"/>
      <c r="B3" s="402"/>
      <c r="C3" s="156">
        <v>42373</v>
      </c>
      <c r="D3" s="156">
        <v>42380</v>
      </c>
      <c r="E3" s="156">
        <v>42387</v>
      </c>
      <c r="F3" s="156">
        <v>42394</v>
      </c>
      <c r="G3" s="160">
        <v>42401</v>
      </c>
      <c r="H3" s="160">
        <v>42408</v>
      </c>
      <c r="I3" s="160">
        <v>42415</v>
      </c>
      <c r="J3" s="160">
        <v>42422</v>
      </c>
      <c r="K3" s="158">
        <v>42429</v>
      </c>
      <c r="L3" s="158">
        <v>42436</v>
      </c>
      <c r="M3" s="158">
        <v>42443</v>
      </c>
      <c r="N3" s="158">
        <v>42450</v>
      </c>
      <c r="O3" s="158">
        <v>42457</v>
      </c>
      <c r="P3" s="162">
        <v>42464</v>
      </c>
      <c r="Q3" s="162">
        <v>42471</v>
      </c>
      <c r="R3" s="162">
        <v>42478</v>
      </c>
      <c r="S3" s="321">
        <v>42485</v>
      </c>
      <c r="T3" s="325">
        <v>42492</v>
      </c>
      <c r="U3" s="326">
        <v>42499</v>
      </c>
      <c r="V3" s="326">
        <v>42506</v>
      </c>
      <c r="W3" s="327">
        <v>42513</v>
      </c>
      <c r="X3" s="323">
        <v>42520</v>
      </c>
      <c r="Y3" s="323">
        <v>42161</v>
      </c>
      <c r="Z3" s="323">
        <v>42168</v>
      </c>
      <c r="AA3" s="323">
        <v>42175</v>
      </c>
      <c r="AB3" s="323">
        <v>42182</v>
      </c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/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  <c r="IO3" s="24"/>
      <c r="IP3" s="24"/>
      <c r="IQ3" s="24"/>
      <c r="IR3" s="24"/>
      <c r="IS3" s="24"/>
      <c r="IT3" s="24"/>
      <c r="IU3" s="24"/>
      <c r="IV3" s="24"/>
      <c r="IW3" s="24"/>
      <c r="IX3" s="24"/>
      <c r="IY3" s="24"/>
      <c r="IZ3" s="24"/>
      <c r="JA3" s="24"/>
      <c r="JB3" s="24"/>
      <c r="JC3" s="24"/>
      <c r="JD3" s="24"/>
      <c r="JE3" s="24"/>
      <c r="JF3" s="24"/>
      <c r="JG3" s="24"/>
      <c r="JH3" s="24"/>
      <c r="JI3" s="24"/>
      <c r="JJ3" s="24"/>
      <c r="JK3" s="24"/>
      <c r="JL3" s="24"/>
      <c r="JM3" s="24"/>
      <c r="JN3" s="24"/>
      <c r="JO3" s="24"/>
      <c r="JP3" s="24"/>
      <c r="JQ3" s="24"/>
      <c r="JR3" s="24"/>
      <c r="JS3" s="24"/>
      <c r="JT3" s="24"/>
      <c r="JU3" s="24"/>
      <c r="JV3" s="24"/>
      <c r="JW3" s="24"/>
      <c r="JX3" s="24"/>
      <c r="JY3" s="24"/>
      <c r="JZ3" s="24"/>
      <c r="KA3" s="24"/>
      <c r="KB3" s="24"/>
      <c r="KC3" s="24"/>
      <c r="KD3" s="24"/>
      <c r="KE3" s="24"/>
      <c r="KF3" s="24"/>
      <c r="KG3" s="24"/>
      <c r="KH3" s="24"/>
      <c r="KI3" s="24"/>
      <c r="KJ3" s="24"/>
      <c r="KK3" s="24"/>
      <c r="KL3" s="24"/>
      <c r="KM3" s="24"/>
      <c r="KN3" s="24"/>
      <c r="KO3" s="24"/>
      <c r="KP3" s="24"/>
      <c r="KQ3" s="24"/>
      <c r="KR3" s="24"/>
      <c r="KS3" s="24"/>
      <c r="KT3" s="24"/>
      <c r="KU3" s="24"/>
      <c r="KV3" s="24"/>
      <c r="KW3" s="24"/>
      <c r="KX3" s="24"/>
      <c r="KY3" s="24"/>
      <c r="KZ3" s="24"/>
      <c r="LA3" s="24"/>
      <c r="LB3" s="24"/>
      <c r="LC3" s="24"/>
      <c r="LD3" s="24"/>
      <c r="LE3" s="24"/>
      <c r="LF3" s="24"/>
      <c r="LG3" s="24"/>
      <c r="LH3" s="24"/>
      <c r="LI3" s="24"/>
      <c r="LJ3" s="24"/>
      <c r="LK3" s="24"/>
      <c r="LL3" s="24"/>
      <c r="LM3" s="24"/>
      <c r="LN3" s="24"/>
      <c r="LO3" s="24"/>
      <c r="LP3" s="24"/>
      <c r="LQ3" s="24"/>
      <c r="LR3" s="24"/>
      <c r="LS3" s="24"/>
      <c r="LT3" s="24"/>
      <c r="LU3" s="24"/>
      <c r="LV3" s="24"/>
      <c r="LW3" s="24"/>
      <c r="LX3" s="24"/>
      <c r="LY3" s="24"/>
      <c r="LZ3" s="24"/>
      <c r="MA3" s="24"/>
      <c r="MB3" s="24"/>
      <c r="MC3" s="24"/>
      <c r="MD3" s="24"/>
      <c r="ME3" s="24"/>
      <c r="MF3" s="24"/>
      <c r="MG3" s="24"/>
      <c r="MH3" s="24"/>
      <c r="MI3" s="24"/>
      <c r="MJ3" s="24"/>
      <c r="MK3" s="24"/>
      <c r="ML3" s="24"/>
      <c r="MM3" s="24"/>
      <c r="MN3" s="24"/>
      <c r="MO3" s="24"/>
      <c r="MP3" s="24"/>
      <c r="MQ3" s="24"/>
      <c r="MR3" s="24"/>
      <c r="MS3" s="24"/>
      <c r="MT3" s="24"/>
      <c r="MU3" s="24"/>
      <c r="MV3" s="24"/>
      <c r="MW3" s="24"/>
      <c r="MX3" s="24"/>
      <c r="MY3" s="24"/>
      <c r="MZ3" s="24"/>
      <c r="NA3" s="24"/>
      <c r="NB3" s="24"/>
      <c r="NC3" s="24"/>
      <c r="ND3" s="24"/>
      <c r="NE3" s="24"/>
      <c r="NF3" s="24"/>
      <c r="NG3" s="24"/>
      <c r="NH3" s="24"/>
      <c r="NI3" s="24"/>
      <c r="NJ3" s="24"/>
      <c r="NK3" s="24"/>
      <c r="NL3" s="24"/>
      <c r="NM3" s="24"/>
      <c r="NN3" s="24"/>
      <c r="NO3" s="24"/>
      <c r="NP3" s="24"/>
      <c r="NQ3" s="24"/>
      <c r="NR3" s="24"/>
      <c r="NS3" s="24"/>
      <c r="NT3" s="24"/>
      <c r="NU3" s="24"/>
      <c r="NV3" s="24"/>
      <c r="NW3" s="24"/>
      <c r="NX3" s="24"/>
      <c r="NY3" s="24"/>
      <c r="NZ3" s="24"/>
      <c r="OA3" s="24"/>
      <c r="OB3" s="24"/>
      <c r="OC3" s="24"/>
      <c r="OD3" s="24"/>
      <c r="OE3" s="24"/>
      <c r="OF3" s="24"/>
      <c r="OG3" s="24"/>
      <c r="OH3" s="24"/>
      <c r="OI3" s="24"/>
      <c r="OJ3" s="24"/>
      <c r="OK3" s="24"/>
      <c r="OL3" s="24"/>
      <c r="OM3" s="24"/>
      <c r="ON3" s="24"/>
      <c r="OO3" s="24"/>
      <c r="OP3" s="24"/>
      <c r="OQ3" s="24"/>
      <c r="OR3" s="24"/>
      <c r="OS3" s="24"/>
      <c r="OT3" s="24"/>
      <c r="OU3" s="24"/>
      <c r="OV3" s="24"/>
      <c r="OW3" s="24"/>
      <c r="OX3" s="24"/>
      <c r="OY3" s="24"/>
      <c r="OZ3" s="24"/>
      <c r="PA3" s="24"/>
      <c r="PB3" s="24"/>
      <c r="PC3" s="24"/>
      <c r="PD3" s="24"/>
      <c r="PE3" s="24"/>
      <c r="PF3" s="24"/>
      <c r="PG3" s="24"/>
      <c r="PH3" s="24"/>
      <c r="PI3" s="24"/>
      <c r="PJ3" s="24"/>
      <c r="PK3" s="24"/>
      <c r="PL3" s="24"/>
      <c r="PM3" s="24"/>
      <c r="PN3" s="24"/>
      <c r="PO3" s="24"/>
      <c r="PP3" s="24"/>
      <c r="PQ3" s="24"/>
      <c r="PR3" s="24"/>
      <c r="PS3" s="24"/>
      <c r="PT3" s="24"/>
      <c r="PU3" s="24"/>
      <c r="PV3" s="24"/>
      <c r="PW3" s="24"/>
      <c r="PX3" s="24"/>
      <c r="PY3" s="24"/>
      <c r="PZ3" s="24"/>
      <c r="QA3" s="24"/>
      <c r="QB3" s="24"/>
      <c r="QC3" s="24"/>
      <c r="QD3" s="24"/>
      <c r="QE3" s="24"/>
      <c r="QF3" s="24"/>
      <c r="QG3" s="24"/>
      <c r="QH3" s="24"/>
      <c r="QI3" s="24"/>
      <c r="QJ3" s="24"/>
      <c r="QK3" s="24"/>
      <c r="QL3" s="24"/>
      <c r="QM3" s="24"/>
      <c r="QN3" s="24"/>
      <c r="QO3" s="24"/>
      <c r="QP3" s="24"/>
      <c r="QQ3" s="24"/>
      <c r="QR3" s="24"/>
      <c r="QS3" s="24"/>
      <c r="QT3" s="24"/>
      <c r="QU3" s="24"/>
      <c r="QV3" s="24"/>
      <c r="QW3" s="24"/>
      <c r="QX3" s="24"/>
      <c r="QY3" s="24"/>
      <c r="QZ3" s="24"/>
      <c r="RA3" s="24"/>
      <c r="RB3" s="24"/>
      <c r="RC3" s="24"/>
      <c r="RD3" s="24"/>
      <c r="RE3" s="24"/>
      <c r="RF3" s="24"/>
      <c r="RG3" s="24"/>
      <c r="RH3" s="24"/>
      <c r="RI3" s="24"/>
      <c r="RJ3" s="24"/>
      <c r="RK3" s="24"/>
      <c r="RL3" s="24"/>
      <c r="RM3" s="24"/>
      <c r="RN3" s="24"/>
      <c r="RO3" s="24"/>
      <c r="RP3" s="24"/>
      <c r="RQ3" s="24"/>
      <c r="RR3" s="24"/>
      <c r="RS3" s="24"/>
      <c r="RT3" s="24"/>
      <c r="RU3" s="24"/>
      <c r="RV3" s="24"/>
      <c r="RW3" s="24"/>
      <c r="RX3" s="24"/>
      <c r="RY3" s="24"/>
      <c r="RZ3" s="24"/>
      <c r="SA3" s="24"/>
      <c r="SB3" s="24"/>
      <c r="SC3" s="24"/>
      <c r="SD3" s="24"/>
      <c r="SE3" s="24"/>
      <c r="SF3" s="24"/>
      <c r="SG3" s="24"/>
      <c r="SH3" s="24"/>
      <c r="SI3" s="24"/>
      <c r="SJ3" s="24"/>
      <c r="SK3" s="24"/>
      <c r="SL3" s="24"/>
      <c r="SM3" s="24"/>
      <c r="SN3" s="24"/>
      <c r="SO3" s="24"/>
      <c r="SP3" s="24"/>
      <c r="SQ3" s="24"/>
      <c r="SR3" s="24"/>
      <c r="SS3" s="24"/>
      <c r="ST3" s="24"/>
      <c r="SU3" s="24"/>
      <c r="SV3" s="24"/>
      <c r="SW3" s="24"/>
      <c r="SX3" s="24"/>
      <c r="SY3" s="24"/>
      <c r="SZ3" s="24"/>
      <c r="TA3" s="24"/>
      <c r="TB3" s="24"/>
      <c r="TC3" s="24"/>
      <c r="TD3" s="24"/>
      <c r="TE3" s="24"/>
      <c r="TF3" s="24"/>
      <c r="TG3" s="24"/>
      <c r="TH3" s="24"/>
      <c r="TI3" s="24"/>
      <c r="TJ3" s="24"/>
      <c r="TK3" s="24"/>
      <c r="TL3" s="24"/>
      <c r="TM3" s="24"/>
      <c r="TN3" s="24"/>
      <c r="TO3" s="24"/>
      <c r="TP3" s="24"/>
      <c r="TQ3" s="24"/>
      <c r="TR3" s="24"/>
      <c r="TS3" s="24"/>
      <c r="TT3" s="24"/>
      <c r="TU3" s="24"/>
      <c r="TV3" s="24"/>
      <c r="TW3" s="24"/>
      <c r="TX3" s="24"/>
      <c r="TY3" s="24"/>
      <c r="TZ3" s="24"/>
      <c r="UA3" s="24"/>
      <c r="UB3" s="24"/>
      <c r="UC3" s="24"/>
      <c r="UD3" s="24"/>
      <c r="UE3" s="24"/>
      <c r="UF3" s="24"/>
      <c r="UG3" s="24"/>
      <c r="UH3" s="24"/>
      <c r="UI3" s="24"/>
      <c r="UJ3" s="24"/>
      <c r="UK3" s="24"/>
      <c r="UL3" s="24"/>
      <c r="UM3" s="24"/>
      <c r="UN3" s="24"/>
      <c r="UO3" s="24"/>
      <c r="UP3" s="24"/>
      <c r="UQ3" s="24"/>
      <c r="UR3" s="24"/>
      <c r="US3" s="24"/>
      <c r="UT3" s="24"/>
      <c r="UU3" s="24"/>
      <c r="UV3" s="24"/>
      <c r="UW3" s="24"/>
      <c r="UX3" s="24"/>
      <c r="UY3" s="24"/>
      <c r="UZ3" s="24"/>
      <c r="VA3" s="24"/>
      <c r="VB3" s="24"/>
      <c r="VC3" s="24"/>
      <c r="VD3" s="24"/>
      <c r="VE3" s="24"/>
      <c r="VF3" s="24"/>
      <c r="VG3" s="24"/>
      <c r="VH3" s="24"/>
      <c r="VI3" s="24"/>
      <c r="VJ3" s="24"/>
      <c r="VK3" s="24"/>
      <c r="VL3" s="24"/>
      <c r="VM3" s="24"/>
      <c r="VN3" s="24"/>
      <c r="VO3" s="24"/>
      <c r="VP3" s="24"/>
      <c r="VQ3" s="24"/>
      <c r="VR3" s="24"/>
      <c r="VS3" s="24"/>
      <c r="VT3" s="24"/>
      <c r="VU3" s="24"/>
      <c r="VV3" s="24"/>
      <c r="VW3" s="24"/>
      <c r="VX3" s="24"/>
      <c r="VY3" s="24"/>
      <c r="VZ3" s="24"/>
      <c r="WA3" s="24"/>
      <c r="WB3" s="24"/>
      <c r="WC3" s="24"/>
      <c r="WD3" s="24"/>
      <c r="WE3" s="24"/>
      <c r="WF3" s="24"/>
      <c r="WG3" s="24"/>
      <c r="WH3" s="24"/>
      <c r="WI3" s="24"/>
      <c r="WJ3" s="24"/>
      <c r="WK3" s="24"/>
      <c r="WL3" s="24"/>
      <c r="WM3" s="24"/>
      <c r="WN3" s="24"/>
      <c r="WO3" s="24"/>
      <c r="WP3" s="24"/>
      <c r="WQ3" s="24"/>
      <c r="WR3" s="24"/>
      <c r="WS3" s="24"/>
      <c r="WT3" s="24"/>
      <c r="WU3" s="24"/>
      <c r="WV3" s="24"/>
      <c r="WW3" s="24"/>
      <c r="WX3" s="24"/>
      <c r="WY3" s="24"/>
      <c r="WZ3" s="24"/>
      <c r="XA3" s="24"/>
      <c r="XB3" s="24"/>
      <c r="XC3" s="24"/>
      <c r="XD3" s="24"/>
      <c r="XE3" s="24"/>
      <c r="XF3" s="24"/>
      <c r="XG3" s="24"/>
      <c r="XH3" s="24"/>
      <c r="XI3" s="24"/>
      <c r="XJ3" s="24"/>
      <c r="XK3" s="24"/>
      <c r="XL3" s="24"/>
      <c r="XM3" s="24"/>
      <c r="XN3" s="24"/>
      <c r="XO3" s="24"/>
      <c r="XP3" s="24"/>
      <c r="XQ3" s="24"/>
      <c r="XR3" s="24"/>
      <c r="XS3" s="24"/>
      <c r="XT3" s="24"/>
      <c r="XU3" s="24"/>
      <c r="XV3" s="24"/>
      <c r="XW3" s="24"/>
      <c r="XX3" s="24"/>
      <c r="XY3" s="24"/>
      <c r="XZ3" s="24"/>
      <c r="YA3" s="24"/>
      <c r="YB3" s="24"/>
      <c r="YC3" s="24"/>
      <c r="YD3" s="24"/>
      <c r="YE3" s="24"/>
      <c r="YF3" s="24"/>
      <c r="YG3" s="24"/>
      <c r="YH3" s="24"/>
      <c r="YI3" s="24"/>
      <c r="YJ3" s="24"/>
      <c r="YK3" s="24"/>
      <c r="YL3" s="24"/>
      <c r="YM3" s="24"/>
      <c r="YN3" s="24"/>
      <c r="YO3" s="24"/>
      <c r="YP3" s="24"/>
      <c r="YQ3" s="24"/>
      <c r="YR3" s="24"/>
      <c r="YS3" s="24"/>
      <c r="YT3" s="24"/>
      <c r="YU3" s="24"/>
      <c r="YV3" s="24"/>
      <c r="YW3" s="24"/>
      <c r="YX3" s="24"/>
      <c r="YY3" s="24"/>
      <c r="YZ3" s="24"/>
      <c r="ZA3" s="24"/>
      <c r="ZB3" s="24"/>
      <c r="ZC3" s="24"/>
      <c r="ZD3" s="24"/>
      <c r="ZE3" s="24"/>
      <c r="ZF3" s="24"/>
      <c r="ZG3" s="24"/>
      <c r="ZH3" s="24"/>
      <c r="ZI3" s="24"/>
      <c r="ZJ3" s="24"/>
      <c r="ZK3" s="24"/>
      <c r="ZL3" s="24"/>
      <c r="ZM3" s="24"/>
      <c r="ZN3" s="24"/>
      <c r="ZO3" s="24"/>
      <c r="ZP3" s="24"/>
      <c r="ZQ3" s="24"/>
      <c r="ZR3" s="24"/>
      <c r="ZS3" s="24"/>
      <c r="ZT3" s="24"/>
      <c r="ZU3" s="24"/>
      <c r="ZV3" s="24"/>
      <c r="ZW3" s="24"/>
      <c r="ZX3" s="24"/>
      <c r="ZY3" s="24"/>
      <c r="ZZ3" s="24"/>
      <c r="AAA3" s="24"/>
      <c r="AAB3" s="24"/>
      <c r="AAC3" s="24"/>
      <c r="AAD3" s="24"/>
      <c r="AAE3" s="24"/>
      <c r="AAF3" s="24"/>
      <c r="AAG3" s="24"/>
      <c r="AAH3" s="24"/>
      <c r="AAI3" s="24"/>
      <c r="AAJ3" s="24"/>
      <c r="AAK3" s="24"/>
      <c r="AAL3" s="24"/>
      <c r="AAM3" s="24"/>
      <c r="AAN3" s="24"/>
      <c r="AAO3" s="24"/>
      <c r="AAP3" s="24"/>
      <c r="AAQ3" s="24"/>
      <c r="AAR3" s="24"/>
      <c r="AAS3" s="24"/>
      <c r="AAT3" s="24"/>
      <c r="AAU3" s="24"/>
      <c r="AAV3" s="24"/>
      <c r="AAW3" s="24"/>
      <c r="AAX3" s="24"/>
      <c r="AAY3" s="24"/>
      <c r="AAZ3" s="24"/>
      <c r="ABA3" s="24"/>
      <c r="ABB3" s="24"/>
      <c r="ABC3" s="24"/>
      <c r="ABD3" s="24"/>
      <c r="ABE3" s="24"/>
      <c r="ABF3" s="24"/>
      <c r="ABG3" s="24"/>
      <c r="ABH3" s="24"/>
      <c r="ABI3" s="24"/>
      <c r="ABJ3" s="24"/>
      <c r="ABK3" s="24"/>
      <c r="ABL3" s="24"/>
      <c r="ABM3" s="24"/>
      <c r="ABN3" s="24"/>
      <c r="ABO3" s="24"/>
      <c r="ABP3" s="24"/>
      <c r="ABQ3" s="24"/>
      <c r="ABR3" s="24"/>
      <c r="ABS3" s="24"/>
      <c r="ABT3" s="24"/>
      <c r="ABU3" s="24"/>
      <c r="ABV3" s="24"/>
      <c r="ABW3" s="24"/>
      <c r="ABX3" s="24"/>
      <c r="ABY3" s="24"/>
      <c r="ABZ3" s="24"/>
      <c r="ACA3" s="24"/>
      <c r="ACB3" s="24"/>
      <c r="ACC3" s="24"/>
      <c r="ACD3" s="24"/>
      <c r="ACE3" s="24"/>
      <c r="ACF3" s="24"/>
      <c r="ACG3" s="24"/>
      <c r="ACH3" s="24"/>
      <c r="ACI3" s="24"/>
      <c r="ACJ3" s="24"/>
      <c r="ACK3" s="24"/>
      <c r="ACL3" s="24"/>
      <c r="ACM3" s="24"/>
      <c r="ACN3" s="24"/>
      <c r="ACO3" s="24"/>
      <c r="ACP3" s="24"/>
      <c r="ACQ3" s="24"/>
      <c r="ACR3" s="24"/>
      <c r="ACS3" s="24"/>
      <c r="ACT3" s="24"/>
      <c r="ACU3" s="24"/>
      <c r="ACV3" s="24"/>
      <c r="ACW3" s="24"/>
      <c r="ACX3" s="24"/>
      <c r="ACY3" s="24"/>
      <c r="ACZ3" s="24"/>
      <c r="ADA3" s="24"/>
      <c r="ADB3" s="24"/>
      <c r="ADC3" s="24"/>
      <c r="ADD3" s="24"/>
      <c r="ADE3" s="24"/>
      <c r="ADF3" s="24"/>
      <c r="ADG3" s="24"/>
      <c r="ADH3" s="24"/>
      <c r="ADI3" s="24"/>
      <c r="ADJ3" s="24"/>
      <c r="ADK3" s="24"/>
      <c r="ADL3" s="24"/>
      <c r="ADM3" s="24"/>
      <c r="ADN3" s="24"/>
      <c r="ADO3" s="24"/>
      <c r="ADP3" s="24"/>
      <c r="ADQ3" s="24"/>
      <c r="ADR3" s="24"/>
      <c r="ADS3" s="24"/>
      <c r="ADT3" s="24"/>
      <c r="ADU3" s="24"/>
      <c r="ADV3" s="24"/>
      <c r="ADW3" s="24"/>
      <c r="ADX3" s="24"/>
      <c r="ADY3" s="24"/>
      <c r="ADZ3" s="24"/>
      <c r="AEA3" s="24"/>
      <c r="AEB3" s="24"/>
      <c r="AEC3" s="24"/>
      <c r="AED3" s="24"/>
      <c r="AEE3" s="24"/>
      <c r="AEF3" s="24"/>
      <c r="AEG3" s="24"/>
      <c r="AEH3" s="24"/>
      <c r="AEI3" s="24"/>
      <c r="AEJ3" s="24"/>
      <c r="AEK3" s="24"/>
      <c r="AEL3" s="24"/>
      <c r="AEM3" s="24"/>
      <c r="AEN3" s="24"/>
      <c r="AEO3" s="24"/>
      <c r="AEP3" s="24"/>
      <c r="AEQ3" s="24"/>
      <c r="AER3" s="24"/>
      <c r="AES3" s="24"/>
      <c r="AET3" s="24"/>
      <c r="AEU3" s="24"/>
      <c r="AEV3" s="24"/>
      <c r="AEW3" s="24"/>
      <c r="AEX3" s="24"/>
      <c r="AEY3" s="24"/>
      <c r="AEZ3" s="24"/>
      <c r="AFA3" s="24"/>
      <c r="AFB3" s="24"/>
      <c r="AFC3" s="24"/>
      <c r="AFD3" s="24"/>
      <c r="AFE3" s="24"/>
      <c r="AFF3" s="24"/>
      <c r="AFG3" s="24"/>
      <c r="AFH3" s="24"/>
      <c r="AFI3" s="24"/>
      <c r="AFJ3" s="24"/>
      <c r="AFK3" s="24"/>
      <c r="AFL3" s="24"/>
      <c r="AFM3" s="24"/>
      <c r="AFN3" s="24"/>
      <c r="AFO3" s="24"/>
      <c r="AFP3" s="24"/>
      <c r="AFQ3" s="24"/>
      <c r="AFR3" s="24"/>
      <c r="AFS3" s="24"/>
      <c r="AFT3" s="24"/>
      <c r="AFU3" s="24"/>
      <c r="AFV3" s="24"/>
      <c r="AFW3" s="24"/>
      <c r="AFX3" s="24"/>
      <c r="AFY3" s="24"/>
      <c r="AFZ3" s="24"/>
      <c r="AGA3" s="24"/>
      <c r="AGB3" s="24"/>
      <c r="AGC3" s="24"/>
      <c r="AGD3" s="24"/>
      <c r="AGE3" s="24"/>
      <c r="AGF3" s="24"/>
      <c r="AGG3" s="24"/>
      <c r="AGH3" s="24"/>
      <c r="AGI3" s="24"/>
      <c r="AGJ3" s="24"/>
      <c r="AGK3" s="24"/>
      <c r="AGL3" s="24"/>
      <c r="AGM3" s="24"/>
      <c r="AGN3" s="24"/>
      <c r="AGO3" s="24"/>
      <c r="AGP3" s="24"/>
      <c r="AGQ3" s="24"/>
      <c r="AGR3" s="24"/>
      <c r="AGS3" s="24"/>
      <c r="AGT3" s="24"/>
      <c r="AGU3" s="24"/>
      <c r="AGV3" s="24"/>
      <c r="AGW3" s="24"/>
      <c r="AGX3" s="24"/>
      <c r="AGY3" s="24"/>
      <c r="AGZ3" s="24"/>
      <c r="AHA3" s="24"/>
      <c r="AHB3" s="24"/>
      <c r="AHC3" s="24"/>
      <c r="AHD3" s="24"/>
      <c r="AHE3" s="24"/>
      <c r="AHF3" s="24"/>
      <c r="AHG3" s="24"/>
      <c r="AHH3" s="24"/>
      <c r="AHI3" s="24"/>
      <c r="AHJ3" s="24"/>
      <c r="AHK3" s="24"/>
      <c r="AHL3" s="24"/>
      <c r="AHM3" s="24"/>
      <c r="AHN3" s="24"/>
      <c r="AHO3" s="24"/>
      <c r="AHP3" s="24"/>
      <c r="AHQ3" s="24"/>
      <c r="AHR3" s="24"/>
      <c r="AHS3" s="24"/>
      <c r="AHT3" s="24"/>
      <c r="AHU3" s="24"/>
      <c r="AHV3" s="24"/>
      <c r="AHW3" s="24"/>
      <c r="AHX3" s="24"/>
      <c r="AHY3" s="24"/>
      <c r="AHZ3" s="24"/>
      <c r="AIA3" s="24"/>
      <c r="AIB3" s="24"/>
      <c r="AIC3" s="24"/>
      <c r="AID3" s="24"/>
      <c r="AIE3" s="24"/>
      <c r="AIF3" s="24"/>
      <c r="AIG3" s="24"/>
      <c r="AIH3" s="24"/>
      <c r="AII3" s="24"/>
      <c r="AIJ3" s="24"/>
      <c r="AIK3" s="24"/>
      <c r="AIL3" s="24"/>
      <c r="AIM3" s="24"/>
      <c r="AIN3" s="24"/>
      <c r="AIO3" s="24"/>
      <c r="AIP3" s="24"/>
      <c r="AIQ3" s="24"/>
      <c r="AIR3" s="24"/>
      <c r="AIS3" s="24"/>
      <c r="AIT3" s="24"/>
      <c r="AIU3" s="24"/>
      <c r="AIV3" s="24"/>
      <c r="AIW3" s="24"/>
      <c r="AIX3" s="24"/>
      <c r="AIY3" s="24"/>
      <c r="AIZ3" s="24"/>
      <c r="AJA3" s="24"/>
      <c r="AJB3" s="24"/>
      <c r="AJC3" s="24"/>
      <c r="AJD3" s="24"/>
      <c r="AJE3" s="24"/>
      <c r="AJF3" s="24"/>
      <c r="AJG3" s="24"/>
      <c r="AJH3" s="24"/>
      <c r="AJI3" s="24"/>
      <c r="AJJ3" s="24"/>
      <c r="AJK3" s="24"/>
      <c r="AJL3" s="24"/>
      <c r="AJM3" s="24"/>
      <c r="AJN3" s="24"/>
      <c r="AJO3" s="24"/>
      <c r="AJP3" s="24"/>
      <c r="AJQ3" s="24"/>
      <c r="AJR3" s="24"/>
      <c r="AJS3" s="24"/>
      <c r="AJT3" s="24"/>
      <c r="AJU3" s="24"/>
      <c r="AJV3" s="24"/>
      <c r="AJW3" s="24"/>
      <c r="AJX3" s="24"/>
      <c r="AJY3" s="24"/>
      <c r="AJZ3" s="24"/>
      <c r="AKA3" s="24"/>
      <c r="AKB3" s="24"/>
      <c r="AKC3" s="24"/>
      <c r="AKD3" s="24"/>
      <c r="AKE3" s="24"/>
      <c r="AKF3" s="24"/>
      <c r="AKG3" s="24"/>
      <c r="AKH3" s="24"/>
      <c r="AKI3" s="24"/>
      <c r="AKJ3" s="24"/>
      <c r="AKK3" s="24"/>
      <c r="AKL3" s="24"/>
      <c r="AKM3" s="24"/>
      <c r="AKN3" s="24"/>
      <c r="AKO3" s="24"/>
      <c r="AKP3" s="24"/>
      <c r="AKQ3" s="24"/>
      <c r="AKR3" s="24"/>
      <c r="AKS3" s="24"/>
      <c r="AKT3" s="24"/>
      <c r="AKU3" s="24"/>
      <c r="AKV3" s="24"/>
      <c r="AKW3" s="24"/>
      <c r="AKX3" s="24"/>
      <c r="AKY3" s="24"/>
      <c r="AKZ3" s="24"/>
      <c r="ALA3" s="24"/>
      <c r="ALB3" s="24"/>
      <c r="ALC3" s="24"/>
      <c r="ALD3" s="24"/>
      <c r="ALE3" s="24"/>
      <c r="ALF3" s="24"/>
      <c r="ALG3" s="24"/>
      <c r="ALH3" s="24"/>
      <c r="ALI3" s="24"/>
      <c r="ALJ3" s="24"/>
      <c r="ALK3" s="24"/>
      <c r="ALL3" s="24"/>
      <c r="ALM3" s="24"/>
      <c r="ALN3" s="24"/>
      <c r="ALO3" s="24"/>
      <c r="ALP3" s="24"/>
      <c r="ALQ3" s="24"/>
      <c r="ALR3" s="24"/>
      <c r="ALS3" s="24"/>
      <c r="ALT3" s="24"/>
      <c r="ALU3" s="24"/>
      <c r="ALV3" s="24"/>
      <c r="ALW3" s="24"/>
      <c r="ALX3" s="24"/>
      <c r="ALY3" s="24"/>
      <c r="ALZ3" s="24"/>
      <c r="AMA3" s="24"/>
      <c r="AMB3" s="24"/>
    </row>
    <row r="4" spans="1:1016" s="14" customFormat="1" ht="12.75">
      <c r="A4" s="128" t="str">
        <f>'Contrats S2'!I2</f>
        <v>eva.bBBB@etu.udamail.fr</v>
      </c>
      <c r="B4" s="328" t="str">
        <f>CONCATENATE('Contrats S2'!A2,"",'Contrats S2'!B2)</f>
        <v>BEva</v>
      </c>
      <c r="C4" s="97"/>
      <c r="D4" s="97"/>
      <c r="E4" s="97">
        <v>3.5</v>
      </c>
      <c r="F4" s="131">
        <v>3.5</v>
      </c>
      <c r="G4" s="136">
        <v>3.5</v>
      </c>
      <c r="H4" s="137">
        <v>1.5</v>
      </c>
      <c r="I4" s="137">
        <v>3</v>
      </c>
      <c r="J4" s="134">
        <v>0</v>
      </c>
      <c r="K4" s="130">
        <v>1.5</v>
      </c>
      <c r="L4" s="130">
        <v>3</v>
      </c>
      <c r="M4" s="130">
        <v>3</v>
      </c>
      <c r="N4" s="130">
        <v>3</v>
      </c>
      <c r="O4" s="131">
        <v>3</v>
      </c>
      <c r="P4" s="185" t="s">
        <v>241</v>
      </c>
      <c r="Q4" s="131"/>
      <c r="R4" s="130"/>
      <c r="S4" s="222"/>
      <c r="T4" s="229"/>
      <c r="U4" s="230"/>
      <c r="V4" s="231"/>
      <c r="W4" s="231"/>
      <c r="X4" s="231"/>
      <c r="Y4" s="231"/>
      <c r="Z4" s="231"/>
      <c r="AA4" s="231"/>
      <c r="AB4" s="232"/>
    </row>
    <row r="5" spans="1:1016" s="14" customFormat="1" ht="12.75">
      <c r="A5" s="128">
        <f>'Contrats S2'!I3</f>
        <v>0</v>
      </c>
      <c r="B5" s="328" t="str">
        <f>CONCATENATE('Contrats S2'!A3," ", 'Contrats S2'!B3)</f>
        <v xml:space="preserve"> </v>
      </c>
      <c r="C5" s="97">
        <v>22</v>
      </c>
      <c r="D5" s="131">
        <v>16</v>
      </c>
      <c r="E5" s="131">
        <v>27</v>
      </c>
      <c r="F5" s="97">
        <v>21</v>
      </c>
      <c r="G5" s="97">
        <v>17</v>
      </c>
      <c r="H5" s="130">
        <v>32</v>
      </c>
      <c r="I5" s="130">
        <v>28</v>
      </c>
      <c r="J5" s="97">
        <v>0</v>
      </c>
      <c r="K5" s="134">
        <v>34</v>
      </c>
      <c r="L5" s="97">
        <v>24</v>
      </c>
      <c r="M5" s="97">
        <v>19</v>
      </c>
      <c r="N5" s="97">
        <v>28</v>
      </c>
      <c r="O5" s="97">
        <v>6</v>
      </c>
      <c r="P5" s="185" t="s">
        <v>241</v>
      </c>
      <c r="Q5" s="97"/>
      <c r="R5" s="97"/>
      <c r="S5" s="222"/>
      <c r="T5" s="233"/>
      <c r="U5" s="224"/>
      <c r="V5" s="20"/>
      <c r="W5" s="25"/>
      <c r="X5" s="20"/>
      <c r="Y5" s="20"/>
      <c r="Z5" s="20"/>
      <c r="AA5" s="20"/>
      <c r="AB5" s="234"/>
    </row>
    <row r="6" spans="1:1016" s="14" customFormat="1" ht="12.75">
      <c r="A6" s="128">
        <f>'Contrats S2'!I4</f>
        <v>0</v>
      </c>
      <c r="B6" s="328" t="str">
        <f>CONCATENATE('Contrats S2'!A4," ", 'Contrats S2'!B4)</f>
        <v xml:space="preserve"> </v>
      </c>
      <c r="C6" s="131">
        <v>11</v>
      </c>
      <c r="D6" s="131">
        <v>24</v>
      </c>
      <c r="E6" s="131">
        <v>24.5</v>
      </c>
      <c r="F6" s="97">
        <v>24.5</v>
      </c>
      <c r="G6" s="97">
        <v>20</v>
      </c>
      <c r="H6" s="97">
        <v>24</v>
      </c>
      <c r="I6" s="130">
        <v>22.5</v>
      </c>
      <c r="J6" s="97"/>
      <c r="K6" s="134">
        <v>9</v>
      </c>
      <c r="L6" s="135">
        <v>3</v>
      </c>
      <c r="M6" s="331" t="s">
        <v>240</v>
      </c>
      <c r="N6" s="97"/>
      <c r="O6" s="97"/>
      <c r="P6" s="130"/>
      <c r="Q6" s="130"/>
      <c r="R6" s="130"/>
      <c r="S6" s="222"/>
      <c r="T6" s="233"/>
      <c r="U6" s="224"/>
      <c r="V6" s="20"/>
      <c r="W6" s="25"/>
      <c r="X6" s="20"/>
      <c r="Y6" s="20"/>
      <c r="Z6" s="20"/>
      <c r="AA6" s="20"/>
      <c r="AB6" s="234"/>
    </row>
    <row r="7" spans="1:1016" s="121" customFormat="1">
      <c r="A7" s="128">
        <f>'Contrats S2'!I5</f>
        <v>0</v>
      </c>
      <c r="B7" s="328" t="str">
        <f>CONCATENATE('Contrats S2'!A5," ", 'Contrats S2'!B5)</f>
        <v xml:space="preserve"> </v>
      </c>
      <c r="C7" s="130"/>
      <c r="D7" s="131">
        <v>20</v>
      </c>
      <c r="E7" s="131">
        <v>20</v>
      </c>
      <c r="F7" s="97">
        <v>20</v>
      </c>
      <c r="G7" s="97">
        <v>16</v>
      </c>
      <c r="H7" s="97">
        <v>13.5</v>
      </c>
      <c r="I7" s="97">
        <v>15.5</v>
      </c>
      <c r="J7" s="97">
        <v>0</v>
      </c>
      <c r="K7" s="136">
        <v>20.5</v>
      </c>
      <c r="L7" s="97">
        <v>20</v>
      </c>
      <c r="M7" s="333">
        <v>17.5</v>
      </c>
      <c r="N7" s="97">
        <v>18</v>
      </c>
      <c r="O7" s="97">
        <v>10</v>
      </c>
      <c r="P7" s="97">
        <v>5</v>
      </c>
      <c r="Q7" s="185" t="s">
        <v>241</v>
      </c>
      <c r="R7" s="130"/>
      <c r="S7" s="222"/>
      <c r="T7" s="233"/>
      <c r="U7" s="224"/>
      <c r="V7" s="20"/>
      <c r="W7" s="20"/>
      <c r="X7" s="225"/>
      <c r="Y7" s="225"/>
      <c r="Z7" s="225"/>
      <c r="AA7" s="225"/>
      <c r="AB7" s="235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4"/>
      <c r="FG7" s="24"/>
      <c r="FH7" s="24"/>
      <c r="FI7" s="24"/>
      <c r="FJ7" s="24"/>
      <c r="FK7" s="24"/>
      <c r="FL7" s="24"/>
      <c r="FM7" s="24"/>
      <c r="FN7" s="24"/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HM7" s="24"/>
      <c r="HN7" s="24"/>
      <c r="HO7" s="24"/>
      <c r="HP7" s="24"/>
      <c r="HQ7" s="24"/>
      <c r="HR7" s="24"/>
      <c r="HS7" s="24"/>
      <c r="HT7" s="24"/>
      <c r="HU7" s="24"/>
      <c r="HV7" s="24"/>
      <c r="HW7" s="24"/>
      <c r="HX7" s="24"/>
      <c r="HY7" s="24"/>
      <c r="HZ7" s="24"/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/>
      <c r="IW7" s="24"/>
      <c r="IX7" s="24"/>
      <c r="IY7" s="24"/>
      <c r="IZ7" s="24"/>
      <c r="JA7" s="24"/>
      <c r="JB7" s="24"/>
      <c r="JC7" s="24"/>
      <c r="JD7" s="24"/>
      <c r="JE7" s="24"/>
      <c r="JF7" s="24"/>
      <c r="JG7" s="24"/>
      <c r="JH7" s="24"/>
      <c r="JI7" s="24"/>
      <c r="JJ7" s="24"/>
      <c r="JK7" s="24"/>
      <c r="JL7" s="24"/>
      <c r="JM7" s="24"/>
      <c r="JN7" s="24"/>
      <c r="JO7" s="24"/>
      <c r="JP7" s="24"/>
      <c r="JQ7" s="24"/>
      <c r="JR7" s="24"/>
      <c r="JS7" s="24"/>
      <c r="JT7" s="24"/>
      <c r="JU7" s="24"/>
      <c r="JV7" s="24"/>
      <c r="JW7" s="24"/>
      <c r="JX7" s="24"/>
      <c r="JY7" s="24"/>
      <c r="JZ7" s="24"/>
      <c r="KA7" s="24"/>
      <c r="KB7" s="24"/>
      <c r="KC7" s="24"/>
      <c r="KD7" s="24"/>
      <c r="KE7" s="24"/>
      <c r="KF7" s="24"/>
      <c r="KG7" s="24"/>
      <c r="KH7" s="24"/>
      <c r="KI7" s="24"/>
      <c r="KJ7" s="24"/>
      <c r="KK7" s="24"/>
      <c r="KL7" s="24"/>
      <c r="KM7" s="24"/>
      <c r="KN7" s="24"/>
      <c r="KO7" s="24"/>
      <c r="KP7" s="24"/>
      <c r="KQ7" s="24"/>
      <c r="KR7" s="24"/>
      <c r="KS7" s="24"/>
      <c r="KT7" s="24"/>
      <c r="KU7" s="24"/>
      <c r="KV7" s="24"/>
      <c r="KW7" s="24"/>
      <c r="KX7" s="24"/>
      <c r="KY7" s="24"/>
      <c r="KZ7" s="24"/>
      <c r="LA7" s="24"/>
      <c r="LB7" s="24"/>
      <c r="LC7" s="24"/>
      <c r="LD7" s="24"/>
      <c r="LE7" s="24"/>
      <c r="LF7" s="24"/>
      <c r="LG7" s="24"/>
      <c r="LH7" s="24"/>
      <c r="LI7" s="24"/>
      <c r="LJ7" s="24"/>
      <c r="LK7" s="24"/>
      <c r="LL7" s="24"/>
      <c r="LM7" s="24"/>
      <c r="LN7" s="24"/>
      <c r="LO7" s="24"/>
      <c r="LP7" s="24"/>
      <c r="LQ7" s="24"/>
      <c r="LR7" s="24"/>
      <c r="LS7" s="24"/>
      <c r="LT7" s="24"/>
      <c r="LU7" s="24"/>
      <c r="LV7" s="24"/>
      <c r="LW7" s="24"/>
      <c r="LX7" s="24"/>
      <c r="LY7" s="24"/>
      <c r="LZ7" s="24"/>
      <c r="MA7" s="24"/>
      <c r="MB7" s="24"/>
      <c r="MC7" s="24"/>
      <c r="MD7" s="24"/>
      <c r="ME7" s="24"/>
      <c r="MF7" s="24"/>
      <c r="MG7" s="24"/>
      <c r="MH7" s="24"/>
      <c r="MI7" s="24"/>
      <c r="MJ7" s="24"/>
      <c r="MK7" s="24"/>
      <c r="ML7" s="24"/>
      <c r="MM7" s="24"/>
      <c r="MN7" s="24"/>
      <c r="MO7" s="24"/>
      <c r="MP7" s="24"/>
      <c r="MQ7" s="24"/>
      <c r="MR7" s="24"/>
      <c r="MS7" s="24"/>
      <c r="MT7" s="24"/>
      <c r="MU7" s="24"/>
      <c r="MV7" s="24"/>
      <c r="MW7" s="24"/>
      <c r="MX7" s="24"/>
      <c r="MY7" s="24"/>
      <c r="MZ7" s="24"/>
      <c r="NA7" s="24"/>
      <c r="NB7" s="24"/>
      <c r="NC7" s="24"/>
      <c r="ND7" s="24"/>
      <c r="NE7" s="24"/>
      <c r="NF7" s="24"/>
      <c r="NG7" s="24"/>
      <c r="NH7" s="24"/>
      <c r="NI7" s="24"/>
      <c r="NJ7" s="24"/>
      <c r="NK7" s="24"/>
      <c r="NL7" s="24"/>
      <c r="NM7" s="24"/>
      <c r="NN7" s="24"/>
      <c r="NO7" s="24"/>
      <c r="NP7" s="24"/>
      <c r="NQ7" s="24"/>
      <c r="NR7" s="24"/>
      <c r="NS7" s="24"/>
      <c r="NT7" s="24"/>
      <c r="NU7" s="24"/>
      <c r="NV7" s="24"/>
      <c r="NW7" s="24"/>
      <c r="NX7" s="24"/>
      <c r="NY7" s="24"/>
      <c r="NZ7" s="24"/>
      <c r="OA7" s="24"/>
      <c r="OB7" s="24"/>
      <c r="OC7" s="24"/>
      <c r="OD7" s="24"/>
      <c r="OE7" s="24"/>
      <c r="OF7" s="24"/>
      <c r="OG7" s="24"/>
      <c r="OH7" s="24"/>
      <c r="OI7" s="24"/>
      <c r="OJ7" s="24"/>
      <c r="OK7" s="24"/>
      <c r="OL7" s="24"/>
      <c r="OM7" s="24"/>
      <c r="ON7" s="24"/>
      <c r="OO7" s="24"/>
      <c r="OP7" s="24"/>
      <c r="OQ7" s="24"/>
      <c r="OR7" s="24"/>
      <c r="OS7" s="24"/>
      <c r="OT7" s="24"/>
      <c r="OU7" s="24"/>
      <c r="OV7" s="24"/>
      <c r="OW7" s="24"/>
      <c r="OX7" s="24"/>
      <c r="OY7" s="24"/>
      <c r="OZ7" s="24"/>
      <c r="PA7" s="24"/>
      <c r="PB7" s="24"/>
      <c r="PC7" s="24"/>
      <c r="PD7" s="24"/>
      <c r="PE7" s="24"/>
      <c r="PF7" s="24"/>
      <c r="PG7" s="24"/>
      <c r="PH7" s="24"/>
      <c r="PI7" s="24"/>
      <c r="PJ7" s="24"/>
      <c r="PK7" s="24"/>
      <c r="PL7" s="24"/>
      <c r="PM7" s="24"/>
      <c r="PN7" s="24"/>
      <c r="PO7" s="24"/>
      <c r="PP7" s="24"/>
      <c r="PQ7" s="24"/>
      <c r="PR7" s="24"/>
      <c r="PS7" s="24"/>
      <c r="PT7" s="24"/>
      <c r="PU7" s="24"/>
      <c r="PV7" s="24"/>
      <c r="PW7" s="24"/>
      <c r="PX7" s="24"/>
      <c r="PY7" s="24"/>
      <c r="PZ7" s="24"/>
      <c r="QA7" s="24"/>
      <c r="QB7" s="24"/>
      <c r="QC7" s="24"/>
      <c r="QD7" s="24"/>
      <c r="QE7" s="24"/>
      <c r="QF7" s="24"/>
      <c r="QG7" s="24"/>
      <c r="QH7" s="24"/>
      <c r="QI7" s="24"/>
      <c r="QJ7" s="24"/>
      <c r="QK7" s="24"/>
      <c r="QL7" s="24"/>
      <c r="QM7" s="24"/>
      <c r="QN7" s="24"/>
      <c r="QO7" s="24"/>
      <c r="QP7" s="24"/>
      <c r="QQ7" s="24"/>
      <c r="QR7" s="24"/>
      <c r="QS7" s="24"/>
      <c r="QT7" s="24"/>
      <c r="QU7" s="24"/>
      <c r="QV7" s="24"/>
      <c r="QW7" s="24"/>
      <c r="QX7" s="24"/>
      <c r="QY7" s="24"/>
      <c r="QZ7" s="24"/>
      <c r="RA7" s="24"/>
      <c r="RB7" s="24"/>
      <c r="RC7" s="24"/>
      <c r="RD7" s="24"/>
      <c r="RE7" s="24"/>
      <c r="RF7" s="24"/>
      <c r="RG7" s="24"/>
      <c r="RH7" s="24"/>
      <c r="RI7" s="24"/>
      <c r="RJ7" s="24"/>
      <c r="RK7" s="24"/>
      <c r="RL7" s="24"/>
      <c r="RM7" s="24"/>
      <c r="RN7" s="24"/>
      <c r="RO7" s="24"/>
      <c r="RP7" s="24"/>
      <c r="RQ7" s="24"/>
      <c r="RR7" s="24"/>
      <c r="RS7" s="24"/>
      <c r="RT7" s="24"/>
      <c r="RU7" s="24"/>
      <c r="RV7" s="24"/>
      <c r="RW7" s="24"/>
      <c r="RX7" s="24"/>
      <c r="RY7" s="24"/>
      <c r="RZ7" s="24"/>
      <c r="SA7" s="24"/>
      <c r="SB7" s="24"/>
      <c r="SC7" s="24"/>
      <c r="SD7" s="24"/>
      <c r="SE7" s="24"/>
      <c r="SF7" s="24"/>
      <c r="SG7" s="24"/>
      <c r="SH7" s="24"/>
      <c r="SI7" s="24"/>
      <c r="SJ7" s="24"/>
      <c r="SK7" s="24"/>
      <c r="SL7" s="24"/>
      <c r="SM7" s="24"/>
      <c r="SN7" s="24"/>
      <c r="SO7" s="24"/>
      <c r="SP7" s="24"/>
      <c r="SQ7" s="24"/>
      <c r="SR7" s="24"/>
      <c r="SS7" s="24"/>
      <c r="ST7" s="24"/>
      <c r="SU7" s="24"/>
      <c r="SV7" s="24"/>
      <c r="SW7" s="24"/>
      <c r="SX7" s="24"/>
      <c r="SY7" s="24"/>
      <c r="SZ7" s="24"/>
      <c r="TA7" s="24"/>
      <c r="TB7" s="24"/>
      <c r="TC7" s="24"/>
      <c r="TD7" s="24"/>
      <c r="TE7" s="24"/>
      <c r="TF7" s="24"/>
      <c r="TG7" s="24"/>
      <c r="TH7" s="24"/>
      <c r="TI7" s="24"/>
      <c r="TJ7" s="24"/>
      <c r="TK7" s="24"/>
      <c r="TL7" s="24"/>
      <c r="TM7" s="24"/>
      <c r="TN7" s="24"/>
      <c r="TO7" s="24"/>
      <c r="TP7" s="24"/>
      <c r="TQ7" s="24"/>
      <c r="TR7" s="24"/>
      <c r="TS7" s="24"/>
      <c r="TT7" s="24"/>
      <c r="TU7" s="24"/>
      <c r="TV7" s="24"/>
      <c r="TW7" s="24"/>
      <c r="TX7" s="24"/>
      <c r="TY7" s="24"/>
      <c r="TZ7" s="24"/>
      <c r="UA7" s="24"/>
      <c r="UB7" s="24"/>
      <c r="UC7" s="24"/>
      <c r="UD7" s="24"/>
      <c r="UE7" s="24"/>
      <c r="UF7" s="24"/>
      <c r="UG7" s="24"/>
      <c r="UH7" s="24"/>
      <c r="UI7" s="24"/>
      <c r="UJ7" s="24"/>
      <c r="UK7" s="24"/>
      <c r="UL7" s="24"/>
      <c r="UM7" s="24"/>
      <c r="UN7" s="24"/>
      <c r="UO7" s="24"/>
      <c r="UP7" s="24"/>
      <c r="UQ7" s="24"/>
      <c r="UR7" s="24"/>
      <c r="US7" s="24"/>
      <c r="UT7" s="24"/>
      <c r="UU7" s="24"/>
      <c r="UV7" s="24"/>
      <c r="UW7" s="24"/>
      <c r="UX7" s="24"/>
      <c r="UY7" s="24"/>
      <c r="UZ7" s="24"/>
      <c r="VA7" s="24"/>
      <c r="VB7" s="24"/>
      <c r="VC7" s="24"/>
      <c r="VD7" s="24"/>
      <c r="VE7" s="24"/>
      <c r="VF7" s="24"/>
      <c r="VG7" s="24"/>
      <c r="VH7" s="24"/>
      <c r="VI7" s="24"/>
      <c r="VJ7" s="24"/>
      <c r="VK7" s="24"/>
      <c r="VL7" s="24"/>
      <c r="VM7" s="24"/>
      <c r="VN7" s="24"/>
      <c r="VO7" s="24"/>
      <c r="VP7" s="24"/>
      <c r="VQ7" s="24"/>
      <c r="VR7" s="24"/>
      <c r="VS7" s="24"/>
      <c r="VT7" s="24"/>
      <c r="VU7" s="24"/>
      <c r="VV7" s="24"/>
      <c r="VW7" s="24"/>
      <c r="VX7" s="24"/>
      <c r="VY7" s="24"/>
      <c r="VZ7" s="24"/>
      <c r="WA7" s="24"/>
      <c r="WB7" s="24"/>
      <c r="WC7" s="24"/>
      <c r="WD7" s="24"/>
      <c r="WE7" s="24"/>
      <c r="WF7" s="24"/>
      <c r="WG7" s="24"/>
      <c r="WH7" s="24"/>
      <c r="WI7" s="24"/>
      <c r="WJ7" s="24"/>
      <c r="WK7" s="24"/>
      <c r="WL7" s="24"/>
      <c r="WM7" s="24"/>
      <c r="WN7" s="24"/>
      <c r="WO7" s="24"/>
      <c r="WP7" s="24"/>
      <c r="WQ7" s="24"/>
      <c r="WR7" s="24"/>
      <c r="WS7" s="24"/>
      <c r="WT7" s="24"/>
      <c r="WU7" s="24"/>
      <c r="WV7" s="24"/>
      <c r="WW7" s="24"/>
      <c r="WX7" s="24"/>
      <c r="WY7" s="24"/>
      <c r="WZ7" s="24"/>
      <c r="XA7" s="24"/>
      <c r="XB7" s="24"/>
      <c r="XC7" s="24"/>
      <c r="XD7" s="24"/>
      <c r="XE7" s="24"/>
      <c r="XF7" s="24"/>
      <c r="XG7" s="24"/>
      <c r="XH7" s="24"/>
      <c r="XI7" s="24"/>
      <c r="XJ7" s="24"/>
      <c r="XK7" s="24"/>
      <c r="XL7" s="24"/>
      <c r="XM7" s="24"/>
      <c r="XN7" s="24"/>
      <c r="XO7" s="24"/>
      <c r="XP7" s="24"/>
      <c r="XQ7" s="24"/>
      <c r="XR7" s="24"/>
      <c r="XS7" s="24"/>
      <c r="XT7" s="24"/>
      <c r="XU7" s="24"/>
      <c r="XV7" s="24"/>
      <c r="XW7" s="24"/>
      <c r="XX7" s="24"/>
      <c r="XY7" s="24"/>
      <c r="XZ7" s="24"/>
      <c r="YA7" s="24"/>
      <c r="YB7" s="24"/>
      <c r="YC7" s="24"/>
      <c r="YD7" s="24"/>
      <c r="YE7" s="24"/>
      <c r="YF7" s="24"/>
      <c r="YG7" s="24"/>
      <c r="YH7" s="24"/>
      <c r="YI7" s="24"/>
      <c r="YJ7" s="24"/>
      <c r="YK7" s="24"/>
      <c r="YL7" s="24"/>
      <c r="YM7" s="24"/>
      <c r="YN7" s="24"/>
      <c r="YO7" s="24"/>
      <c r="YP7" s="24"/>
      <c r="YQ7" s="24"/>
      <c r="YR7" s="24"/>
      <c r="YS7" s="24"/>
      <c r="YT7" s="24"/>
      <c r="YU7" s="24"/>
      <c r="YV7" s="24"/>
      <c r="YW7" s="24"/>
      <c r="YX7" s="24"/>
      <c r="YY7" s="24"/>
      <c r="YZ7" s="24"/>
      <c r="ZA7" s="24"/>
      <c r="ZB7" s="24"/>
      <c r="ZC7" s="24"/>
      <c r="ZD7" s="24"/>
      <c r="ZE7" s="24"/>
      <c r="ZF7" s="24"/>
      <c r="ZG7" s="24"/>
      <c r="ZH7" s="24"/>
      <c r="ZI7" s="24"/>
      <c r="ZJ7" s="24"/>
      <c r="ZK7" s="24"/>
      <c r="ZL7" s="24"/>
      <c r="ZM7" s="24"/>
      <c r="ZN7" s="24"/>
      <c r="ZO7" s="24"/>
      <c r="ZP7" s="24"/>
      <c r="ZQ7" s="24"/>
      <c r="ZR7" s="24"/>
      <c r="ZS7" s="24"/>
      <c r="ZT7" s="24"/>
      <c r="ZU7" s="24"/>
      <c r="ZV7" s="24"/>
      <c r="ZW7" s="24"/>
      <c r="ZX7" s="24"/>
      <c r="ZY7" s="24"/>
      <c r="ZZ7" s="24"/>
      <c r="AAA7" s="24"/>
      <c r="AAB7" s="24"/>
      <c r="AAC7" s="24"/>
      <c r="AAD7" s="24"/>
      <c r="AAE7" s="24"/>
      <c r="AAF7" s="24"/>
      <c r="AAG7" s="24"/>
      <c r="AAH7" s="24"/>
      <c r="AAI7" s="24"/>
      <c r="AAJ7" s="24"/>
      <c r="AAK7" s="24"/>
      <c r="AAL7" s="24"/>
      <c r="AAM7" s="24"/>
      <c r="AAN7" s="24"/>
      <c r="AAO7" s="24"/>
      <c r="AAP7" s="24"/>
      <c r="AAQ7" s="24"/>
      <c r="AAR7" s="24"/>
      <c r="AAS7" s="24"/>
      <c r="AAT7" s="24"/>
      <c r="AAU7" s="24"/>
      <c r="AAV7" s="24"/>
      <c r="AAW7" s="24"/>
      <c r="AAX7" s="24"/>
      <c r="AAY7" s="24"/>
      <c r="AAZ7" s="24"/>
      <c r="ABA7" s="24"/>
      <c r="ABB7" s="24"/>
      <c r="ABC7" s="24"/>
      <c r="ABD7" s="24"/>
      <c r="ABE7" s="24"/>
      <c r="ABF7" s="24"/>
      <c r="ABG7" s="24"/>
      <c r="ABH7" s="24"/>
      <c r="ABI7" s="24"/>
      <c r="ABJ7" s="24"/>
      <c r="ABK7" s="24"/>
      <c r="ABL7" s="24"/>
      <c r="ABM7" s="24"/>
      <c r="ABN7" s="24"/>
      <c r="ABO7" s="24"/>
      <c r="ABP7" s="24"/>
      <c r="ABQ7" s="24"/>
      <c r="ABR7" s="24"/>
      <c r="ABS7" s="24"/>
      <c r="ABT7" s="24"/>
      <c r="ABU7" s="24"/>
      <c r="ABV7" s="24"/>
      <c r="ABW7" s="24"/>
      <c r="ABX7" s="24"/>
      <c r="ABY7" s="24"/>
      <c r="ABZ7" s="24"/>
      <c r="ACA7" s="24"/>
      <c r="ACB7" s="24"/>
      <c r="ACC7" s="24"/>
      <c r="ACD7" s="24"/>
      <c r="ACE7" s="24"/>
      <c r="ACF7" s="24"/>
      <c r="ACG7" s="24"/>
      <c r="ACH7" s="24"/>
      <c r="ACI7" s="24"/>
      <c r="ACJ7" s="24"/>
      <c r="ACK7" s="24"/>
      <c r="ACL7" s="24"/>
      <c r="ACM7" s="24"/>
      <c r="ACN7" s="24"/>
      <c r="ACO7" s="24"/>
      <c r="ACP7" s="24"/>
      <c r="ACQ7" s="24"/>
      <c r="ACR7" s="24"/>
      <c r="ACS7" s="24"/>
      <c r="ACT7" s="24"/>
      <c r="ACU7" s="24"/>
      <c r="ACV7" s="24"/>
      <c r="ACW7" s="24"/>
      <c r="ACX7" s="24"/>
      <c r="ACY7" s="24"/>
      <c r="ACZ7" s="24"/>
      <c r="ADA7" s="24"/>
      <c r="ADB7" s="24"/>
      <c r="ADC7" s="24"/>
      <c r="ADD7" s="24"/>
      <c r="ADE7" s="24"/>
      <c r="ADF7" s="24"/>
      <c r="ADG7" s="24"/>
      <c r="ADH7" s="24"/>
      <c r="ADI7" s="24"/>
      <c r="ADJ7" s="24"/>
      <c r="ADK7" s="24"/>
      <c r="ADL7" s="24"/>
      <c r="ADM7" s="24"/>
      <c r="ADN7" s="24"/>
      <c r="ADO7" s="24"/>
      <c r="ADP7" s="24"/>
      <c r="ADQ7" s="24"/>
      <c r="ADR7" s="24"/>
      <c r="ADS7" s="24"/>
      <c r="ADT7" s="24"/>
      <c r="ADU7" s="24"/>
      <c r="ADV7" s="24"/>
      <c r="ADW7" s="24"/>
      <c r="ADX7" s="24"/>
      <c r="ADY7" s="24"/>
      <c r="ADZ7" s="24"/>
      <c r="AEA7" s="24"/>
      <c r="AEB7" s="24"/>
      <c r="AEC7" s="24"/>
      <c r="AED7" s="24"/>
      <c r="AEE7" s="24"/>
      <c r="AEF7" s="24"/>
      <c r="AEG7" s="24"/>
      <c r="AEH7" s="24"/>
      <c r="AEI7" s="24"/>
      <c r="AEJ7" s="24"/>
      <c r="AEK7" s="24"/>
      <c r="AEL7" s="24"/>
      <c r="AEM7" s="24"/>
      <c r="AEN7" s="24"/>
      <c r="AEO7" s="24"/>
      <c r="AEP7" s="24"/>
      <c r="AEQ7" s="24"/>
      <c r="AER7" s="24"/>
      <c r="AES7" s="24"/>
      <c r="AET7" s="24"/>
      <c r="AEU7" s="24"/>
      <c r="AEV7" s="24"/>
      <c r="AEW7" s="24"/>
      <c r="AEX7" s="24"/>
      <c r="AEY7" s="24"/>
      <c r="AEZ7" s="24"/>
      <c r="AFA7" s="24"/>
      <c r="AFB7" s="24"/>
      <c r="AFC7" s="24"/>
      <c r="AFD7" s="24"/>
      <c r="AFE7" s="24"/>
      <c r="AFF7" s="24"/>
      <c r="AFG7" s="24"/>
      <c r="AFH7" s="24"/>
      <c r="AFI7" s="24"/>
      <c r="AFJ7" s="24"/>
      <c r="AFK7" s="24"/>
      <c r="AFL7" s="24"/>
      <c r="AFM7" s="24"/>
      <c r="AFN7" s="24"/>
      <c r="AFO7" s="24"/>
      <c r="AFP7" s="24"/>
      <c r="AFQ7" s="24"/>
      <c r="AFR7" s="24"/>
      <c r="AFS7" s="24"/>
      <c r="AFT7" s="24"/>
      <c r="AFU7" s="24"/>
      <c r="AFV7" s="24"/>
      <c r="AFW7" s="24"/>
      <c r="AFX7" s="24"/>
      <c r="AFY7" s="24"/>
      <c r="AFZ7" s="24"/>
      <c r="AGA7" s="24"/>
      <c r="AGB7" s="24"/>
      <c r="AGC7" s="24"/>
      <c r="AGD7" s="24"/>
      <c r="AGE7" s="24"/>
      <c r="AGF7" s="24"/>
      <c r="AGG7" s="24"/>
      <c r="AGH7" s="24"/>
      <c r="AGI7" s="24"/>
      <c r="AGJ7" s="24"/>
      <c r="AGK7" s="24"/>
      <c r="AGL7" s="24"/>
      <c r="AGM7" s="24"/>
      <c r="AGN7" s="24"/>
      <c r="AGO7" s="24"/>
      <c r="AGP7" s="24"/>
      <c r="AGQ7" s="24"/>
      <c r="AGR7" s="24"/>
      <c r="AGS7" s="24"/>
      <c r="AGT7" s="24"/>
      <c r="AGU7" s="24"/>
      <c r="AGV7" s="24"/>
      <c r="AGW7" s="24"/>
      <c r="AGX7" s="24"/>
      <c r="AGY7" s="24"/>
      <c r="AGZ7" s="24"/>
      <c r="AHA7" s="24"/>
      <c r="AHB7" s="24"/>
      <c r="AHC7" s="24"/>
      <c r="AHD7" s="24"/>
      <c r="AHE7" s="24"/>
      <c r="AHF7" s="24"/>
      <c r="AHG7" s="24"/>
      <c r="AHH7" s="24"/>
      <c r="AHI7" s="24"/>
      <c r="AHJ7" s="24"/>
      <c r="AHK7" s="24"/>
      <c r="AHL7" s="24"/>
      <c r="AHM7" s="24"/>
      <c r="AHN7" s="24"/>
      <c r="AHO7" s="24"/>
      <c r="AHP7" s="24"/>
      <c r="AHQ7" s="24"/>
      <c r="AHR7" s="24"/>
      <c r="AHS7" s="24"/>
      <c r="AHT7" s="24"/>
      <c r="AHU7" s="24"/>
      <c r="AHV7" s="24"/>
      <c r="AHW7" s="24"/>
      <c r="AHX7" s="24"/>
      <c r="AHY7" s="24"/>
      <c r="AHZ7" s="24"/>
      <c r="AIA7" s="24"/>
      <c r="AIB7" s="24"/>
      <c r="AIC7" s="24"/>
      <c r="AID7" s="24"/>
      <c r="AIE7" s="24"/>
      <c r="AIF7" s="24"/>
      <c r="AIG7" s="24"/>
      <c r="AIH7" s="24"/>
      <c r="AII7" s="24"/>
      <c r="AIJ7" s="24"/>
      <c r="AIK7" s="24"/>
      <c r="AIL7" s="24"/>
      <c r="AIM7" s="24"/>
      <c r="AIN7" s="24"/>
      <c r="AIO7" s="24"/>
      <c r="AIP7" s="24"/>
      <c r="AIQ7" s="24"/>
      <c r="AIR7" s="24"/>
      <c r="AIS7" s="24"/>
      <c r="AIT7" s="24"/>
      <c r="AIU7" s="24"/>
      <c r="AIV7" s="24"/>
      <c r="AIW7" s="24"/>
      <c r="AIX7" s="24"/>
      <c r="AIY7" s="24"/>
      <c r="AIZ7" s="24"/>
      <c r="AJA7" s="24"/>
      <c r="AJB7" s="24"/>
      <c r="AJC7" s="24"/>
      <c r="AJD7" s="24"/>
      <c r="AJE7" s="24"/>
      <c r="AJF7" s="24"/>
      <c r="AJG7" s="24"/>
      <c r="AJH7" s="24"/>
      <c r="AJI7" s="24"/>
      <c r="AJJ7" s="24"/>
      <c r="AJK7" s="24"/>
      <c r="AJL7" s="24"/>
      <c r="AJM7" s="24"/>
      <c r="AJN7" s="24"/>
      <c r="AJO7" s="24"/>
      <c r="AJP7" s="24"/>
      <c r="AJQ7" s="24"/>
      <c r="AJR7" s="24"/>
      <c r="AJS7" s="24"/>
      <c r="AJT7" s="24"/>
      <c r="AJU7" s="24"/>
      <c r="AJV7" s="24"/>
      <c r="AJW7" s="24"/>
      <c r="AJX7" s="24"/>
      <c r="AJY7" s="24"/>
      <c r="AJZ7" s="24"/>
      <c r="AKA7" s="24"/>
      <c r="AKB7" s="24"/>
      <c r="AKC7" s="24"/>
      <c r="AKD7" s="24"/>
      <c r="AKE7" s="24"/>
      <c r="AKF7" s="24"/>
      <c r="AKG7" s="24"/>
      <c r="AKH7" s="24"/>
      <c r="AKI7" s="24"/>
      <c r="AKJ7" s="24"/>
      <c r="AKK7" s="24"/>
      <c r="AKL7" s="24"/>
      <c r="AKM7" s="24"/>
      <c r="AKN7" s="24"/>
      <c r="AKO7" s="24"/>
      <c r="AKP7" s="24"/>
      <c r="AKQ7" s="24"/>
      <c r="AKR7" s="24"/>
      <c r="AKS7" s="24"/>
      <c r="AKT7" s="24"/>
      <c r="AKU7" s="24"/>
      <c r="AKV7" s="24"/>
      <c r="AKW7" s="24"/>
      <c r="AKX7" s="24"/>
      <c r="AKY7" s="24"/>
      <c r="AKZ7" s="24"/>
      <c r="ALA7" s="24"/>
      <c r="ALB7" s="24"/>
      <c r="ALC7" s="24"/>
      <c r="ALD7" s="24"/>
      <c r="ALE7" s="24"/>
      <c r="ALF7" s="24"/>
      <c r="ALG7" s="24"/>
      <c r="ALH7" s="24"/>
      <c r="ALI7" s="24"/>
      <c r="ALJ7" s="24"/>
      <c r="ALK7" s="24"/>
      <c r="ALL7" s="24"/>
      <c r="ALM7" s="24"/>
      <c r="ALN7" s="24"/>
      <c r="ALO7" s="24"/>
      <c r="ALP7" s="24"/>
      <c r="ALQ7" s="24"/>
      <c r="ALR7" s="24"/>
      <c r="ALS7" s="24"/>
      <c r="ALT7" s="24"/>
      <c r="ALU7" s="24"/>
      <c r="ALV7" s="24"/>
      <c r="ALW7" s="24"/>
      <c r="ALX7" s="24"/>
      <c r="ALY7" s="24"/>
      <c r="ALZ7" s="24"/>
      <c r="AMA7" s="24"/>
      <c r="AMB7" s="24"/>
    </row>
    <row r="8" spans="1:1016" s="121" customFormat="1">
      <c r="A8" s="128">
        <f>'Contrats S2'!I6</f>
        <v>0</v>
      </c>
      <c r="B8" s="6" t="str">
        <f>CONCATENATE('Contrats S2'!A6," ", 'Contrats S2'!B6)</f>
        <v xml:space="preserve"> </v>
      </c>
      <c r="C8" s="97"/>
      <c r="D8" s="131"/>
      <c r="E8" s="131"/>
      <c r="F8" s="131"/>
      <c r="G8" s="131"/>
      <c r="H8" s="131"/>
      <c r="I8" s="131"/>
      <c r="J8" s="131"/>
      <c r="K8" s="134"/>
      <c r="L8" s="131"/>
      <c r="M8" s="131"/>
      <c r="N8" s="131"/>
      <c r="O8" s="131"/>
      <c r="P8" s="131"/>
      <c r="Q8" s="131"/>
      <c r="R8" s="131"/>
      <c r="S8" s="223"/>
      <c r="T8" s="233"/>
      <c r="U8" s="224"/>
      <c r="V8" s="20"/>
      <c r="W8" s="20"/>
      <c r="X8" s="225"/>
      <c r="Y8" s="225"/>
      <c r="Z8" s="225"/>
      <c r="AA8" s="225"/>
      <c r="AB8" s="235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  <c r="EL8" s="24"/>
      <c r="EM8" s="24"/>
      <c r="EN8" s="24"/>
      <c r="EO8" s="24"/>
      <c r="EP8" s="24"/>
      <c r="EQ8" s="24"/>
      <c r="ER8" s="24"/>
      <c r="ES8" s="24"/>
      <c r="ET8" s="24"/>
      <c r="EU8" s="24"/>
      <c r="EV8" s="24"/>
      <c r="EW8" s="24"/>
      <c r="EX8" s="24"/>
      <c r="EY8" s="24"/>
      <c r="EZ8" s="24"/>
      <c r="FA8" s="24"/>
      <c r="FB8" s="24"/>
      <c r="FC8" s="24"/>
      <c r="FD8" s="24"/>
      <c r="FE8" s="24"/>
      <c r="FF8" s="24"/>
      <c r="FG8" s="24"/>
      <c r="FH8" s="24"/>
      <c r="FI8" s="24"/>
      <c r="FJ8" s="24"/>
      <c r="FK8" s="24"/>
      <c r="FL8" s="24"/>
      <c r="FM8" s="24"/>
      <c r="FN8" s="24"/>
      <c r="FO8" s="24"/>
      <c r="FP8" s="24"/>
      <c r="FQ8" s="24"/>
      <c r="FR8" s="24"/>
      <c r="FS8" s="24"/>
      <c r="FT8" s="24"/>
      <c r="FU8" s="24"/>
      <c r="FV8" s="24"/>
      <c r="FW8" s="24"/>
      <c r="FX8" s="24"/>
      <c r="FY8" s="24"/>
      <c r="FZ8" s="24"/>
      <c r="GA8" s="24"/>
      <c r="GB8" s="24"/>
      <c r="GC8" s="24"/>
      <c r="GD8" s="24"/>
      <c r="GE8" s="24"/>
      <c r="GF8" s="24"/>
      <c r="GG8" s="24"/>
      <c r="GH8" s="24"/>
      <c r="GI8" s="24"/>
      <c r="GJ8" s="24"/>
      <c r="GK8" s="24"/>
      <c r="GL8" s="24"/>
      <c r="GM8" s="24"/>
      <c r="GN8" s="24"/>
      <c r="GO8" s="24"/>
      <c r="GP8" s="24"/>
      <c r="GQ8" s="24"/>
      <c r="GR8" s="24"/>
      <c r="GS8" s="24"/>
      <c r="GT8" s="24"/>
      <c r="GU8" s="24"/>
      <c r="GV8" s="24"/>
      <c r="GW8" s="24"/>
      <c r="GX8" s="24"/>
      <c r="GY8" s="24"/>
      <c r="GZ8" s="24"/>
      <c r="HA8" s="24"/>
      <c r="HB8" s="24"/>
      <c r="HC8" s="24"/>
      <c r="HD8" s="24"/>
      <c r="HE8" s="24"/>
      <c r="HF8" s="24"/>
      <c r="HG8" s="24"/>
      <c r="HH8" s="24"/>
      <c r="HI8" s="24"/>
      <c r="HJ8" s="24"/>
      <c r="HK8" s="24"/>
      <c r="HL8" s="24"/>
      <c r="HM8" s="24"/>
      <c r="HN8" s="24"/>
      <c r="HO8" s="24"/>
      <c r="HP8" s="24"/>
      <c r="HQ8" s="24"/>
      <c r="HR8" s="24"/>
      <c r="HS8" s="24"/>
      <c r="HT8" s="24"/>
      <c r="HU8" s="24"/>
      <c r="HV8" s="24"/>
      <c r="HW8" s="24"/>
      <c r="HX8" s="24"/>
      <c r="HY8" s="24"/>
      <c r="HZ8" s="24"/>
      <c r="IA8" s="24"/>
      <c r="IB8" s="24"/>
      <c r="IC8" s="24"/>
      <c r="ID8" s="24"/>
      <c r="IE8" s="24"/>
      <c r="IF8" s="24"/>
      <c r="IG8" s="24"/>
      <c r="IH8" s="24"/>
      <c r="II8" s="24"/>
      <c r="IJ8" s="24"/>
      <c r="IK8" s="24"/>
      <c r="IL8" s="24"/>
      <c r="IM8" s="24"/>
      <c r="IN8" s="24"/>
      <c r="IO8" s="24"/>
      <c r="IP8" s="24"/>
      <c r="IQ8" s="24"/>
      <c r="IR8" s="24"/>
      <c r="IS8" s="24"/>
      <c r="IT8" s="24"/>
      <c r="IU8" s="24"/>
      <c r="IV8" s="24"/>
      <c r="IW8" s="24"/>
      <c r="IX8" s="24"/>
      <c r="IY8" s="24"/>
      <c r="IZ8" s="24"/>
      <c r="JA8" s="24"/>
      <c r="JB8" s="24"/>
      <c r="JC8" s="24"/>
      <c r="JD8" s="24"/>
      <c r="JE8" s="24"/>
      <c r="JF8" s="24"/>
      <c r="JG8" s="24"/>
      <c r="JH8" s="24"/>
      <c r="JI8" s="24"/>
      <c r="JJ8" s="24"/>
      <c r="JK8" s="24"/>
      <c r="JL8" s="24"/>
      <c r="JM8" s="24"/>
      <c r="JN8" s="24"/>
      <c r="JO8" s="24"/>
      <c r="JP8" s="24"/>
      <c r="JQ8" s="24"/>
      <c r="JR8" s="24"/>
      <c r="JS8" s="24"/>
      <c r="JT8" s="24"/>
      <c r="JU8" s="24"/>
      <c r="JV8" s="24"/>
      <c r="JW8" s="24"/>
      <c r="JX8" s="24"/>
      <c r="JY8" s="24"/>
      <c r="JZ8" s="24"/>
      <c r="KA8" s="24"/>
      <c r="KB8" s="24"/>
      <c r="KC8" s="24"/>
      <c r="KD8" s="24"/>
      <c r="KE8" s="24"/>
      <c r="KF8" s="24"/>
      <c r="KG8" s="24"/>
      <c r="KH8" s="24"/>
      <c r="KI8" s="24"/>
      <c r="KJ8" s="24"/>
      <c r="KK8" s="24"/>
      <c r="KL8" s="24"/>
      <c r="KM8" s="24"/>
      <c r="KN8" s="24"/>
      <c r="KO8" s="24"/>
      <c r="KP8" s="24"/>
      <c r="KQ8" s="24"/>
      <c r="KR8" s="24"/>
      <c r="KS8" s="24"/>
      <c r="KT8" s="24"/>
      <c r="KU8" s="24"/>
      <c r="KV8" s="24"/>
      <c r="KW8" s="24"/>
      <c r="KX8" s="24"/>
      <c r="KY8" s="24"/>
      <c r="KZ8" s="24"/>
      <c r="LA8" s="24"/>
      <c r="LB8" s="24"/>
      <c r="LC8" s="24"/>
      <c r="LD8" s="24"/>
      <c r="LE8" s="24"/>
      <c r="LF8" s="24"/>
      <c r="LG8" s="24"/>
      <c r="LH8" s="24"/>
      <c r="LI8" s="24"/>
      <c r="LJ8" s="24"/>
      <c r="LK8" s="24"/>
      <c r="LL8" s="24"/>
      <c r="LM8" s="24"/>
      <c r="LN8" s="24"/>
      <c r="LO8" s="24"/>
      <c r="LP8" s="24"/>
      <c r="LQ8" s="24"/>
      <c r="LR8" s="24"/>
      <c r="LS8" s="24"/>
      <c r="LT8" s="24"/>
      <c r="LU8" s="24"/>
      <c r="LV8" s="24"/>
      <c r="LW8" s="24"/>
      <c r="LX8" s="24"/>
      <c r="LY8" s="24"/>
      <c r="LZ8" s="24"/>
      <c r="MA8" s="24"/>
      <c r="MB8" s="24"/>
      <c r="MC8" s="24"/>
      <c r="MD8" s="24"/>
      <c r="ME8" s="24"/>
      <c r="MF8" s="24"/>
      <c r="MG8" s="24"/>
      <c r="MH8" s="24"/>
      <c r="MI8" s="24"/>
      <c r="MJ8" s="24"/>
      <c r="MK8" s="24"/>
      <c r="ML8" s="24"/>
      <c r="MM8" s="24"/>
      <c r="MN8" s="24"/>
      <c r="MO8" s="24"/>
      <c r="MP8" s="24"/>
      <c r="MQ8" s="24"/>
      <c r="MR8" s="24"/>
      <c r="MS8" s="24"/>
      <c r="MT8" s="24"/>
      <c r="MU8" s="24"/>
      <c r="MV8" s="24"/>
      <c r="MW8" s="24"/>
      <c r="MX8" s="24"/>
      <c r="MY8" s="24"/>
      <c r="MZ8" s="24"/>
      <c r="NA8" s="24"/>
      <c r="NB8" s="24"/>
      <c r="NC8" s="24"/>
      <c r="ND8" s="24"/>
      <c r="NE8" s="24"/>
      <c r="NF8" s="24"/>
      <c r="NG8" s="24"/>
      <c r="NH8" s="24"/>
      <c r="NI8" s="24"/>
      <c r="NJ8" s="24"/>
      <c r="NK8" s="24"/>
      <c r="NL8" s="24"/>
      <c r="NM8" s="24"/>
      <c r="NN8" s="24"/>
      <c r="NO8" s="24"/>
      <c r="NP8" s="24"/>
      <c r="NQ8" s="24"/>
      <c r="NR8" s="24"/>
      <c r="NS8" s="24"/>
      <c r="NT8" s="24"/>
      <c r="NU8" s="24"/>
      <c r="NV8" s="24"/>
      <c r="NW8" s="24"/>
      <c r="NX8" s="24"/>
      <c r="NY8" s="24"/>
      <c r="NZ8" s="24"/>
      <c r="OA8" s="24"/>
      <c r="OB8" s="24"/>
      <c r="OC8" s="24"/>
      <c r="OD8" s="24"/>
      <c r="OE8" s="24"/>
      <c r="OF8" s="24"/>
      <c r="OG8" s="24"/>
      <c r="OH8" s="24"/>
      <c r="OI8" s="24"/>
      <c r="OJ8" s="24"/>
      <c r="OK8" s="24"/>
      <c r="OL8" s="24"/>
      <c r="OM8" s="24"/>
      <c r="ON8" s="24"/>
      <c r="OO8" s="24"/>
      <c r="OP8" s="24"/>
      <c r="OQ8" s="24"/>
      <c r="OR8" s="24"/>
      <c r="OS8" s="24"/>
      <c r="OT8" s="24"/>
      <c r="OU8" s="24"/>
      <c r="OV8" s="24"/>
      <c r="OW8" s="24"/>
      <c r="OX8" s="24"/>
      <c r="OY8" s="24"/>
      <c r="OZ8" s="24"/>
      <c r="PA8" s="24"/>
      <c r="PB8" s="24"/>
      <c r="PC8" s="24"/>
      <c r="PD8" s="24"/>
      <c r="PE8" s="24"/>
      <c r="PF8" s="24"/>
      <c r="PG8" s="24"/>
      <c r="PH8" s="24"/>
      <c r="PI8" s="24"/>
      <c r="PJ8" s="24"/>
      <c r="PK8" s="24"/>
      <c r="PL8" s="24"/>
      <c r="PM8" s="24"/>
      <c r="PN8" s="24"/>
      <c r="PO8" s="24"/>
      <c r="PP8" s="24"/>
      <c r="PQ8" s="24"/>
      <c r="PR8" s="24"/>
      <c r="PS8" s="24"/>
      <c r="PT8" s="24"/>
      <c r="PU8" s="24"/>
      <c r="PV8" s="24"/>
      <c r="PW8" s="24"/>
      <c r="PX8" s="24"/>
      <c r="PY8" s="24"/>
      <c r="PZ8" s="24"/>
      <c r="QA8" s="24"/>
      <c r="QB8" s="24"/>
      <c r="QC8" s="24"/>
      <c r="QD8" s="24"/>
      <c r="QE8" s="24"/>
      <c r="QF8" s="24"/>
      <c r="QG8" s="24"/>
      <c r="QH8" s="24"/>
      <c r="QI8" s="24"/>
      <c r="QJ8" s="24"/>
      <c r="QK8" s="24"/>
      <c r="QL8" s="24"/>
      <c r="QM8" s="24"/>
      <c r="QN8" s="24"/>
      <c r="QO8" s="24"/>
      <c r="QP8" s="24"/>
      <c r="QQ8" s="24"/>
      <c r="QR8" s="24"/>
      <c r="QS8" s="24"/>
      <c r="QT8" s="24"/>
      <c r="QU8" s="24"/>
      <c r="QV8" s="24"/>
      <c r="QW8" s="24"/>
      <c r="QX8" s="24"/>
      <c r="QY8" s="24"/>
      <c r="QZ8" s="24"/>
      <c r="RA8" s="24"/>
      <c r="RB8" s="24"/>
      <c r="RC8" s="24"/>
      <c r="RD8" s="24"/>
      <c r="RE8" s="24"/>
      <c r="RF8" s="24"/>
      <c r="RG8" s="24"/>
      <c r="RH8" s="24"/>
      <c r="RI8" s="24"/>
      <c r="RJ8" s="24"/>
      <c r="RK8" s="24"/>
      <c r="RL8" s="24"/>
      <c r="RM8" s="24"/>
      <c r="RN8" s="24"/>
      <c r="RO8" s="24"/>
      <c r="RP8" s="24"/>
      <c r="RQ8" s="24"/>
      <c r="RR8" s="24"/>
      <c r="RS8" s="24"/>
      <c r="RT8" s="24"/>
      <c r="RU8" s="24"/>
      <c r="RV8" s="24"/>
      <c r="RW8" s="24"/>
      <c r="RX8" s="24"/>
      <c r="RY8" s="24"/>
      <c r="RZ8" s="24"/>
      <c r="SA8" s="24"/>
      <c r="SB8" s="24"/>
      <c r="SC8" s="24"/>
      <c r="SD8" s="24"/>
      <c r="SE8" s="24"/>
      <c r="SF8" s="24"/>
      <c r="SG8" s="24"/>
      <c r="SH8" s="24"/>
      <c r="SI8" s="24"/>
      <c r="SJ8" s="24"/>
      <c r="SK8" s="24"/>
      <c r="SL8" s="24"/>
      <c r="SM8" s="24"/>
      <c r="SN8" s="24"/>
      <c r="SO8" s="24"/>
      <c r="SP8" s="24"/>
      <c r="SQ8" s="24"/>
      <c r="SR8" s="24"/>
      <c r="SS8" s="24"/>
      <c r="ST8" s="24"/>
      <c r="SU8" s="24"/>
      <c r="SV8" s="24"/>
      <c r="SW8" s="24"/>
      <c r="SX8" s="24"/>
      <c r="SY8" s="24"/>
      <c r="SZ8" s="24"/>
      <c r="TA8" s="24"/>
      <c r="TB8" s="24"/>
      <c r="TC8" s="24"/>
      <c r="TD8" s="24"/>
      <c r="TE8" s="24"/>
      <c r="TF8" s="24"/>
      <c r="TG8" s="24"/>
      <c r="TH8" s="24"/>
      <c r="TI8" s="24"/>
      <c r="TJ8" s="24"/>
      <c r="TK8" s="24"/>
      <c r="TL8" s="24"/>
      <c r="TM8" s="24"/>
      <c r="TN8" s="24"/>
      <c r="TO8" s="24"/>
      <c r="TP8" s="24"/>
      <c r="TQ8" s="24"/>
      <c r="TR8" s="24"/>
      <c r="TS8" s="24"/>
      <c r="TT8" s="24"/>
      <c r="TU8" s="24"/>
      <c r="TV8" s="24"/>
      <c r="TW8" s="24"/>
      <c r="TX8" s="24"/>
      <c r="TY8" s="24"/>
      <c r="TZ8" s="24"/>
      <c r="UA8" s="24"/>
      <c r="UB8" s="24"/>
      <c r="UC8" s="24"/>
      <c r="UD8" s="24"/>
      <c r="UE8" s="24"/>
      <c r="UF8" s="24"/>
      <c r="UG8" s="24"/>
      <c r="UH8" s="24"/>
      <c r="UI8" s="24"/>
      <c r="UJ8" s="24"/>
      <c r="UK8" s="24"/>
      <c r="UL8" s="24"/>
      <c r="UM8" s="24"/>
      <c r="UN8" s="24"/>
      <c r="UO8" s="24"/>
      <c r="UP8" s="24"/>
      <c r="UQ8" s="24"/>
      <c r="UR8" s="24"/>
      <c r="US8" s="24"/>
      <c r="UT8" s="24"/>
      <c r="UU8" s="24"/>
      <c r="UV8" s="24"/>
      <c r="UW8" s="24"/>
      <c r="UX8" s="24"/>
      <c r="UY8" s="24"/>
      <c r="UZ8" s="24"/>
      <c r="VA8" s="24"/>
      <c r="VB8" s="24"/>
      <c r="VC8" s="24"/>
      <c r="VD8" s="24"/>
      <c r="VE8" s="24"/>
      <c r="VF8" s="24"/>
      <c r="VG8" s="24"/>
      <c r="VH8" s="24"/>
      <c r="VI8" s="24"/>
      <c r="VJ8" s="24"/>
      <c r="VK8" s="24"/>
      <c r="VL8" s="24"/>
      <c r="VM8" s="24"/>
      <c r="VN8" s="24"/>
      <c r="VO8" s="24"/>
      <c r="VP8" s="24"/>
      <c r="VQ8" s="24"/>
      <c r="VR8" s="24"/>
      <c r="VS8" s="24"/>
      <c r="VT8" s="24"/>
      <c r="VU8" s="24"/>
      <c r="VV8" s="24"/>
      <c r="VW8" s="24"/>
      <c r="VX8" s="24"/>
      <c r="VY8" s="24"/>
      <c r="VZ8" s="24"/>
      <c r="WA8" s="24"/>
      <c r="WB8" s="24"/>
      <c r="WC8" s="24"/>
      <c r="WD8" s="24"/>
      <c r="WE8" s="24"/>
      <c r="WF8" s="24"/>
      <c r="WG8" s="24"/>
      <c r="WH8" s="24"/>
      <c r="WI8" s="24"/>
      <c r="WJ8" s="24"/>
      <c r="WK8" s="24"/>
      <c r="WL8" s="24"/>
      <c r="WM8" s="24"/>
      <c r="WN8" s="24"/>
      <c r="WO8" s="24"/>
      <c r="WP8" s="24"/>
      <c r="WQ8" s="24"/>
      <c r="WR8" s="24"/>
      <c r="WS8" s="24"/>
      <c r="WT8" s="24"/>
      <c r="WU8" s="24"/>
      <c r="WV8" s="24"/>
      <c r="WW8" s="24"/>
      <c r="WX8" s="24"/>
      <c r="WY8" s="24"/>
      <c r="WZ8" s="24"/>
      <c r="XA8" s="24"/>
      <c r="XB8" s="24"/>
      <c r="XC8" s="24"/>
      <c r="XD8" s="24"/>
      <c r="XE8" s="24"/>
      <c r="XF8" s="24"/>
      <c r="XG8" s="24"/>
      <c r="XH8" s="24"/>
      <c r="XI8" s="24"/>
      <c r="XJ8" s="24"/>
      <c r="XK8" s="24"/>
      <c r="XL8" s="24"/>
      <c r="XM8" s="24"/>
      <c r="XN8" s="24"/>
      <c r="XO8" s="24"/>
      <c r="XP8" s="24"/>
      <c r="XQ8" s="24"/>
      <c r="XR8" s="24"/>
      <c r="XS8" s="24"/>
      <c r="XT8" s="24"/>
      <c r="XU8" s="24"/>
      <c r="XV8" s="24"/>
      <c r="XW8" s="24"/>
      <c r="XX8" s="24"/>
      <c r="XY8" s="24"/>
      <c r="XZ8" s="24"/>
      <c r="YA8" s="24"/>
      <c r="YB8" s="24"/>
      <c r="YC8" s="24"/>
      <c r="YD8" s="24"/>
      <c r="YE8" s="24"/>
      <c r="YF8" s="24"/>
      <c r="YG8" s="24"/>
      <c r="YH8" s="24"/>
      <c r="YI8" s="24"/>
      <c r="YJ8" s="24"/>
      <c r="YK8" s="24"/>
      <c r="YL8" s="24"/>
      <c r="YM8" s="24"/>
      <c r="YN8" s="24"/>
      <c r="YO8" s="24"/>
      <c r="YP8" s="24"/>
      <c r="YQ8" s="24"/>
      <c r="YR8" s="24"/>
      <c r="YS8" s="24"/>
      <c r="YT8" s="24"/>
      <c r="YU8" s="24"/>
      <c r="YV8" s="24"/>
      <c r="YW8" s="24"/>
      <c r="YX8" s="24"/>
      <c r="YY8" s="24"/>
      <c r="YZ8" s="24"/>
      <c r="ZA8" s="24"/>
      <c r="ZB8" s="24"/>
      <c r="ZC8" s="24"/>
      <c r="ZD8" s="24"/>
      <c r="ZE8" s="24"/>
      <c r="ZF8" s="24"/>
      <c r="ZG8" s="24"/>
      <c r="ZH8" s="24"/>
      <c r="ZI8" s="24"/>
      <c r="ZJ8" s="24"/>
      <c r="ZK8" s="24"/>
      <c r="ZL8" s="24"/>
      <c r="ZM8" s="24"/>
      <c r="ZN8" s="24"/>
      <c r="ZO8" s="24"/>
      <c r="ZP8" s="24"/>
      <c r="ZQ8" s="24"/>
      <c r="ZR8" s="24"/>
      <c r="ZS8" s="24"/>
      <c r="ZT8" s="24"/>
      <c r="ZU8" s="24"/>
      <c r="ZV8" s="24"/>
      <c r="ZW8" s="24"/>
      <c r="ZX8" s="24"/>
      <c r="ZY8" s="24"/>
      <c r="ZZ8" s="24"/>
      <c r="AAA8" s="24"/>
      <c r="AAB8" s="24"/>
      <c r="AAC8" s="24"/>
      <c r="AAD8" s="24"/>
      <c r="AAE8" s="24"/>
      <c r="AAF8" s="24"/>
      <c r="AAG8" s="24"/>
      <c r="AAH8" s="24"/>
      <c r="AAI8" s="24"/>
      <c r="AAJ8" s="24"/>
      <c r="AAK8" s="24"/>
      <c r="AAL8" s="24"/>
      <c r="AAM8" s="24"/>
      <c r="AAN8" s="24"/>
      <c r="AAO8" s="24"/>
      <c r="AAP8" s="24"/>
      <c r="AAQ8" s="24"/>
      <c r="AAR8" s="24"/>
      <c r="AAS8" s="24"/>
      <c r="AAT8" s="24"/>
      <c r="AAU8" s="24"/>
      <c r="AAV8" s="24"/>
      <c r="AAW8" s="24"/>
      <c r="AAX8" s="24"/>
      <c r="AAY8" s="24"/>
      <c r="AAZ8" s="24"/>
      <c r="ABA8" s="24"/>
      <c r="ABB8" s="24"/>
      <c r="ABC8" s="24"/>
      <c r="ABD8" s="24"/>
      <c r="ABE8" s="24"/>
      <c r="ABF8" s="24"/>
      <c r="ABG8" s="24"/>
      <c r="ABH8" s="24"/>
      <c r="ABI8" s="24"/>
      <c r="ABJ8" s="24"/>
      <c r="ABK8" s="24"/>
      <c r="ABL8" s="24"/>
      <c r="ABM8" s="24"/>
      <c r="ABN8" s="24"/>
      <c r="ABO8" s="24"/>
      <c r="ABP8" s="24"/>
      <c r="ABQ8" s="24"/>
      <c r="ABR8" s="24"/>
      <c r="ABS8" s="24"/>
      <c r="ABT8" s="24"/>
      <c r="ABU8" s="24"/>
      <c r="ABV8" s="24"/>
      <c r="ABW8" s="24"/>
      <c r="ABX8" s="24"/>
      <c r="ABY8" s="24"/>
      <c r="ABZ8" s="24"/>
      <c r="ACA8" s="24"/>
      <c r="ACB8" s="24"/>
      <c r="ACC8" s="24"/>
      <c r="ACD8" s="24"/>
      <c r="ACE8" s="24"/>
      <c r="ACF8" s="24"/>
      <c r="ACG8" s="24"/>
      <c r="ACH8" s="24"/>
      <c r="ACI8" s="24"/>
      <c r="ACJ8" s="24"/>
      <c r="ACK8" s="24"/>
      <c r="ACL8" s="24"/>
      <c r="ACM8" s="24"/>
      <c r="ACN8" s="24"/>
      <c r="ACO8" s="24"/>
      <c r="ACP8" s="24"/>
      <c r="ACQ8" s="24"/>
      <c r="ACR8" s="24"/>
      <c r="ACS8" s="24"/>
      <c r="ACT8" s="24"/>
      <c r="ACU8" s="24"/>
      <c r="ACV8" s="24"/>
      <c r="ACW8" s="24"/>
      <c r="ACX8" s="24"/>
      <c r="ACY8" s="24"/>
      <c r="ACZ8" s="24"/>
      <c r="ADA8" s="24"/>
      <c r="ADB8" s="24"/>
      <c r="ADC8" s="24"/>
      <c r="ADD8" s="24"/>
      <c r="ADE8" s="24"/>
      <c r="ADF8" s="24"/>
      <c r="ADG8" s="24"/>
      <c r="ADH8" s="24"/>
      <c r="ADI8" s="24"/>
      <c r="ADJ8" s="24"/>
      <c r="ADK8" s="24"/>
      <c r="ADL8" s="24"/>
      <c r="ADM8" s="24"/>
      <c r="ADN8" s="24"/>
      <c r="ADO8" s="24"/>
      <c r="ADP8" s="24"/>
      <c r="ADQ8" s="24"/>
      <c r="ADR8" s="24"/>
      <c r="ADS8" s="24"/>
      <c r="ADT8" s="24"/>
      <c r="ADU8" s="24"/>
      <c r="ADV8" s="24"/>
      <c r="ADW8" s="24"/>
      <c r="ADX8" s="24"/>
      <c r="ADY8" s="24"/>
      <c r="ADZ8" s="24"/>
      <c r="AEA8" s="24"/>
      <c r="AEB8" s="24"/>
      <c r="AEC8" s="24"/>
      <c r="AED8" s="24"/>
      <c r="AEE8" s="24"/>
      <c r="AEF8" s="24"/>
      <c r="AEG8" s="24"/>
      <c r="AEH8" s="24"/>
      <c r="AEI8" s="24"/>
      <c r="AEJ8" s="24"/>
      <c r="AEK8" s="24"/>
      <c r="AEL8" s="24"/>
      <c r="AEM8" s="24"/>
      <c r="AEN8" s="24"/>
      <c r="AEO8" s="24"/>
      <c r="AEP8" s="24"/>
      <c r="AEQ8" s="24"/>
      <c r="AER8" s="24"/>
      <c r="AES8" s="24"/>
      <c r="AET8" s="24"/>
      <c r="AEU8" s="24"/>
      <c r="AEV8" s="24"/>
      <c r="AEW8" s="24"/>
      <c r="AEX8" s="24"/>
      <c r="AEY8" s="24"/>
      <c r="AEZ8" s="24"/>
      <c r="AFA8" s="24"/>
      <c r="AFB8" s="24"/>
      <c r="AFC8" s="24"/>
      <c r="AFD8" s="24"/>
      <c r="AFE8" s="24"/>
      <c r="AFF8" s="24"/>
      <c r="AFG8" s="24"/>
      <c r="AFH8" s="24"/>
      <c r="AFI8" s="24"/>
      <c r="AFJ8" s="24"/>
      <c r="AFK8" s="24"/>
      <c r="AFL8" s="24"/>
      <c r="AFM8" s="24"/>
      <c r="AFN8" s="24"/>
      <c r="AFO8" s="24"/>
      <c r="AFP8" s="24"/>
      <c r="AFQ8" s="24"/>
      <c r="AFR8" s="24"/>
      <c r="AFS8" s="24"/>
      <c r="AFT8" s="24"/>
      <c r="AFU8" s="24"/>
      <c r="AFV8" s="24"/>
      <c r="AFW8" s="24"/>
      <c r="AFX8" s="24"/>
      <c r="AFY8" s="24"/>
      <c r="AFZ8" s="24"/>
      <c r="AGA8" s="24"/>
      <c r="AGB8" s="24"/>
      <c r="AGC8" s="24"/>
      <c r="AGD8" s="24"/>
      <c r="AGE8" s="24"/>
      <c r="AGF8" s="24"/>
      <c r="AGG8" s="24"/>
      <c r="AGH8" s="24"/>
      <c r="AGI8" s="24"/>
      <c r="AGJ8" s="24"/>
      <c r="AGK8" s="24"/>
      <c r="AGL8" s="24"/>
      <c r="AGM8" s="24"/>
      <c r="AGN8" s="24"/>
      <c r="AGO8" s="24"/>
      <c r="AGP8" s="24"/>
      <c r="AGQ8" s="24"/>
      <c r="AGR8" s="24"/>
      <c r="AGS8" s="24"/>
      <c r="AGT8" s="24"/>
      <c r="AGU8" s="24"/>
      <c r="AGV8" s="24"/>
      <c r="AGW8" s="24"/>
      <c r="AGX8" s="24"/>
      <c r="AGY8" s="24"/>
      <c r="AGZ8" s="24"/>
      <c r="AHA8" s="24"/>
      <c r="AHB8" s="24"/>
      <c r="AHC8" s="24"/>
      <c r="AHD8" s="24"/>
      <c r="AHE8" s="24"/>
      <c r="AHF8" s="24"/>
      <c r="AHG8" s="24"/>
      <c r="AHH8" s="24"/>
      <c r="AHI8" s="24"/>
      <c r="AHJ8" s="24"/>
      <c r="AHK8" s="24"/>
      <c r="AHL8" s="24"/>
      <c r="AHM8" s="24"/>
      <c r="AHN8" s="24"/>
      <c r="AHO8" s="24"/>
      <c r="AHP8" s="24"/>
      <c r="AHQ8" s="24"/>
      <c r="AHR8" s="24"/>
      <c r="AHS8" s="24"/>
      <c r="AHT8" s="24"/>
      <c r="AHU8" s="24"/>
      <c r="AHV8" s="24"/>
      <c r="AHW8" s="24"/>
      <c r="AHX8" s="24"/>
      <c r="AHY8" s="24"/>
      <c r="AHZ8" s="24"/>
      <c r="AIA8" s="24"/>
      <c r="AIB8" s="24"/>
      <c r="AIC8" s="24"/>
      <c r="AID8" s="24"/>
      <c r="AIE8" s="24"/>
      <c r="AIF8" s="24"/>
      <c r="AIG8" s="24"/>
      <c r="AIH8" s="24"/>
      <c r="AII8" s="24"/>
      <c r="AIJ8" s="24"/>
      <c r="AIK8" s="24"/>
      <c r="AIL8" s="24"/>
      <c r="AIM8" s="24"/>
      <c r="AIN8" s="24"/>
      <c r="AIO8" s="24"/>
      <c r="AIP8" s="24"/>
      <c r="AIQ8" s="24"/>
      <c r="AIR8" s="24"/>
      <c r="AIS8" s="24"/>
      <c r="AIT8" s="24"/>
      <c r="AIU8" s="24"/>
      <c r="AIV8" s="24"/>
      <c r="AIW8" s="24"/>
      <c r="AIX8" s="24"/>
      <c r="AIY8" s="24"/>
      <c r="AIZ8" s="24"/>
      <c r="AJA8" s="24"/>
      <c r="AJB8" s="24"/>
      <c r="AJC8" s="24"/>
      <c r="AJD8" s="24"/>
      <c r="AJE8" s="24"/>
      <c r="AJF8" s="24"/>
      <c r="AJG8" s="24"/>
      <c r="AJH8" s="24"/>
      <c r="AJI8" s="24"/>
      <c r="AJJ8" s="24"/>
      <c r="AJK8" s="24"/>
      <c r="AJL8" s="24"/>
      <c r="AJM8" s="24"/>
      <c r="AJN8" s="24"/>
      <c r="AJO8" s="24"/>
      <c r="AJP8" s="24"/>
      <c r="AJQ8" s="24"/>
      <c r="AJR8" s="24"/>
      <c r="AJS8" s="24"/>
      <c r="AJT8" s="24"/>
      <c r="AJU8" s="24"/>
      <c r="AJV8" s="24"/>
      <c r="AJW8" s="24"/>
      <c r="AJX8" s="24"/>
      <c r="AJY8" s="24"/>
      <c r="AJZ8" s="24"/>
      <c r="AKA8" s="24"/>
      <c r="AKB8" s="24"/>
      <c r="AKC8" s="24"/>
      <c r="AKD8" s="24"/>
      <c r="AKE8" s="24"/>
      <c r="AKF8" s="24"/>
      <c r="AKG8" s="24"/>
      <c r="AKH8" s="24"/>
      <c r="AKI8" s="24"/>
      <c r="AKJ8" s="24"/>
      <c r="AKK8" s="24"/>
      <c r="AKL8" s="24"/>
      <c r="AKM8" s="24"/>
      <c r="AKN8" s="24"/>
      <c r="AKO8" s="24"/>
      <c r="AKP8" s="24"/>
      <c r="AKQ8" s="24"/>
      <c r="AKR8" s="24"/>
      <c r="AKS8" s="24"/>
      <c r="AKT8" s="24"/>
      <c r="AKU8" s="24"/>
      <c r="AKV8" s="24"/>
      <c r="AKW8" s="24"/>
      <c r="AKX8" s="24"/>
      <c r="AKY8" s="24"/>
      <c r="AKZ8" s="24"/>
      <c r="ALA8" s="24"/>
      <c r="ALB8" s="24"/>
      <c r="ALC8" s="24"/>
      <c r="ALD8" s="24"/>
      <c r="ALE8" s="24"/>
      <c r="ALF8" s="24"/>
      <c r="ALG8" s="24"/>
      <c r="ALH8" s="24"/>
      <c r="ALI8" s="24"/>
      <c r="ALJ8" s="24"/>
      <c r="ALK8" s="24"/>
      <c r="ALL8" s="24"/>
      <c r="ALM8" s="24"/>
      <c r="ALN8" s="24"/>
      <c r="ALO8" s="24"/>
      <c r="ALP8" s="24"/>
      <c r="ALQ8" s="24"/>
      <c r="ALR8" s="24"/>
      <c r="ALS8" s="24"/>
      <c r="ALT8" s="24"/>
      <c r="ALU8" s="24"/>
      <c r="ALV8" s="24"/>
      <c r="ALW8" s="24"/>
      <c r="ALX8" s="24"/>
      <c r="ALY8" s="24"/>
      <c r="ALZ8" s="24"/>
      <c r="AMA8" s="24"/>
      <c r="AMB8" s="24"/>
    </row>
    <row r="9" spans="1:1016" s="121" customFormat="1">
      <c r="A9" s="128">
        <f>'Contrats S2'!I7</f>
        <v>0</v>
      </c>
      <c r="B9" s="328" t="str">
        <f>CONCATENATE('Contrats S2'!A7," ", 'Contrats S2'!B7)</f>
        <v xml:space="preserve"> </v>
      </c>
      <c r="C9" s="97"/>
      <c r="D9" s="131"/>
      <c r="E9" s="131">
        <v>18</v>
      </c>
      <c r="F9" s="131">
        <v>23</v>
      </c>
      <c r="G9" s="131">
        <v>25</v>
      </c>
      <c r="H9" s="131">
        <v>25</v>
      </c>
      <c r="I9" s="131">
        <v>25</v>
      </c>
      <c r="J9" s="131"/>
      <c r="K9" s="136">
        <v>19</v>
      </c>
      <c r="L9" s="97">
        <v>21</v>
      </c>
      <c r="M9" s="97">
        <v>15</v>
      </c>
      <c r="N9" s="97">
        <v>11</v>
      </c>
      <c r="O9" s="130">
        <v>5</v>
      </c>
      <c r="P9" s="130">
        <v>8.5</v>
      </c>
      <c r="Q9" s="130">
        <v>0</v>
      </c>
      <c r="R9" s="130">
        <v>0</v>
      </c>
      <c r="S9" s="222">
        <v>0</v>
      </c>
      <c r="T9" s="233">
        <v>0</v>
      </c>
      <c r="U9" s="185" t="s">
        <v>241</v>
      </c>
      <c r="V9" s="20"/>
      <c r="W9" s="25"/>
      <c r="X9" s="225"/>
      <c r="Y9" s="225"/>
      <c r="Z9" s="225"/>
      <c r="AA9" s="225"/>
      <c r="AB9" s="235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  <c r="EL9" s="24"/>
      <c r="EM9" s="24"/>
      <c r="EN9" s="24"/>
      <c r="EO9" s="24"/>
      <c r="EP9" s="24"/>
      <c r="EQ9" s="24"/>
      <c r="ER9" s="24"/>
      <c r="ES9" s="24"/>
      <c r="ET9" s="24"/>
      <c r="EU9" s="24"/>
      <c r="EV9" s="24"/>
      <c r="EW9" s="24"/>
      <c r="EX9" s="24"/>
      <c r="EY9" s="24"/>
      <c r="EZ9" s="24"/>
      <c r="FA9" s="24"/>
      <c r="FB9" s="24"/>
      <c r="FC9" s="24"/>
      <c r="FD9" s="24"/>
      <c r="FE9" s="24"/>
      <c r="FF9" s="24"/>
      <c r="FG9" s="24"/>
      <c r="FH9" s="24"/>
      <c r="FI9" s="24"/>
      <c r="FJ9" s="24"/>
      <c r="FK9" s="24"/>
      <c r="FL9" s="24"/>
      <c r="FM9" s="24"/>
      <c r="FN9" s="24"/>
      <c r="FO9" s="24"/>
      <c r="FP9" s="24"/>
      <c r="FQ9" s="24"/>
      <c r="FR9" s="24"/>
      <c r="FS9" s="24"/>
      <c r="FT9" s="24"/>
      <c r="FU9" s="24"/>
      <c r="FV9" s="24"/>
      <c r="FW9" s="24"/>
      <c r="FX9" s="24"/>
      <c r="FY9" s="24"/>
      <c r="FZ9" s="24"/>
      <c r="GA9" s="24"/>
      <c r="GB9" s="24"/>
      <c r="GC9" s="24"/>
      <c r="GD9" s="24"/>
      <c r="GE9" s="24"/>
      <c r="GF9" s="24"/>
      <c r="GG9" s="24"/>
      <c r="GH9" s="24"/>
      <c r="GI9" s="24"/>
      <c r="GJ9" s="24"/>
      <c r="GK9" s="24"/>
      <c r="GL9" s="24"/>
      <c r="GM9" s="24"/>
      <c r="GN9" s="24"/>
      <c r="GO9" s="24"/>
      <c r="GP9" s="24"/>
      <c r="GQ9" s="24"/>
      <c r="GR9" s="24"/>
      <c r="GS9" s="24"/>
      <c r="GT9" s="24"/>
      <c r="GU9" s="24"/>
      <c r="GV9" s="24"/>
      <c r="GW9" s="24"/>
      <c r="GX9" s="24"/>
      <c r="GY9" s="24"/>
      <c r="GZ9" s="24"/>
      <c r="HA9" s="24"/>
      <c r="HB9" s="24"/>
      <c r="HC9" s="24"/>
      <c r="HD9" s="24"/>
      <c r="HE9" s="24"/>
      <c r="HF9" s="24"/>
      <c r="HG9" s="24"/>
      <c r="HH9" s="24"/>
      <c r="HI9" s="24"/>
      <c r="HJ9" s="24"/>
      <c r="HK9" s="24"/>
      <c r="HL9" s="24"/>
      <c r="HM9" s="24"/>
      <c r="HN9" s="24"/>
      <c r="HO9" s="24"/>
      <c r="HP9" s="24"/>
      <c r="HQ9" s="24"/>
      <c r="HR9" s="24"/>
      <c r="HS9" s="24"/>
      <c r="HT9" s="24"/>
      <c r="HU9" s="24"/>
      <c r="HV9" s="24"/>
      <c r="HW9" s="24"/>
      <c r="HX9" s="24"/>
      <c r="HY9" s="24"/>
      <c r="HZ9" s="24"/>
      <c r="IA9" s="24"/>
      <c r="IB9" s="24"/>
      <c r="IC9" s="24"/>
      <c r="ID9" s="24"/>
      <c r="IE9" s="24"/>
      <c r="IF9" s="24"/>
      <c r="IG9" s="24"/>
      <c r="IH9" s="24"/>
      <c r="II9" s="24"/>
      <c r="IJ9" s="24"/>
      <c r="IK9" s="24"/>
      <c r="IL9" s="24"/>
      <c r="IM9" s="24"/>
      <c r="IN9" s="24"/>
      <c r="IO9" s="24"/>
      <c r="IP9" s="24"/>
      <c r="IQ9" s="24"/>
      <c r="IR9" s="24"/>
      <c r="IS9" s="24"/>
      <c r="IT9" s="24"/>
      <c r="IU9" s="24"/>
      <c r="IV9" s="24"/>
      <c r="IW9" s="24"/>
      <c r="IX9" s="24"/>
      <c r="IY9" s="24"/>
      <c r="IZ9" s="24"/>
      <c r="JA9" s="24"/>
      <c r="JB9" s="24"/>
      <c r="JC9" s="24"/>
      <c r="JD9" s="24"/>
      <c r="JE9" s="24"/>
      <c r="JF9" s="24"/>
      <c r="JG9" s="24"/>
      <c r="JH9" s="24"/>
      <c r="JI9" s="24"/>
      <c r="JJ9" s="24"/>
      <c r="JK9" s="24"/>
      <c r="JL9" s="24"/>
      <c r="JM9" s="24"/>
      <c r="JN9" s="24"/>
      <c r="JO9" s="24"/>
      <c r="JP9" s="24"/>
      <c r="JQ9" s="24"/>
      <c r="JR9" s="24"/>
      <c r="JS9" s="24"/>
      <c r="JT9" s="24"/>
      <c r="JU9" s="24"/>
      <c r="JV9" s="24"/>
      <c r="JW9" s="24"/>
      <c r="JX9" s="24"/>
      <c r="JY9" s="24"/>
      <c r="JZ9" s="24"/>
      <c r="KA9" s="24"/>
      <c r="KB9" s="24"/>
      <c r="KC9" s="24"/>
      <c r="KD9" s="24"/>
      <c r="KE9" s="24"/>
      <c r="KF9" s="24"/>
      <c r="KG9" s="24"/>
      <c r="KH9" s="24"/>
      <c r="KI9" s="24"/>
      <c r="KJ9" s="24"/>
      <c r="KK9" s="24"/>
      <c r="KL9" s="24"/>
      <c r="KM9" s="24"/>
      <c r="KN9" s="24"/>
      <c r="KO9" s="24"/>
      <c r="KP9" s="24"/>
      <c r="KQ9" s="24"/>
      <c r="KR9" s="24"/>
      <c r="KS9" s="24"/>
      <c r="KT9" s="24"/>
      <c r="KU9" s="24"/>
      <c r="KV9" s="24"/>
      <c r="KW9" s="24"/>
      <c r="KX9" s="24"/>
      <c r="KY9" s="24"/>
      <c r="KZ9" s="24"/>
      <c r="LA9" s="24"/>
      <c r="LB9" s="24"/>
      <c r="LC9" s="24"/>
      <c r="LD9" s="24"/>
      <c r="LE9" s="24"/>
      <c r="LF9" s="24"/>
      <c r="LG9" s="24"/>
      <c r="LH9" s="24"/>
      <c r="LI9" s="24"/>
      <c r="LJ9" s="24"/>
      <c r="LK9" s="24"/>
      <c r="LL9" s="24"/>
      <c r="LM9" s="24"/>
      <c r="LN9" s="24"/>
      <c r="LO9" s="24"/>
      <c r="LP9" s="24"/>
      <c r="LQ9" s="24"/>
      <c r="LR9" s="24"/>
      <c r="LS9" s="24"/>
      <c r="LT9" s="24"/>
      <c r="LU9" s="24"/>
      <c r="LV9" s="24"/>
      <c r="LW9" s="24"/>
      <c r="LX9" s="24"/>
      <c r="LY9" s="24"/>
      <c r="LZ9" s="24"/>
      <c r="MA9" s="24"/>
      <c r="MB9" s="24"/>
      <c r="MC9" s="24"/>
      <c r="MD9" s="24"/>
      <c r="ME9" s="24"/>
      <c r="MF9" s="24"/>
      <c r="MG9" s="24"/>
      <c r="MH9" s="24"/>
      <c r="MI9" s="24"/>
      <c r="MJ9" s="24"/>
      <c r="MK9" s="24"/>
      <c r="ML9" s="24"/>
      <c r="MM9" s="24"/>
      <c r="MN9" s="24"/>
      <c r="MO9" s="24"/>
      <c r="MP9" s="24"/>
      <c r="MQ9" s="24"/>
      <c r="MR9" s="24"/>
      <c r="MS9" s="24"/>
      <c r="MT9" s="24"/>
      <c r="MU9" s="24"/>
      <c r="MV9" s="24"/>
      <c r="MW9" s="24"/>
      <c r="MX9" s="24"/>
      <c r="MY9" s="24"/>
      <c r="MZ9" s="24"/>
      <c r="NA9" s="24"/>
      <c r="NB9" s="24"/>
      <c r="NC9" s="24"/>
      <c r="ND9" s="24"/>
      <c r="NE9" s="24"/>
      <c r="NF9" s="24"/>
      <c r="NG9" s="24"/>
      <c r="NH9" s="24"/>
      <c r="NI9" s="24"/>
      <c r="NJ9" s="24"/>
      <c r="NK9" s="24"/>
      <c r="NL9" s="24"/>
      <c r="NM9" s="24"/>
      <c r="NN9" s="24"/>
      <c r="NO9" s="24"/>
      <c r="NP9" s="24"/>
      <c r="NQ9" s="24"/>
      <c r="NR9" s="24"/>
      <c r="NS9" s="24"/>
      <c r="NT9" s="24"/>
      <c r="NU9" s="24"/>
      <c r="NV9" s="24"/>
      <c r="NW9" s="24"/>
      <c r="NX9" s="24"/>
      <c r="NY9" s="24"/>
      <c r="NZ9" s="24"/>
      <c r="OA9" s="24"/>
      <c r="OB9" s="24"/>
      <c r="OC9" s="24"/>
      <c r="OD9" s="24"/>
      <c r="OE9" s="24"/>
      <c r="OF9" s="24"/>
      <c r="OG9" s="24"/>
      <c r="OH9" s="24"/>
      <c r="OI9" s="24"/>
      <c r="OJ9" s="24"/>
      <c r="OK9" s="24"/>
      <c r="OL9" s="24"/>
      <c r="OM9" s="24"/>
      <c r="ON9" s="24"/>
      <c r="OO9" s="24"/>
      <c r="OP9" s="24"/>
      <c r="OQ9" s="24"/>
      <c r="OR9" s="24"/>
      <c r="OS9" s="24"/>
      <c r="OT9" s="24"/>
      <c r="OU9" s="24"/>
      <c r="OV9" s="24"/>
      <c r="OW9" s="24"/>
      <c r="OX9" s="24"/>
      <c r="OY9" s="24"/>
      <c r="OZ9" s="24"/>
      <c r="PA9" s="24"/>
      <c r="PB9" s="24"/>
      <c r="PC9" s="24"/>
      <c r="PD9" s="24"/>
      <c r="PE9" s="24"/>
      <c r="PF9" s="24"/>
      <c r="PG9" s="24"/>
      <c r="PH9" s="24"/>
      <c r="PI9" s="24"/>
      <c r="PJ9" s="24"/>
      <c r="PK9" s="24"/>
      <c r="PL9" s="24"/>
      <c r="PM9" s="24"/>
      <c r="PN9" s="24"/>
      <c r="PO9" s="24"/>
      <c r="PP9" s="24"/>
      <c r="PQ9" s="24"/>
      <c r="PR9" s="24"/>
      <c r="PS9" s="24"/>
      <c r="PT9" s="24"/>
      <c r="PU9" s="24"/>
      <c r="PV9" s="24"/>
      <c r="PW9" s="24"/>
      <c r="PX9" s="24"/>
      <c r="PY9" s="24"/>
      <c r="PZ9" s="24"/>
      <c r="QA9" s="24"/>
      <c r="QB9" s="24"/>
      <c r="QC9" s="24"/>
      <c r="QD9" s="24"/>
      <c r="QE9" s="24"/>
      <c r="QF9" s="24"/>
      <c r="QG9" s="24"/>
      <c r="QH9" s="24"/>
      <c r="QI9" s="24"/>
      <c r="QJ9" s="24"/>
      <c r="QK9" s="24"/>
      <c r="QL9" s="24"/>
      <c r="QM9" s="24"/>
      <c r="QN9" s="24"/>
      <c r="QO9" s="24"/>
      <c r="QP9" s="24"/>
      <c r="QQ9" s="24"/>
      <c r="QR9" s="24"/>
      <c r="QS9" s="24"/>
      <c r="QT9" s="24"/>
      <c r="QU9" s="24"/>
      <c r="QV9" s="24"/>
      <c r="QW9" s="24"/>
      <c r="QX9" s="24"/>
      <c r="QY9" s="24"/>
      <c r="QZ9" s="24"/>
      <c r="RA9" s="24"/>
      <c r="RB9" s="24"/>
      <c r="RC9" s="24"/>
      <c r="RD9" s="24"/>
      <c r="RE9" s="24"/>
      <c r="RF9" s="24"/>
      <c r="RG9" s="24"/>
      <c r="RH9" s="24"/>
      <c r="RI9" s="24"/>
      <c r="RJ9" s="24"/>
      <c r="RK9" s="24"/>
      <c r="RL9" s="24"/>
      <c r="RM9" s="24"/>
      <c r="RN9" s="24"/>
      <c r="RO9" s="24"/>
      <c r="RP9" s="24"/>
      <c r="RQ9" s="24"/>
      <c r="RR9" s="24"/>
      <c r="RS9" s="24"/>
      <c r="RT9" s="24"/>
      <c r="RU9" s="24"/>
      <c r="RV9" s="24"/>
      <c r="RW9" s="24"/>
      <c r="RX9" s="24"/>
      <c r="RY9" s="24"/>
      <c r="RZ9" s="24"/>
      <c r="SA9" s="24"/>
      <c r="SB9" s="24"/>
      <c r="SC9" s="24"/>
      <c r="SD9" s="24"/>
      <c r="SE9" s="24"/>
      <c r="SF9" s="24"/>
      <c r="SG9" s="24"/>
      <c r="SH9" s="24"/>
      <c r="SI9" s="24"/>
      <c r="SJ9" s="24"/>
      <c r="SK9" s="24"/>
      <c r="SL9" s="24"/>
      <c r="SM9" s="24"/>
      <c r="SN9" s="24"/>
      <c r="SO9" s="24"/>
      <c r="SP9" s="24"/>
      <c r="SQ9" s="24"/>
      <c r="SR9" s="24"/>
      <c r="SS9" s="24"/>
      <c r="ST9" s="24"/>
      <c r="SU9" s="24"/>
      <c r="SV9" s="24"/>
      <c r="SW9" s="24"/>
      <c r="SX9" s="24"/>
      <c r="SY9" s="24"/>
      <c r="SZ9" s="24"/>
      <c r="TA9" s="24"/>
      <c r="TB9" s="24"/>
      <c r="TC9" s="24"/>
      <c r="TD9" s="24"/>
      <c r="TE9" s="24"/>
      <c r="TF9" s="24"/>
      <c r="TG9" s="24"/>
      <c r="TH9" s="24"/>
      <c r="TI9" s="24"/>
      <c r="TJ9" s="24"/>
      <c r="TK9" s="24"/>
      <c r="TL9" s="24"/>
      <c r="TM9" s="24"/>
      <c r="TN9" s="24"/>
      <c r="TO9" s="24"/>
      <c r="TP9" s="24"/>
      <c r="TQ9" s="24"/>
      <c r="TR9" s="24"/>
      <c r="TS9" s="24"/>
      <c r="TT9" s="24"/>
      <c r="TU9" s="24"/>
      <c r="TV9" s="24"/>
      <c r="TW9" s="24"/>
      <c r="TX9" s="24"/>
      <c r="TY9" s="24"/>
      <c r="TZ9" s="24"/>
      <c r="UA9" s="24"/>
      <c r="UB9" s="24"/>
      <c r="UC9" s="24"/>
      <c r="UD9" s="24"/>
      <c r="UE9" s="24"/>
      <c r="UF9" s="24"/>
      <c r="UG9" s="24"/>
      <c r="UH9" s="24"/>
      <c r="UI9" s="24"/>
      <c r="UJ9" s="24"/>
      <c r="UK9" s="24"/>
      <c r="UL9" s="24"/>
      <c r="UM9" s="24"/>
      <c r="UN9" s="24"/>
      <c r="UO9" s="24"/>
      <c r="UP9" s="24"/>
      <c r="UQ9" s="24"/>
      <c r="UR9" s="24"/>
      <c r="US9" s="24"/>
      <c r="UT9" s="24"/>
      <c r="UU9" s="24"/>
      <c r="UV9" s="24"/>
      <c r="UW9" s="24"/>
      <c r="UX9" s="24"/>
      <c r="UY9" s="24"/>
      <c r="UZ9" s="24"/>
      <c r="VA9" s="24"/>
      <c r="VB9" s="24"/>
      <c r="VC9" s="24"/>
      <c r="VD9" s="24"/>
      <c r="VE9" s="24"/>
      <c r="VF9" s="24"/>
      <c r="VG9" s="24"/>
      <c r="VH9" s="24"/>
      <c r="VI9" s="24"/>
      <c r="VJ9" s="24"/>
      <c r="VK9" s="24"/>
      <c r="VL9" s="24"/>
      <c r="VM9" s="24"/>
      <c r="VN9" s="24"/>
      <c r="VO9" s="24"/>
      <c r="VP9" s="24"/>
      <c r="VQ9" s="24"/>
      <c r="VR9" s="24"/>
      <c r="VS9" s="24"/>
      <c r="VT9" s="24"/>
      <c r="VU9" s="24"/>
      <c r="VV9" s="24"/>
      <c r="VW9" s="24"/>
      <c r="VX9" s="24"/>
      <c r="VY9" s="24"/>
      <c r="VZ9" s="24"/>
      <c r="WA9" s="24"/>
      <c r="WB9" s="24"/>
      <c r="WC9" s="24"/>
      <c r="WD9" s="24"/>
      <c r="WE9" s="24"/>
      <c r="WF9" s="24"/>
      <c r="WG9" s="24"/>
      <c r="WH9" s="24"/>
      <c r="WI9" s="24"/>
      <c r="WJ9" s="24"/>
      <c r="WK9" s="24"/>
      <c r="WL9" s="24"/>
      <c r="WM9" s="24"/>
      <c r="WN9" s="24"/>
      <c r="WO9" s="24"/>
      <c r="WP9" s="24"/>
      <c r="WQ9" s="24"/>
      <c r="WR9" s="24"/>
      <c r="WS9" s="24"/>
      <c r="WT9" s="24"/>
      <c r="WU9" s="24"/>
      <c r="WV9" s="24"/>
      <c r="WW9" s="24"/>
      <c r="WX9" s="24"/>
      <c r="WY9" s="24"/>
      <c r="WZ9" s="24"/>
      <c r="XA9" s="24"/>
      <c r="XB9" s="24"/>
      <c r="XC9" s="24"/>
      <c r="XD9" s="24"/>
      <c r="XE9" s="24"/>
      <c r="XF9" s="24"/>
      <c r="XG9" s="24"/>
      <c r="XH9" s="24"/>
      <c r="XI9" s="24"/>
      <c r="XJ9" s="24"/>
      <c r="XK9" s="24"/>
      <c r="XL9" s="24"/>
      <c r="XM9" s="24"/>
      <c r="XN9" s="24"/>
      <c r="XO9" s="24"/>
      <c r="XP9" s="24"/>
      <c r="XQ9" s="24"/>
      <c r="XR9" s="24"/>
      <c r="XS9" s="24"/>
      <c r="XT9" s="24"/>
      <c r="XU9" s="24"/>
      <c r="XV9" s="24"/>
      <c r="XW9" s="24"/>
      <c r="XX9" s="24"/>
      <c r="XY9" s="24"/>
      <c r="XZ9" s="24"/>
      <c r="YA9" s="24"/>
      <c r="YB9" s="24"/>
      <c r="YC9" s="24"/>
      <c r="YD9" s="24"/>
      <c r="YE9" s="24"/>
      <c r="YF9" s="24"/>
      <c r="YG9" s="24"/>
      <c r="YH9" s="24"/>
      <c r="YI9" s="24"/>
      <c r="YJ9" s="24"/>
      <c r="YK9" s="24"/>
      <c r="YL9" s="24"/>
      <c r="YM9" s="24"/>
      <c r="YN9" s="24"/>
      <c r="YO9" s="24"/>
      <c r="YP9" s="24"/>
      <c r="YQ9" s="24"/>
      <c r="YR9" s="24"/>
      <c r="YS9" s="24"/>
      <c r="YT9" s="24"/>
      <c r="YU9" s="24"/>
      <c r="YV9" s="24"/>
      <c r="YW9" s="24"/>
      <c r="YX9" s="24"/>
      <c r="YY9" s="24"/>
      <c r="YZ9" s="24"/>
      <c r="ZA9" s="24"/>
      <c r="ZB9" s="24"/>
      <c r="ZC9" s="24"/>
      <c r="ZD9" s="24"/>
      <c r="ZE9" s="24"/>
      <c r="ZF9" s="24"/>
      <c r="ZG9" s="24"/>
      <c r="ZH9" s="24"/>
      <c r="ZI9" s="24"/>
      <c r="ZJ9" s="24"/>
      <c r="ZK9" s="24"/>
      <c r="ZL9" s="24"/>
      <c r="ZM9" s="24"/>
      <c r="ZN9" s="24"/>
      <c r="ZO9" s="24"/>
      <c r="ZP9" s="24"/>
      <c r="ZQ9" s="24"/>
      <c r="ZR9" s="24"/>
      <c r="ZS9" s="24"/>
      <c r="ZT9" s="24"/>
      <c r="ZU9" s="24"/>
      <c r="ZV9" s="24"/>
      <c r="ZW9" s="24"/>
      <c r="ZX9" s="24"/>
      <c r="ZY9" s="24"/>
      <c r="ZZ9" s="24"/>
      <c r="AAA9" s="24"/>
      <c r="AAB9" s="24"/>
      <c r="AAC9" s="24"/>
      <c r="AAD9" s="24"/>
      <c r="AAE9" s="24"/>
      <c r="AAF9" s="24"/>
      <c r="AAG9" s="24"/>
      <c r="AAH9" s="24"/>
      <c r="AAI9" s="24"/>
      <c r="AAJ9" s="24"/>
      <c r="AAK9" s="24"/>
      <c r="AAL9" s="24"/>
      <c r="AAM9" s="24"/>
      <c r="AAN9" s="24"/>
      <c r="AAO9" s="24"/>
      <c r="AAP9" s="24"/>
      <c r="AAQ9" s="24"/>
      <c r="AAR9" s="24"/>
      <c r="AAS9" s="24"/>
      <c r="AAT9" s="24"/>
      <c r="AAU9" s="24"/>
      <c r="AAV9" s="24"/>
      <c r="AAW9" s="24"/>
      <c r="AAX9" s="24"/>
      <c r="AAY9" s="24"/>
      <c r="AAZ9" s="24"/>
      <c r="ABA9" s="24"/>
      <c r="ABB9" s="24"/>
      <c r="ABC9" s="24"/>
      <c r="ABD9" s="24"/>
      <c r="ABE9" s="24"/>
      <c r="ABF9" s="24"/>
      <c r="ABG9" s="24"/>
      <c r="ABH9" s="24"/>
      <c r="ABI9" s="24"/>
      <c r="ABJ9" s="24"/>
      <c r="ABK9" s="24"/>
      <c r="ABL9" s="24"/>
      <c r="ABM9" s="24"/>
      <c r="ABN9" s="24"/>
      <c r="ABO9" s="24"/>
      <c r="ABP9" s="24"/>
      <c r="ABQ9" s="24"/>
      <c r="ABR9" s="24"/>
      <c r="ABS9" s="24"/>
      <c r="ABT9" s="24"/>
      <c r="ABU9" s="24"/>
      <c r="ABV9" s="24"/>
      <c r="ABW9" s="24"/>
      <c r="ABX9" s="24"/>
      <c r="ABY9" s="24"/>
      <c r="ABZ9" s="24"/>
      <c r="ACA9" s="24"/>
      <c r="ACB9" s="24"/>
      <c r="ACC9" s="24"/>
      <c r="ACD9" s="24"/>
      <c r="ACE9" s="24"/>
      <c r="ACF9" s="24"/>
      <c r="ACG9" s="24"/>
      <c r="ACH9" s="24"/>
      <c r="ACI9" s="24"/>
      <c r="ACJ9" s="24"/>
      <c r="ACK9" s="24"/>
      <c r="ACL9" s="24"/>
      <c r="ACM9" s="24"/>
      <c r="ACN9" s="24"/>
      <c r="ACO9" s="24"/>
      <c r="ACP9" s="24"/>
      <c r="ACQ9" s="24"/>
      <c r="ACR9" s="24"/>
      <c r="ACS9" s="24"/>
      <c r="ACT9" s="24"/>
      <c r="ACU9" s="24"/>
      <c r="ACV9" s="24"/>
      <c r="ACW9" s="24"/>
      <c r="ACX9" s="24"/>
      <c r="ACY9" s="24"/>
      <c r="ACZ9" s="24"/>
      <c r="ADA9" s="24"/>
      <c r="ADB9" s="24"/>
      <c r="ADC9" s="24"/>
      <c r="ADD9" s="24"/>
      <c r="ADE9" s="24"/>
      <c r="ADF9" s="24"/>
      <c r="ADG9" s="24"/>
      <c r="ADH9" s="24"/>
      <c r="ADI9" s="24"/>
      <c r="ADJ9" s="24"/>
      <c r="ADK9" s="24"/>
      <c r="ADL9" s="24"/>
      <c r="ADM9" s="24"/>
      <c r="ADN9" s="24"/>
      <c r="ADO9" s="24"/>
      <c r="ADP9" s="24"/>
      <c r="ADQ9" s="24"/>
      <c r="ADR9" s="24"/>
      <c r="ADS9" s="24"/>
      <c r="ADT9" s="24"/>
      <c r="ADU9" s="24"/>
      <c r="ADV9" s="24"/>
      <c r="ADW9" s="24"/>
      <c r="ADX9" s="24"/>
      <c r="ADY9" s="24"/>
      <c r="ADZ9" s="24"/>
      <c r="AEA9" s="24"/>
      <c r="AEB9" s="24"/>
      <c r="AEC9" s="24"/>
      <c r="AED9" s="24"/>
      <c r="AEE9" s="24"/>
      <c r="AEF9" s="24"/>
      <c r="AEG9" s="24"/>
      <c r="AEH9" s="24"/>
      <c r="AEI9" s="24"/>
      <c r="AEJ9" s="24"/>
      <c r="AEK9" s="24"/>
      <c r="AEL9" s="24"/>
      <c r="AEM9" s="24"/>
      <c r="AEN9" s="24"/>
      <c r="AEO9" s="24"/>
      <c r="AEP9" s="24"/>
      <c r="AEQ9" s="24"/>
      <c r="AER9" s="24"/>
      <c r="AES9" s="24"/>
      <c r="AET9" s="24"/>
      <c r="AEU9" s="24"/>
      <c r="AEV9" s="24"/>
      <c r="AEW9" s="24"/>
      <c r="AEX9" s="24"/>
      <c r="AEY9" s="24"/>
      <c r="AEZ9" s="24"/>
      <c r="AFA9" s="24"/>
      <c r="AFB9" s="24"/>
      <c r="AFC9" s="24"/>
      <c r="AFD9" s="24"/>
      <c r="AFE9" s="24"/>
      <c r="AFF9" s="24"/>
      <c r="AFG9" s="24"/>
      <c r="AFH9" s="24"/>
      <c r="AFI9" s="24"/>
      <c r="AFJ9" s="24"/>
      <c r="AFK9" s="24"/>
      <c r="AFL9" s="24"/>
      <c r="AFM9" s="24"/>
      <c r="AFN9" s="24"/>
      <c r="AFO9" s="24"/>
      <c r="AFP9" s="24"/>
      <c r="AFQ9" s="24"/>
      <c r="AFR9" s="24"/>
      <c r="AFS9" s="24"/>
      <c r="AFT9" s="24"/>
      <c r="AFU9" s="24"/>
      <c r="AFV9" s="24"/>
      <c r="AFW9" s="24"/>
      <c r="AFX9" s="24"/>
      <c r="AFY9" s="24"/>
      <c r="AFZ9" s="24"/>
      <c r="AGA9" s="24"/>
      <c r="AGB9" s="24"/>
      <c r="AGC9" s="24"/>
      <c r="AGD9" s="24"/>
      <c r="AGE9" s="24"/>
      <c r="AGF9" s="24"/>
      <c r="AGG9" s="24"/>
      <c r="AGH9" s="24"/>
      <c r="AGI9" s="24"/>
      <c r="AGJ9" s="24"/>
      <c r="AGK9" s="24"/>
      <c r="AGL9" s="24"/>
      <c r="AGM9" s="24"/>
      <c r="AGN9" s="24"/>
      <c r="AGO9" s="24"/>
      <c r="AGP9" s="24"/>
      <c r="AGQ9" s="24"/>
      <c r="AGR9" s="24"/>
      <c r="AGS9" s="24"/>
      <c r="AGT9" s="24"/>
      <c r="AGU9" s="24"/>
      <c r="AGV9" s="24"/>
      <c r="AGW9" s="24"/>
      <c r="AGX9" s="24"/>
      <c r="AGY9" s="24"/>
      <c r="AGZ9" s="24"/>
      <c r="AHA9" s="24"/>
      <c r="AHB9" s="24"/>
      <c r="AHC9" s="24"/>
      <c r="AHD9" s="24"/>
      <c r="AHE9" s="24"/>
      <c r="AHF9" s="24"/>
      <c r="AHG9" s="24"/>
      <c r="AHH9" s="24"/>
      <c r="AHI9" s="24"/>
      <c r="AHJ9" s="24"/>
      <c r="AHK9" s="24"/>
      <c r="AHL9" s="24"/>
      <c r="AHM9" s="24"/>
      <c r="AHN9" s="24"/>
      <c r="AHO9" s="24"/>
      <c r="AHP9" s="24"/>
      <c r="AHQ9" s="24"/>
      <c r="AHR9" s="24"/>
      <c r="AHS9" s="24"/>
      <c r="AHT9" s="24"/>
      <c r="AHU9" s="24"/>
      <c r="AHV9" s="24"/>
      <c r="AHW9" s="24"/>
      <c r="AHX9" s="24"/>
      <c r="AHY9" s="24"/>
      <c r="AHZ9" s="24"/>
      <c r="AIA9" s="24"/>
      <c r="AIB9" s="24"/>
      <c r="AIC9" s="24"/>
      <c r="AID9" s="24"/>
      <c r="AIE9" s="24"/>
      <c r="AIF9" s="24"/>
      <c r="AIG9" s="24"/>
      <c r="AIH9" s="24"/>
      <c r="AII9" s="24"/>
      <c r="AIJ9" s="24"/>
      <c r="AIK9" s="24"/>
      <c r="AIL9" s="24"/>
      <c r="AIM9" s="24"/>
      <c r="AIN9" s="24"/>
      <c r="AIO9" s="24"/>
      <c r="AIP9" s="24"/>
      <c r="AIQ9" s="24"/>
      <c r="AIR9" s="24"/>
      <c r="AIS9" s="24"/>
      <c r="AIT9" s="24"/>
      <c r="AIU9" s="24"/>
      <c r="AIV9" s="24"/>
      <c r="AIW9" s="24"/>
      <c r="AIX9" s="24"/>
      <c r="AIY9" s="24"/>
      <c r="AIZ9" s="24"/>
      <c r="AJA9" s="24"/>
      <c r="AJB9" s="24"/>
      <c r="AJC9" s="24"/>
      <c r="AJD9" s="24"/>
      <c r="AJE9" s="24"/>
      <c r="AJF9" s="24"/>
      <c r="AJG9" s="24"/>
      <c r="AJH9" s="24"/>
      <c r="AJI9" s="24"/>
      <c r="AJJ9" s="24"/>
      <c r="AJK9" s="24"/>
      <c r="AJL9" s="24"/>
      <c r="AJM9" s="24"/>
      <c r="AJN9" s="24"/>
      <c r="AJO9" s="24"/>
      <c r="AJP9" s="24"/>
      <c r="AJQ9" s="24"/>
      <c r="AJR9" s="24"/>
      <c r="AJS9" s="24"/>
      <c r="AJT9" s="24"/>
      <c r="AJU9" s="24"/>
      <c r="AJV9" s="24"/>
      <c r="AJW9" s="24"/>
      <c r="AJX9" s="24"/>
      <c r="AJY9" s="24"/>
      <c r="AJZ9" s="24"/>
      <c r="AKA9" s="24"/>
      <c r="AKB9" s="24"/>
      <c r="AKC9" s="24"/>
      <c r="AKD9" s="24"/>
      <c r="AKE9" s="24"/>
      <c r="AKF9" s="24"/>
      <c r="AKG9" s="24"/>
      <c r="AKH9" s="24"/>
      <c r="AKI9" s="24"/>
      <c r="AKJ9" s="24"/>
      <c r="AKK9" s="24"/>
      <c r="AKL9" s="24"/>
      <c r="AKM9" s="24"/>
      <c r="AKN9" s="24"/>
      <c r="AKO9" s="24"/>
      <c r="AKP9" s="24"/>
      <c r="AKQ9" s="24"/>
      <c r="AKR9" s="24"/>
      <c r="AKS9" s="24"/>
      <c r="AKT9" s="24"/>
      <c r="AKU9" s="24"/>
      <c r="AKV9" s="24"/>
      <c r="AKW9" s="24"/>
      <c r="AKX9" s="24"/>
      <c r="AKY9" s="24"/>
      <c r="AKZ9" s="24"/>
      <c r="ALA9" s="24"/>
      <c r="ALB9" s="24"/>
      <c r="ALC9" s="24"/>
      <c r="ALD9" s="24"/>
      <c r="ALE9" s="24"/>
      <c r="ALF9" s="24"/>
      <c r="ALG9" s="24"/>
      <c r="ALH9" s="24"/>
      <c r="ALI9" s="24"/>
      <c r="ALJ9" s="24"/>
      <c r="ALK9" s="24"/>
      <c r="ALL9" s="24"/>
      <c r="ALM9" s="24"/>
      <c r="ALN9" s="24"/>
      <c r="ALO9" s="24"/>
      <c r="ALP9" s="24"/>
      <c r="ALQ9" s="24"/>
      <c r="ALR9" s="24"/>
      <c r="ALS9" s="24"/>
      <c r="ALT9" s="24"/>
      <c r="ALU9" s="24"/>
      <c r="ALV9" s="24"/>
      <c r="ALW9" s="24"/>
      <c r="ALX9" s="24"/>
      <c r="ALY9" s="24"/>
      <c r="ALZ9" s="24"/>
      <c r="AMA9" s="24"/>
      <c r="AMB9" s="24"/>
    </row>
    <row r="10" spans="1:1016" s="121" customFormat="1">
      <c r="A10" s="128">
        <f>'Contrats S2'!I8</f>
        <v>0</v>
      </c>
      <c r="B10" s="6" t="str">
        <f>CONCATENATE('Contrats S2'!A8," ", 'Contrats S2'!B8)</f>
        <v xml:space="preserve"> </v>
      </c>
      <c r="C10" s="130"/>
      <c r="D10" s="131"/>
      <c r="E10" s="131"/>
      <c r="F10" s="131"/>
      <c r="G10" s="130"/>
      <c r="H10" s="97"/>
      <c r="I10" s="97"/>
      <c r="J10" s="97"/>
      <c r="K10" s="137"/>
      <c r="L10" s="131"/>
      <c r="M10" s="131"/>
      <c r="N10" s="131"/>
      <c r="O10" s="131"/>
      <c r="P10" s="131"/>
      <c r="Q10" s="131"/>
      <c r="R10" s="130"/>
      <c r="S10" s="222"/>
      <c r="T10" s="233"/>
      <c r="U10" s="224"/>
      <c r="V10" s="20"/>
      <c r="W10" s="20"/>
      <c r="X10" s="225"/>
      <c r="Y10" s="225"/>
      <c r="Z10" s="225"/>
      <c r="AA10" s="225"/>
      <c r="AB10" s="235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  <c r="EL10" s="24"/>
      <c r="EM10" s="24"/>
      <c r="EN10" s="24"/>
      <c r="EO10" s="24"/>
      <c r="EP10" s="24"/>
      <c r="EQ10" s="24"/>
      <c r="ER10" s="24"/>
      <c r="ES10" s="24"/>
      <c r="ET10" s="24"/>
      <c r="EU10" s="24"/>
      <c r="EV10" s="24"/>
      <c r="EW10" s="24"/>
      <c r="EX10" s="24"/>
      <c r="EY10" s="24"/>
      <c r="EZ10" s="24"/>
      <c r="FA10" s="24"/>
      <c r="FB10" s="24"/>
      <c r="FC10" s="24"/>
      <c r="FD10" s="24"/>
      <c r="FE10" s="24"/>
      <c r="FF10" s="24"/>
      <c r="FG10" s="24"/>
      <c r="FH10" s="24"/>
      <c r="FI10" s="24"/>
      <c r="FJ10" s="24"/>
      <c r="FK10" s="24"/>
      <c r="FL10" s="24"/>
      <c r="FM10" s="24"/>
      <c r="FN10" s="24"/>
      <c r="FO10" s="24"/>
      <c r="FP10" s="24"/>
      <c r="FQ10" s="24"/>
      <c r="FR10" s="24"/>
      <c r="FS10" s="24"/>
      <c r="FT10" s="24"/>
      <c r="FU10" s="24"/>
      <c r="FV10" s="24"/>
      <c r="FW10" s="24"/>
      <c r="FX10" s="24"/>
      <c r="FY10" s="24"/>
      <c r="FZ10" s="24"/>
      <c r="GA10" s="24"/>
      <c r="GB10" s="24"/>
      <c r="GC10" s="24"/>
      <c r="GD10" s="24"/>
      <c r="GE10" s="24"/>
      <c r="GF10" s="24"/>
      <c r="GG10" s="24"/>
      <c r="GH10" s="24"/>
      <c r="GI10" s="24"/>
      <c r="GJ10" s="24"/>
      <c r="GK10" s="24"/>
      <c r="GL10" s="24"/>
      <c r="GM10" s="24"/>
      <c r="GN10" s="24"/>
      <c r="GO10" s="24"/>
      <c r="GP10" s="24"/>
      <c r="GQ10" s="24"/>
      <c r="GR10" s="24"/>
      <c r="GS10" s="24"/>
      <c r="GT10" s="24"/>
      <c r="GU10" s="24"/>
      <c r="GV10" s="24"/>
      <c r="GW10" s="24"/>
      <c r="GX10" s="24"/>
      <c r="GY10" s="24"/>
      <c r="GZ10" s="24"/>
      <c r="HA10" s="24"/>
      <c r="HB10" s="24"/>
      <c r="HC10" s="24"/>
      <c r="HD10" s="24"/>
      <c r="HE10" s="24"/>
      <c r="HF10" s="24"/>
      <c r="HG10" s="24"/>
      <c r="HH10" s="24"/>
      <c r="HI10" s="24"/>
      <c r="HJ10" s="24"/>
      <c r="HK10" s="24"/>
      <c r="HL10" s="24"/>
      <c r="HM10" s="24"/>
      <c r="HN10" s="24"/>
      <c r="HO10" s="24"/>
      <c r="HP10" s="24"/>
      <c r="HQ10" s="24"/>
      <c r="HR10" s="24"/>
      <c r="HS10" s="24"/>
      <c r="HT10" s="24"/>
      <c r="HU10" s="24"/>
      <c r="HV10" s="24"/>
      <c r="HW10" s="24"/>
      <c r="HX10" s="24"/>
      <c r="HY10" s="24"/>
      <c r="HZ10" s="24"/>
      <c r="IA10" s="24"/>
      <c r="IB10" s="24"/>
      <c r="IC10" s="24"/>
      <c r="ID10" s="24"/>
      <c r="IE10" s="24"/>
      <c r="IF10" s="24"/>
      <c r="IG10" s="24"/>
      <c r="IH10" s="24"/>
      <c r="II10" s="24"/>
      <c r="IJ10" s="24"/>
      <c r="IK10" s="24"/>
      <c r="IL10" s="24"/>
      <c r="IM10" s="24"/>
      <c r="IN10" s="24"/>
      <c r="IO10" s="24"/>
      <c r="IP10" s="24"/>
      <c r="IQ10" s="24"/>
      <c r="IR10" s="24"/>
      <c r="IS10" s="24"/>
      <c r="IT10" s="24"/>
      <c r="IU10" s="24"/>
      <c r="IV10" s="24"/>
      <c r="IW10" s="24"/>
      <c r="IX10" s="24"/>
      <c r="IY10" s="24"/>
      <c r="IZ10" s="24"/>
      <c r="JA10" s="24"/>
      <c r="JB10" s="24"/>
      <c r="JC10" s="24"/>
      <c r="JD10" s="24"/>
      <c r="JE10" s="24"/>
      <c r="JF10" s="24"/>
      <c r="JG10" s="24"/>
      <c r="JH10" s="24"/>
      <c r="JI10" s="24"/>
      <c r="JJ10" s="24"/>
      <c r="JK10" s="24"/>
      <c r="JL10" s="24"/>
      <c r="JM10" s="24"/>
      <c r="JN10" s="24"/>
      <c r="JO10" s="24"/>
      <c r="JP10" s="24"/>
      <c r="JQ10" s="24"/>
      <c r="JR10" s="24"/>
      <c r="JS10" s="24"/>
      <c r="JT10" s="24"/>
      <c r="JU10" s="24"/>
      <c r="JV10" s="24"/>
      <c r="JW10" s="24"/>
      <c r="JX10" s="24"/>
      <c r="JY10" s="24"/>
      <c r="JZ10" s="24"/>
      <c r="KA10" s="24"/>
      <c r="KB10" s="24"/>
      <c r="KC10" s="24"/>
      <c r="KD10" s="24"/>
      <c r="KE10" s="24"/>
      <c r="KF10" s="24"/>
      <c r="KG10" s="24"/>
      <c r="KH10" s="24"/>
      <c r="KI10" s="24"/>
      <c r="KJ10" s="24"/>
      <c r="KK10" s="24"/>
      <c r="KL10" s="24"/>
      <c r="KM10" s="24"/>
      <c r="KN10" s="24"/>
      <c r="KO10" s="24"/>
      <c r="KP10" s="24"/>
      <c r="KQ10" s="24"/>
      <c r="KR10" s="24"/>
      <c r="KS10" s="24"/>
      <c r="KT10" s="24"/>
      <c r="KU10" s="24"/>
      <c r="KV10" s="24"/>
      <c r="KW10" s="24"/>
      <c r="KX10" s="24"/>
      <c r="KY10" s="24"/>
      <c r="KZ10" s="24"/>
      <c r="LA10" s="24"/>
      <c r="LB10" s="24"/>
      <c r="LC10" s="24"/>
      <c r="LD10" s="24"/>
      <c r="LE10" s="24"/>
      <c r="LF10" s="24"/>
      <c r="LG10" s="24"/>
      <c r="LH10" s="24"/>
      <c r="LI10" s="24"/>
      <c r="LJ10" s="24"/>
      <c r="LK10" s="24"/>
      <c r="LL10" s="24"/>
      <c r="LM10" s="24"/>
      <c r="LN10" s="24"/>
      <c r="LO10" s="24"/>
      <c r="LP10" s="24"/>
      <c r="LQ10" s="24"/>
      <c r="LR10" s="24"/>
      <c r="LS10" s="24"/>
      <c r="LT10" s="24"/>
      <c r="LU10" s="24"/>
      <c r="LV10" s="24"/>
      <c r="LW10" s="24"/>
      <c r="LX10" s="24"/>
      <c r="LY10" s="24"/>
      <c r="LZ10" s="24"/>
      <c r="MA10" s="24"/>
      <c r="MB10" s="24"/>
      <c r="MC10" s="24"/>
      <c r="MD10" s="24"/>
      <c r="ME10" s="24"/>
      <c r="MF10" s="24"/>
      <c r="MG10" s="24"/>
      <c r="MH10" s="24"/>
      <c r="MI10" s="24"/>
      <c r="MJ10" s="24"/>
      <c r="MK10" s="24"/>
      <c r="ML10" s="24"/>
      <c r="MM10" s="24"/>
      <c r="MN10" s="24"/>
      <c r="MO10" s="24"/>
      <c r="MP10" s="24"/>
      <c r="MQ10" s="24"/>
      <c r="MR10" s="24"/>
      <c r="MS10" s="24"/>
      <c r="MT10" s="24"/>
      <c r="MU10" s="24"/>
      <c r="MV10" s="24"/>
      <c r="MW10" s="24"/>
      <c r="MX10" s="24"/>
      <c r="MY10" s="24"/>
      <c r="MZ10" s="24"/>
      <c r="NA10" s="24"/>
      <c r="NB10" s="24"/>
      <c r="NC10" s="24"/>
      <c r="ND10" s="24"/>
      <c r="NE10" s="24"/>
      <c r="NF10" s="24"/>
      <c r="NG10" s="24"/>
      <c r="NH10" s="24"/>
      <c r="NI10" s="24"/>
      <c r="NJ10" s="24"/>
      <c r="NK10" s="24"/>
      <c r="NL10" s="24"/>
      <c r="NM10" s="24"/>
      <c r="NN10" s="24"/>
      <c r="NO10" s="24"/>
      <c r="NP10" s="24"/>
      <c r="NQ10" s="24"/>
      <c r="NR10" s="24"/>
      <c r="NS10" s="24"/>
      <c r="NT10" s="24"/>
      <c r="NU10" s="24"/>
      <c r="NV10" s="24"/>
      <c r="NW10" s="24"/>
      <c r="NX10" s="24"/>
      <c r="NY10" s="24"/>
      <c r="NZ10" s="24"/>
      <c r="OA10" s="24"/>
      <c r="OB10" s="24"/>
      <c r="OC10" s="24"/>
      <c r="OD10" s="24"/>
      <c r="OE10" s="24"/>
      <c r="OF10" s="24"/>
      <c r="OG10" s="24"/>
      <c r="OH10" s="24"/>
      <c r="OI10" s="24"/>
      <c r="OJ10" s="24"/>
      <c r="OK10" s="24"/>
      <c r="OL10" s="24"/>
      <c r="OM10" s="24"/>
      <c r="ON10" s="24"/>
      <c r="OO10" s="24"/>
      <c r="OP10" s="24"/>
      <c r="OQ10" s="24"/>
      <c r="OR10" s="24"/>
      <c r="OS10" s="24"/>
      <c r="OT10" s="24"/>
      <c r="OU10" s="24"/>
      <c r="OV10" s="24"/>
      <c r="OW10" s="24"/>
      <c r="OX10" s="24"/>
      <c r="OY10" s="24"/>
      <c r="OZ10" s="24"/>
      <c r="PA10" s="24"/>
      <c r="PB10" s="24"/>
      <c r="PC10" s="24"/>
      <c r="PD10" s="24"/>
      <c r="PE10" s="24"/>
      <c r="PF10" s="24"/>
      <c r="PG10" s="24"/>
      <c r="PH10" s="24"/>
      <c r="PI10" s="24"/>
      <c r="PJ10" s="24"/>
      <c r="PK10" s="24"/>
      <c r="PL10" s="24"/>
      <c r="PM10" s="24"/>
      <c r="PN10" s="24"/>
      <c r="PO10" s="24"/>
      <c r="PP10" s="24"/>
      <c r="PQ10" s="24"/>
      <c r="PR10" s="24"/>
      <c r="PS10" s="24"/>
      <c r="PT10" s="24"/>
      <c r="PU10" s="24"/>
      <c r="PV10" s="24"/>
      <c r="PW10" s="24"/>
      <c r="PX10" s="24"/>
      <c r="PY10" s="24"/>
      <c r="PZ10" s="24"/>
      <c r="QA10" s="24"/>
      <c r="QB10" s="24"/>
      <c r="QC10" s="24"/>
      <c r="QD10" s="24"/>
      <c r="QE10" s="24"/>
      <c r="QF10" s="24"/>
      <c r="QG10" s="24"/>
      <c r="QH10" s="24"/>
      <c r="QI10" s="24"/>
      <c r="QJ10" s="24"/>
      <c r="QK10" s="24"/>
      <c r="QL10" s="24"/>
      <c r="QM10" s="24"/>
      <c r="QN10" s="24"/>
      <c r="QO10" s="24"/>
      <c r="QP10" s="24"/>
      <c r="QQ10" s="24"/>
      <c r="QR10" s="24"/>
      <c r="QS10" s="24"/>
      <c r="QT10" s="24"/>
      <c r="QU10" s="24"/>
      <c r="QV10" s="24"/>
      <c r="QW10" s="24"/>
      <c r="QX10" s="24"/>
      <c r="QY10" s="24"/>
      <c r="QZ10" s="24"/>
      <c r="RA10" s="24"/>
      <c r="RB10" s="24"/>
      <c r="RC10" s="24"/>
      <c r="RD10" s="24"/>
      <c r="RE10" s="24"/>
      <c r="RF10" s="24"/>
      <c r="RG10" s="24"/>
      <c r="RH10" s="24"/>
      <c r="RI10" s="24"/>
      <c r="RJ10" s="24"/>
      <c r="RK10" s="24"/>
      <c r="RL10" s="24"/>
      <c r="RM10" s="24"/>
      <c r="RN10" s="24"/>
      <c r="RO10" s="24"/>
      <c r="RP10" s="24"/>
      <c r="RQ10" s="24"/>
      <c r="RR10" s="24"/>
      <c r="RS10" s="24"/>
      <c r="RT10" s="24"/>
      <c r="RU10" s="24"/>
      <c r="RV10" s="24"/>
      <c r="RW10" s="24"/>
      <c r="RX10" s="24"/>
      <c r="RY10" s="24"/>
      <c r="RZ10" s="24"/>
      <c r="SA10" s="24"/>
      <c r="SB10" s="24"/>
      <c r="SC10" s="24"/>
      <c r="SD10" s="24"/>
      <c r="SE10" s="24"/>
      <c r="SF10" s="24"/>
      <c r="SG10" s="24"/>
      <c r="SH10" s="24"/>
      <c r="SI10" s="24"/>
      <c r="SJ10" s="24"/>
      <c r="SK10" s="24"/>
      <c r="SL10" s="24"/>
      <c r="SM10" s="24"/>
      <c r="SN10" s="24"/>
      <c r="SO10" s="24"/>
      <c r="SP10" s="24"/>
      <c r="SQ10" s="24"/>
      <c r="SR10" s="24"/>
      <c r="SS10" s="24"/>
      <c r="ST10" s="24"/>
      <c r="SU10" s="24"/>
      <c r="SV10" s="24"/>
      <c r="SW10" s="24"/>
      <c r="SX10" s="24"/>
      <c r="SY10" s="24"/>
      <c r="SZ10" s="24"/>
      <c r="TA10" s="24"/>
      <c r="TB10" s="24"/>
      <c r="TC10" s="24"/>
      <c r="TD10" s="24"/>
      <c r="TE10" s="24"/>
      <c r="TF10" s="24"/>
      <c r="TG10" s="24"/>
      <c r="TH10" s="24"/>
      <c r="TI10" s="24"/>
      <c r="TJ10" s="24"/>
      <c r="TK10" s="24"/>
      <c r="TL10" s="24"/>
      <c r="TM10" s="24"/>
      <c r="TN10" s="24"/>
      <c r="TO10" s="24"/>
      <c r="TP10" s="24"/>
      <c r="TQ10" s="24"/>
      <c r="TR10" s="24"/>
      <c r="TS10" s="24"/>
      <c r="TT10" s="24"/>
      <c r="TU10" s="24"/>
      <c r="TV10" s="24"/>
      <c r="TW10" s="24"/>
      <c r="TX10" s="24"/>
      <c r="TY10" s="24"/>
      <c r="TZ10" s="24"/>
      <c r="UA10" s="24"/>
      <c r="UB10" s="24"/>
      <c r="UC10" s="24"/>
      <c r="UD10" s="24"/>
      <c r="UE10" s="24"/>
      <c r="UF10" s="24"/>
      <c r="UG10" s="24"/>
      <c r="UH10" s="24"/>
      <c r="UI10" s="24"/>
      <c r="UJ10" s="24"/>
      <c r="UK10" s="24"/>
      <c r="UL10" s="24"/>
      <c r="UM10" s="24"/>
      <c r="UN10" s="24"/>
      <c r="UO10" s="24"/>
      <c r="UP10" s="24"/>
      <c r="UQ10" s="24"/>
      <c r="UR10" s="24"/>
      <c r="US10" s="24"/>
      <c r="UT10" s="24"/>
      <c r="UU10" s="24"/>
      <c r="UV10" s="24"/>
      <c r="UW10" s="24"/>
      <c r="UX10" s="24"/>
      <c r="UY10" s="24"/>
      <c r="UZ10" s="24"/>
      <c r="VA10" s="24"/>
      <c r="VB10" s="24"/>
      <c r="VC10" s="24"/>
      <c r="VD10" s="24"/>
      <c r="VE10" s="24"/>
      <c r="VF10" s="24"/>
      <c r="VG10" s="24"/>
      <c r="VH10" s="24"/>
      <c r="VI10" s="24"/>
      <c r="VJ10" s="24"/>
      <c r="VK10" s="24"/>
      <c r="VL10" s="24"/>
      <c r="VM10" s="24"/>
      <c r="VN10" s="24"/>
      <c r="VO10" s="24"/>
      <c r="VP10" s="24"/>
      <c r="VQ10" s="24"/>
      <c r="VR10" s="24"/>
      <c r="VS10" s="24"/>
      <c r="VT10" s="24"/>
      <c r="VU10" s="24"/>
      <c r="VV10" s="24"/>
      <c r="VW10" s="24"/>
      <c r="VX10" s="24"/>
      <c r="VY10" s="24"/>
      <c r="VZ10" s="24"/>
      <c r="WA10" s="24"/>
      <c r="WB10" s="24"/>
      <c r="WC10" s="24"/>
      <c r="WD10" s="24"/>
      <c r="WE10" s="24"/>
      <c r="WF10" s="24"/>
      <c r="WG10" s="24"/>
      <c r="WH10" s="24"/>
      <c r="WI10" s="24"/>
      <c r="WJ10" s="24"/>
      <c r="WK10" s="24"/>
      <c r="WL10" s="24"/>
      <c r="WM10" s="24"/>
      <c r="WN10" s="24"/>
      <c r="WO10" s="24"/>
      <c r="WP10" s="24"/>
      <c r="WQ10" s="24"/>
      <c r="WR10" s="24"/>
      <c r="WS10" s="24"/>
      <c r="WT10" s="24"/>
      <c r="WU10" s="24"/>
      <c r="WV10" s="24"/>
      <c r="WW10" s="24"/>
      <c r="WX10" s="24"/>
      <c r="WY10" s="24"/>
      <c r="WZ10" s="24"/>
      <c r="XA10" s="24"/>
      <c r="XB10" s="24"/>
      <c r="XC10" s="24"/>
      <c r="XD10" s="24"/>
      <c r="XE10" s="24"/>
      <c r="XF10" s="24"/>
      <c r="XG10" s="24"/>
      <c r="XH10" s="24"/>
      <c r="XI10" s="24"/>
      <c r="XJ10" s="24"/>
      <c r="XK10" s="24"/>
      <c r="XL10" s="24"/>
      <c r="XM10" s="24"/>
      <c r="XN10" s="24"/>
      <c r="XO10" s="24"/>
      <c r="XP10" s="24"/>
      <c r="XQ10" s="24"/>
      <c r="XR10" s="24"/>
      <c r="XS10" s="24"/>
      <c r="XT10" s="24"/>
      <c r="XU10" s="24"/>
      <c r="XV10" s="24"/>
      <c r="XW10" s="24"/>
      <c r="XX10" s="24"/>
      <c r="XY10" s="24"/>
      <c r="XZ10" s="24"/>
      <c r="YA10" s="24"/>
      <c r="YB10" s="24"/>
      <c r="YC10" s="24"/>
      <c r="YD10" s="24"/>
      <c r="YE10" s="24"/>
      <c r="YF10" s="24"/>
      <c r="YG10" s="24"/>
      <c r="YH10" s="24"/>
      <c r="YI10" s="24"/>
      <c r="YJ10" s="24"/>
      <c r="YK10" s="24"/>
      <c r="YL10" s="24"/>
      <c r="YM10" s="24"/>
      <c r="YN10" s="24"/>
      <c r="YO10" s="24"/>
      <c r="YP10" s="24"/>
      <c r="YQ10" s="24"/>
      <c r="YR10" s="24"/>
      <c r="YS10" s="24"/>
      <c r="YT10" s="24"/>
      <c r="YU10" s="24"/>
      <c r="YV10" s="24"/>
      <c r="YW10" s="24"/>
      <c r="YX10" s="24"/>
      <c r="YY10" s="24"/>
      <c r="YZ10" s="24"/>
      <c r="ZA10" s="24"/>
      <c r="ZB10" s="24"/>
      <c r="ZC10" s="24"/>
      <c r="ZD10" s="24"/>
      <c r="ZE10" s="24"/>
      <c r="ZF10" s="24"/>
      <c r="ZG10" s="24"/>
      <c r="ZH10" s="24"/>
      <c r="ZI10" s="24"/>
      <c r="ZJ10" s="24"/>
      <c r="ZK10" s="24"/>
      <c r="ZL10" s="24"/>
      <c r="ZM10" s="24"/>
      <c r="ZN10" s="24"/>
      <c r="ZO10" s="24"/>
      <c r="ZP10" s="24"/>
      <c r="ZQ10" s="24"/>
      <c r="ZR10" s="24"/>
      <c r="ZS10" s="24"/>
      <c r="ZT10" s="24"/>
      <c r="ZU10" s="24"/>
      <c r="ZV10" s="24"/>
      <c r="ZW10" s="24"/>
      <c r="ZX10" s="24"/>
      <c r="ZY10" s="24"/>
      <c r="ZZ10" s="24"/>
      <c r="AAA10" s="24"/>
      <c r="AAB10" s="24"/>
      <c r="AAC10" s="24"/>
      <c r="AAD10" s="24"/>
      <c r="AAE10" s="24"/>
      <c r="AAF10" s="24"/>
      <c r="AAG10" s="24"/>
      <c r="AAH10" s="24"/>
      <c r="AAI10" s="24"/>
      <c r="AAJ10" s="24"/>
      <c r="AAK10" s="24"/>
      <c r="AAL10" s="24"/>
      <c r="AAM10" s="24"/>
      <c r="AAN10" s="24"/>
      <c r="AAO10" s="24"/>
      <c r="AAP10" s="24"/>
      <c r="AAQ10" s="24"/>
      <c r="AAR10" s="24"/>
      <c r="AAS10" s="24"/>
      <c r="AAT10" s="24"/>
      <c r="AAU10" s="24"/>
      <c r="AAV10" s="24"/>
      <c r="AAW10" s="24"/>
      <c r="AAX10" s="24"/>
      <c r="AAY10" s="24"/>
      <c r="AAZ10" s="24"/>
      <c r="ABA10" s="24"/>
      <c r="ABB10" s="24"/>
      <c r="ABC10" s="24"/>
      <c r="ABD10" s="24"/>
      <c r="ABE10" s="24"/>
      <c r="ABF10" s="24"/>
      <c r="ABG10" s="24"/>
      <c r="ABH10" s="24"/>
      <c r="ABI10" s="24"/>
      <c r="ABJ10" s="24"/>
      <c r="ABK10" s="24"/>
      <c r="ABL10" s="24"/>
      <c r="ABM10" s="24"/>
      <c r="ABN10" s="24"/>
      <c r="ABO10" s="24"/>
      <c r="ABP10" s="24"/>
      <c r="ABQ10" s="24"/>
      <c r="ABR10" s="24"/>
      <c r="ABS10" s="24"/>
      <c r="ABT10" s="24"/>
      <c r="ABU10" s="24"/>
      <c r="ABV10" s="24"/>
      <c r="ABW10" s="24"/>
      <c r="ABX10" s="24"/>
      <c r="ABY10" s="24"/>
      <c r="ABZ10" s="24"/>
      <c r="ACA10" s="24"/>
      <c r="ACB10" s="24"/>
      <c r="ACC10" s="24"/>
      <c r="ACD10" s="24"/>
      <c r="ACE10" s="24"/>
      <c r="ACF10" s="24"/>
      <c r="ACG10" s="24"/>
      <c r="ACH10" s="24"/>
      <c r="ACI10" s="24"/>
      <c r="ACJ10" s="24"/>
      <c r="ACK10" s="24"/>
      <c r="ACL10" s="24"/>
      <c r="ACM10" s="24"/>
      <c r="ACN10" s="24"/>
      <c r="ACO10" s="24"/>
      <c r="ACP10" s="24"/>
      <c r="ACQ10" s="24"/>
      <c r="ACR10" s="24"/>
      <c r="ACS10" s="24"/>
      <c r="ACT10" s="24"/>
      <c r="ACU10" s="24"/>
      <c r="ACV10" s="24"/>
      <c r="ACW10" s="24"/>
      <c r="ACX10" s="24"/>
      <c r="ACY10" s="24"/>
      <c r="ACZ10" s="24"/>
      <c r="ADA10" s="24"/>
      <c r="ADB10" s="24"/>
      <c r="ADC10" s="24"/>
      <c r="ADD10" s="24"/>
      <c r="ADE10" s="24"/>
      <c r="ADF10" s="24"/>
      <c r="ADG10" s="24"/>
      <c r="ADH10" s="24"/>
      <c r="ADI10" s="24"/>
      <c r="ADJ10" s="24"/>
      <c r="ADK10" s="24"/>
      <c r="ADL10" s="24"/>
      <c r="ADM10" s="24"/>
      <c r="ADN10" s="24"/>
      <c r="ADO10" s="24"/>
      <c r="ADP10" s="24"/>
      <c r="ADQ10" s="24"/>
      <c r="ADR10" s="24"/>
      <c r="ADS10" s="24"/>
      <c r="ADT10" s="24"/>
      <c r="ADU10" s="24"/>
      <c r="ADV10" s="24"/>
      <c r="ADW10" s="24"/>
      <c r="ADX10" s="24"/>
      <c r="ADY10" s="24"/>
      <c r="ADZ10" s="24"/>
      <c r="AEA10" s="24"/>
      <c r="AEB10" s="24"/>
      <c r="AEC10" s="24"/>
      <c r="AED10" s="24"/>
      <c r="AEE10" s="24"/>
      <c r="AEF10" s="24"/>
      <c r="AEG10" s="24"/>
      <c r="AEH10" s="24"/>
      <c r="AEI10" s="24"/>
      <c r="AEJ10" s="24"/>
      <c r="AEK10" s="24"/>
      <c r="AEL10" s="24"/>
      <c r="AEM10" s="24"/>
      <c r="AEN10" s="24"/>
      <c r="AEO10" s="24"/>
      <c r="AEP10" s="24"/>
      <c r="AEQ10" s="24"/>
      <c r="AER10" s="24"/>
      <c r="AES10" s="24"/>
      <c r="AET10" s="24"/>
      <c r="AEU10" s="24"/>
      <c r="AEV10" s="24"/>
      <c r="AEW10" s="24"/>
      <c r="AEX10" s="24"/>
      <c r="AEY10" s="24"/>
      <c r="AEZ10" s="24"/>
      <c r="AFA10" s="24"/>
      <c r="AFB10" s="24"/>
      <c r="AFC10" s="24"/>
      <c r="AFD10" s="24"/>
      <c r="AFE10" s="24"/>
      <c r="AFF10" s="24"/>
      <c r="AFG10" s="24"/>
      <c r="AFH10" s="24"/>
      <c r="AFI10" s="24"/>
      <c r="AFJ10" s="24"/>
      <c r="AFK10" s="24"/>
      <c r="AFL10" s="24"/>
      <c r="AFM10" s="24"/>
      <c r="AFN10" s="24"/>
      <c r="AFO10" s="24"/>
      <c r="AFP10" s="24"/>
      <c r="AFQ10" s="24"/>
      <c r="AFR10" s="24"/>
      <c r="AFS10" s="24"/>
      <c r="AFT10" s="24"/>
      <c r="AFU10" s="24"/>
      <c r="AFV10" s="24"/>
      <c r="AFW10" s="24"/>
      <c r="AFX10" s="24"/>
      <c r="AFY10" s="24"/>
      <c r="AFZ10" s="24"/>
      <c r="AGA10" s="24"/>
      <c r="AGB10" s="24"/>
      <c r="AGC10" s="24"/>
      <c r="AGD10" s="24"/>
      <c r="AGE10" s="24"/>
      <c r="AGF10" s="24"/>
      <c r="AGG10" s="24"/>
      <c r="AGH10" s="24"/>
      <c r="AGI10" s="24"/>
      <c r="AGJ10" s="24"/>
      <c r="AGK10" s="24"/>
      <c r="AGL10" s="24"/>
      <c r="AGM10" s="24"/>
      <c r="AGN10" s="24"/>
      <c r="AGO10" s="24"/>
      <c r="AGP10" s="24"/>
      <c r="AGQ10" s="24"/>
      <c r="AGR10" s="24"/>
      <c r="AGS10" s="24"/>
      <c r="AGT10" s="24"/>
      <c r="AGU10" s="24"/>
      <c r="AGV10" s="24"/>
      <c r="AGW10" s="24"/>
      <c r="AGX10" s="24"/>
      <c r="AGY10" s="24"/>
      <c r="AGZ10" s="24"/>
      <c r="AHA10" s="24"/>
      <c r="AHB10" s="24"/>
      <c r="AHC10" s="24"/>
      <c r="AHD10" s="24"/>
      <c r="AHE10" s="24"/>
      <c r="AHF10" s="24"/>
      <c r="AHG10" s="24"/>
      <c r="AHH10" s="24"/>
      <c r="AHI10" s="24"/>
      <c r="AHJ10" s="24"/>
      <c r="AHK10" s="24"/>
      <c r="AHL10" s="24"/>
      <c r="AHM10" s="24"/>
      <c r="AHN10" s="24"/>
      <c r="AHO10" s="24"/>
      <c r="AHP10" s="24"/>
      <c r="AHQ10" s="24"/>
      <c r="AHR10" s="24"/>
      <c r="AHS10" s="24"/>
      <c r="AHT10" s="24"/>
      <c r="AHU10" s="24"/>
      <c r="AHV10" s="24"/>
      <c r="AHW10" s="24"/>
      <c r="AHX10" s="24"/>
      <c r="AHY10" s="24"/>
      <c r="AHZ10" s="24"/>
      <c r="AIA10" s="24"/>
      <c r="AIB10" s="24"/>
      <c r="AIC10" s="24"/>
      <c r="AID10" s="24"/>
      <c r="AIE10" s="24"/>
      <c r="AIF10" s="24"/>
      <c r="AIG10" s="24"/>
      <c r="AIH10" s="24"/>
      <c r="AII10" s="24"/>
      <c r="AIJ10" s="24"/>
      <c r="AIK10" s="24"/>
      <c r="AIL10" s="24"/>
      <c r="AIM10" s="24"/>
      <c r="AIN10" s="24"/>
      <c r="AIO10" s="24"/>
      <c r="AIP10" s="24"/>
      <c r="AIQ10" s="24"/>
      <c r="AIR10" s="24"/>
      <c r="AIS10" s="24"/>
      <c r="AIT10" s="24"/>
      <c r="AIU10" s="24"/>
      <c r="AIV10" s="24"/>
      <c r="AIW10" s="24"/>
      <c r="AIX10" s="24"/>
      <c r="AIY10" s="24"/>
      <c r="AIZ10" s="24"/>
      <c r="AJA10" s="24"/>
      <c r="AJB10" s="24"/>
      <c r="AJC10" s="24"/>
      <c r="AJD10" s="24"/>
      <c r="AJE10" s="24"/>
      <c r="AJF10" s="24"/>
      <c r="AJG10" s="24"/>
      <c r="AJH10" s="24"/>
      <c r="AJI10" s="24"/>
      <c r="AJJ10" s="24"/>
      <c r="AJK10" s="24"/>
      <c r="AJL10" s="24"/>
      <c r="AJM10" s="24"/>
      <c r="AJN10" s="24"/>
      <c r="AJO10" s="24"/>
      <c r="AJP10" s="24"/>
      <c r="AJQ10" s="24"/>
      <c r="AJR10" s="24"/>
      <c r="AJS10" s="24"/>
      <c r="AJT10" s="24"/>
      <c r="AJU10" s="24"/>
      <c r="AJV10" s="24"/>
      <c r="AJW10" s="24"/>
      <c r="AJX10" s="24"/>
      <c r="AJY10" s="24"/>
      <c r="AJZ10" s="24"/>
      <c r="AKA10" s="24"/>
      <c r="AKB10" s="24"/>
      <c r="AKC10" s="24"/>
      <c r="AKD10" s="24"/>
      <c r="AKE10" s="24"/>
      <c r="AKF10" s="24"/>
      <c r="AKG10" s="24"/>
      <c r="AKH10" s="24"/>
      <c r="AKI10" s="24"/>
      <c r="AKJ10" s="24"/>
      <c r="AKK10" s="24"/>
      <c r="AKL10" s="24"/>
      <c r="AKM10" s="24"/>
      <c r="AKN10" s="24"/>
      <c r="AKO10" s="24"/>
      <c r="AKP10" s="24"/>
      <c r="AKQ10" s="24"/>
      <c r="AKR10" s="24"/>
      <c r="AKS10" s="24"/>
      <c r="AKT10" s="24"/>
      <c r="AKU10" s="24"/>
      <c r="AKV10" s="24"/>
      <c r="AKW10" s="24"/>
      <c r="AKX10" s="24"/>
      <c r="AKY10" s="24"/>
      <c r="AKZ10" s="24"/>
      <c r="ALA10" s="24"/>
      <c r="ALB10" s="24"/>
      <c r="ALC10" s="24"/>
      <c r="ALD10" s="24"/>
      <c r="ALE10" s="24"/>
      <c r="ALF10" s="24"/>
      <c r="ALG10" s="24"/>
      <c r="ALH10" s="24"/>
      <c r="ALI10" s="24"/>
      <c r="ALJ10" s="24"/>
      <c r="ALK10" s="24"/>
      <c r="ALL10" s="24"/>
      <c r="ALM10" s="24"/>
      <c r="ALN10" s="24"/>
      <c r="ALO10" s="24"/>
      <c r="ALP10" s="24"/>
      <c r="ALQ10" s="24"/>
      <c r="ALR10" s="24"/>
      <c r="ALS10" s="24"/>
      <c r="ALT10" s="24"/>
      <c r="ALU10" s="24"/>
      <c r="ALV10" s="24"/>
      <c r="ALW10" s="24"/>
      <c r="ALX10" s="24"/>
      <c r="ALY10" s="24"/>
      <c r="ALZ10" s="24"/>
      <c r="AMA10" s="24"/>
      <c r="AMB10" s="24"/>
    </row>
    <row r="11" spans="1:1016" s="121" customFormat="1">
      <c r="A11" s="128">
        <f>'Contrats S2'!I9</f>
        <v>0</v>
      </c>
      <c r="B11" s="328" t="str">
        <f>CONCATENATE('Contrats S2'!A9," ", 'Contrats S2'!B9)</f>
        <v xml:space="preserve"> </v>
      </c>
      <c r="C11" s="130"/>
      <c r="D11" s="97">
        <v>14.5</v>
      </c>
      <c r="E11" s="97">
        <v>17.5</v>
      </c>
      <c r="F11" s="97">
        <v>22</v>
      </c>
      <c r="G11" s="131">
        <v>19</v>
      </c>
      <c r="H11" s="131">
        <v>16</v>
      </c>
      <c r="I11" s="131">
        <v>25</v>
      </c>
      <c r="J11" s="131"/>
      <c r="K11" s="137">
        <v>17</v>
      </c>
      <c r="L11" s="97">
        <v>14</v>
      </c>
      <c r="M11" s="97">
        <v>13.5</v>
      </c>
      <c r="N11" s="97">
        <v>18.5</v>
      </c>
      <c r="O11" s="97">
        <v>13.5</v>
      </c>
      <c r="P11" s="97">
        <v>19.5</v>
      </c>
      <c r="Q11" s="185" t="s">
        <v>241</v>
      </c>
      <c r="R11" s="97"/>
      <c r="S11" s="222"/>
      <c r="T11" s="233"/>
      <c r="U11" s="224"/>
      <c r="V11" s="20"/>
      <c r="W11" s="226"/>
      <c r="X11" s="225"/>
      <c r="Y11" s="225"/>
      <c r="Z11" s="225"/>
      <c r="AA11" s="225"/>
      <c r="AB11" s="235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/>
      <c r="ER11" s="24"/>
      <c r="ES11" s="24"/>
      <c r="ET11" s="24"/>
      <c r="EU11" s="24"/>
      <c r="EV11" s="24"/>
      <c r="EW11" s="24"/>
      <c r="EX11" s="24"/>
      <c r="EY11" s="24"/>
      <c r="EZ11" s="24"/>
      <c r="FA11" s="24"/>
      <c r="FB11" s="24"/>
      <c r="FC11" s="24"/>
      <c r="FD11" s="24"/>
      <c r="FE11" s="24"/>
      <c r="FF11" s="24"/>
      <c r="FG11" s="24"/>
      <c r="FH11" s="24"/>
      <c r="FI11" s="24"/>
      <c r="FJ11" s="24"/>
      <c r="FK11" s="24"/>
      <c r="FL11" s="24"/>
      <c r="FM11" s="24"/>
      <c r="FN11" s="24"/>
      <c r="FO11" s="24"/>
      <c r="FP11" s="24"/>
      <c r="FQ11" s="24"/>
      <c r="FR11" s="24"/>
      <c r="FS11" s="24"/>
      <c r="FT11" s="24"/>
      <c r="FU11" s="24"/>
      <c r="FV11" s="24"/>
      <c r="FW11" s="24"/>
      <c r="FX11" s="24"/>
      <c r="FY11" s="24"/>
      <c r="FZ11" s="24"/>
      <c r="GA11" s="24"/>
      <c r="GB11" s="24"/>
      <c r="GC11" s="24"/>
      <c r="GD11" s="24"/>
      <c r="GE11" s="24"/>
      <c r="GF11" s="24"/>
      <c r="GG11" s="24"/>
      <c r="GH11" s="24"/>
      <c r="GI11" s="24"/>
      <c r="GJ11" s="24"/>
      <c r="GK11" s="24"/>
      <c r="GL11" s="24"/>
      <c r="GM11" s="24"/>
      <c r="GN11" s="24"/>
      <c r="GO11" s="24"/>
      <c r="GP11" s="24"/>
      <c r="GQ11" s="24"/>
      <c r="GR11" s="24"/>
      <c r="GS11" s="24"/>
      <c r="GT11" s="24"/>
      <c r="GU11" s="24"/>
      <c r="GV11" s="24"/>
      <c r="GW11" s="24"/>
      <c r="GX11" s="24"/>
      <c r="GY11" s="24"/>
      <c r="GZ11" s="24"/>
      <c r="HA11" s="24"/>
      <c r="HB11" s="24"/>
      <c r="HC11" s="24"/>
      <c r="HD11" s="24"/>
      <c r="HE11" s="24"/>
      <c r="HF11" s="24"/>
      <c r="HG11" s="24"/>
      <c r="HH11" s="24"/>
      <c r="HI11" s="24"/>
      <c r="HJ11" s="24"/>
      <c r="HK11" s="24"/>
      <c r="HL11" s="24"/>
      <c r="HM11" s="24"/>
      <c r="HN11" s="24"/>
      <c r="HO11" s="24"/>
      <c r="HP11" s="24"/>
      <c r="HQ11" s="24"/>
      <c r="HR11" s="24"/>
      <c r="HS11" s="24"/>
      <c r="HT11" s="24"/>
      <c r="HU11" s="24"/>
      <c r="HV11" s="24"/>
      <c r="HW11" s="24"/>
      <c r="HX11" s="24"/>
      <c r="HY11" s="24"/>
      <c r="HZ11" s="24"/>
      <c r="IA11" s="24"/>
      <c r="IB11" s="24"/>
      <c r="IC11" s="24"/>
      <c r="ID11" s="24"/>
      <c r="IE11" s="24"/>
      <c r="IF11" s="24"/>
      <c r="IG11" s="24"/>
      <c r="IH11" s="24"/>
      <c r="II11" s="24"/>
      <c r="IJ11" s="24"/>
      <c r="IK11" s="24"/>
      <c r="IL11" s="24"/>
      <c r="IM11" s="24"/>
      <c r="IN11" s="24"/>
      <c r="IO11" s="24"/>
      <c r="IP11" s="24"/>
      <c r="IQ11" s="24"/>
      <c r="IR11" s="24"/>
      <c r="IS11" s="24"/>
      <c r="IT11" s="24"/>
      <c r="IU11" s="24"/>
      <c r="IV11" s="24"/>
      <c r="IW11" s="24"/>
      <c r="IX11" s="24"/>
      <c r="IY11" s="24"/>
      <c r="IZ11" s="24"/>
      <c r="JA11" s="24"/>
      <c r="JB11" s="24"/>
      <c r="JC11" s="24"/>
      <c r="JD11" s="24"/>
      <c r="JE11" s="24"/>
      <c r="JF11" s="24"/>
      <c r="JG11" s="24"/>
      <c r="JH11" s="24"/>
      <c r="JI11" s="24"/>
      <c r="JJ11" s="24"/>
      <c r="JK11" s="24"/>
      <c r="JL11" s="24"/>
      <c r="JM11" s="24"/>
      <c r="JN11" s="24"/>
      <c r="JO11" s="24"/>
      <c r="JP11" s="24"/>
      <c r="JQ11" s="24"/>
      <c r="JR11" s="24"/>
      <c r="JS11" s="24"/>
      <c r="JT11" s="24"/>
      <c r="JU11" s="24"/>
      <c r="JV11" s="24"/>
      <c r="JW11" s="24"/>
      <c r="JX11" s="24"/>
      <c r="JY11" s="24"/>
      <c r="JZ11" s="24"/>
      <c r="KA11" s="24"/>
      <c r="KB11" s="24"/>
      <c r="KC11" s="24"/>
      <c r="KD11" s="24"/>
      <c r="KE11" s="24"/>
      <c r="KF11" s="24"/>
      <c r="KG11" s="24"/>
      <c r="KH11" s="24"/>
      <c r="KI11" s="24"/>
      <c r="KJ11" s="24"/>
      <c r="KK11" s="24"/>
      <c r="KL11" s="24"/>
      <c r="KM11" s="24"/>
      <c r="KN11" s="24"/>
      <c r="KO11" s="24"/>
      <c r="KP11" s="24"/>
      <c r="KQ11" s="24"/>
      <c r="KR11" s="24"/>
      <c r="KS11" s="24"/>
      <c r="KT11" s="24"/>
      <c r="KU11" s="24"/>
      <c r="KV11" s="24"/>
      <c r="KW11" s="24"/>
      <c r="KX11" s="24"/>
      <c r="KY11" s="24"/>
      <c r="KZ11" s="24"/>
      <c r="LA11" s="24"/>
      <c r="LB11" s="24"/>
      <c r="LC11" s="24"/>
      <c r="LD11" s="24"/>
      <c r="LE11" s="24"/>
      <c r="LF11" s="24"/>
      <c r="LG11" s="24"/>
      <c r="LH11" s="24"/>
      <c r="LI11" s="24"/>
      <c r="LJ11" s="24"/>
      <c r="LK11" s="24"/>
      <c r="LL11" s="24"/>
      <c r="LM11" s="24"/>
      <c r="LN11" s="24"/>
      <c r="LO11" s="24"/>
      <c r="LP11" s="24"/>
      <c r="LQ11" s="24"/>
      <c r="LR11" s="24"/>
      <c r="LS11" s="24"/>
      <c r="LT11" s="24"/>
      <c r="LU11" s="24"/>
      <c r="LV11" s="24"/>
      <c r="LW11" s="24"/>
      <c r="LX11" s="24"/>
      <c r="LY11" s="24"/>
      <c r="LZ11" s="24"/>
      <c r="MA11" s="24"/>
      <c r="MB11" s="24"/>
      <c r="MC11" s="24"/>
      <c r="MD11" s="24"/>
      <c r="ME11" s="24"/>
      <c r="MF11" s="24"/>
      <c r="MG11" s="24"/>
      <c r="MH11" s="24"/>
      <c r="MI11" s="24"/>
      <c r="MJ11" s="24"/>
      <c r="MK11" s="24"/>
      <c r="ML11" s="24"/>
      <c r="MM11" s="24"/>
      <c r="MN11" s="24"/>
      <c r="MO11" s="24"/>
      <c r="MP11" s="24"/>
      <c r="MQ11" s="24"/>
      <c r="MR11" s="24"/>
      <c r="MS11" s="24"/>
      <c r="MT11" s="24"/>
      <c r="MU11" s="24"/>
      <c r="MV11" s="24"/>
      <c r="MW11" s="24"/>
      <c r="MX11" s="24"/>
      <c r="MY11" s="24"/>
      <c r="MZ11" s="24"/>
      <c r="NA11" s="24"/>
      <c r="NB11" s="24"/>
      <c r="NC11" s="24"/>
      <c r="ND11" s="24"/>
      <c r="NE11" s="24"/>
      <c r="NF11" s="24"/>
      <c r="NG11" s="24"/>
      <c r="NH11" s="24"/>
      <c r="NI11" s="24"/>
      <c r="NJ11" s="24"/>
      <c r="NK11" s="24"/>
      <c r="NL11" s="24"/>
      <c r="NM11" s="24"/>
      <c r="NN11" s="24"/>
      <c r="NO11" s="24"/>
      <c r="NP11" s="24"/>
      <c r="NQ11" s="24"/>
      <c r="NR11" s="24"/>
      <c r="NS11" s="24"/>
      <c r="NT11" s="24"/>
      <c r="NU11" s="24"/>
      <c r="NV11" s="24"/>
      <c r="NW11" s="24"/>
      <c r="NX11" s="24"/>
      <c r="NY11" s="24"/>
      <c r="NZ11" s="24"/>
      <c r="OA11" s="24"/>
      <c r="OB11" s="24"/>
      <c r="OC11" s="24"/>
      <c r="OD11" s="24"/>
      <c r="OE11" s="24"/>
      <c r="OF11" s="24"/>
      <c r="OG11" s="24"/>
      <c r="OH11" s="24"/>
      <c r="OI11" s="24"/>
      <c r="OJ11" s="24"/>
      <c r="OK11" s="24"/>
      <c r="OL11" s="24"/>
      <c r="OM11" s="24"/>
      <c r="ON11" s="24"/>
      <c r="OO11" s="24"/>
      <c r="OP11" s="24"/>
      <c r="OQ11" s="24"/>
      <c r="OR11" s="24"/>
      <c r="OS11" s="24"/>
      <c r="OT11" s="24"/>
      <c r="OU11" s="24"/>
      <c r="OV11" s="24"/>
      <c r="OW11" s="24"/>
      <c r="OX11" s="24"/>
      <c r="OY11" s="24"/>
      <c r="OZ11" s="24"/>
      <c r="PA11" s="24"/>
      <c r="PB11" s="24"/>
      <c r="PC11" s="24"/>
      <c r="PD11" s="24"/>
      <c r="PE11" s="24"/>
      <c r="PF11" s="24"/>
      <c r="PG11" s="24"/>
      <c r="PH11" s="24"/>
      <c r="PI11" s="24"/>
      <c r="PJ11" s="24"/>
      <c r="PK11" s="24"/>
      <c r="PL11" s="24"/>
      <c r="PM11" s="24"/>
      <c r="PN11" s="24"/>
      <c r="PO11" s="24"/>
      <c r="PP11" s="24"/>
      <c r="PQ11" s="24"/>
      <c r="PR11" s="24"/>
      <c r="PS11" s="24"/>
      <c r="PT11" s="24"/>
      <c r="PU11" s="24"/>
      <c r="PV11" s="24"/>
      <c r="PW11" s="24"/>
      <c r="PX11" s="24"/>
      <c r="PY11" s="24"/>
      <c r="PZ11" s="24"/>
      <c r="QA11" s="24"/>
      <c r="QB11" s="24"/>
      <c r="QC11" s="24"/>
      <c r="QD11" s="24"/>
      <c r="QE11" s="24"/>
      <c r="QF11" s="24"/>
      <c r="QG11" s="24"/>
      <c r="QH11" s="24"/>
      <c r="QI11" s="24"/>
      <c r="QJ11" s="24"/>
      <c r="QK11" s="24"/>
      <c r="QL11" s="24"/>
      <c r="QM11" s="24"/>
      <c r="QN11" s="24"/>
      <c r="QO11" s="24"/>
      <c r="QP11" s="24"/>
      <c r="QQ11" s="24"/>
      <c r="QR11" s="24"/>
      <c r="QS11" s="24"/>
      <c r="QT11" s="24"/>
      <c r="QU11" s="24"/>
      <c r="QV11" s="24"/>
      <c r="QW11" s="24"/>
      <c r="QX11" s="24"/>
      <c r="QY11" s="24"/>
      <c r="QZ11" s="24"/>
      <c r="RA11" s="24"/>
      <c r="RB11" s="24"/>
      <c r="RC11" s="24"/>
      <c r="RD11" s="24"/>
      <c r="RE11" s="24"/>
      <c r="RF11" s="24"/>
      <c r="RG11" s="24"/>
      <c r="RH11" s="24"/>
      <c r="RI11" s="24"/>
      <c r="RJ11" s="24"/>
      <c r="RK11" s="24"/>
      <c r="RL11" s="24"/>
      <c r="RM11" s="24"/>
      <c r="RN11" s="24"/>
      <c r="RO11" s="24"/>
      <c r="RP11" s="24"/>
      <c r="RQ11" s="24"/>
      <c r="RR11" s="24"/>
      <c r="RS11" s="24"/>
      <c r="RT11" s="24"/>
      <c r="RU11" s="24"/>
      <c r="RV11" s="24"/>
      <c r="RW11" s="24"/>
      <c r="RX11" s="24"/>
      <c r="RY11" s="24"/>
      <c r="RZ11" s="24"/>
      <c r="SA11" s="24"/>
      <c r="SB11" s="24"/>
      <c r="SC11" s="24"/>
      <c r="SD11" s="24"/>
      <c r="SE11" s="24"/>
      <c r="SF11" s="24"/>
      <c r="SG11" s="24"/>
      <c r="SH11" s="24"/>
      <c r="SI11" s="24"/>
      <c r="SJ11" s="24"/>
      <c r="SK11" s="24"/>
      <c r="SL11" s="24"/>
      <c r="SM11" s="24"/>
      <c r="SN11" s="24"/>
      <c r="SO11" s="24"/>
      <c r="SP11" s="24"/>
      <c r="SQ11" s="24"/>
      <c r="SR11" s="24"/>
      <c r="SS11" s="24"/>
      <c r="ST11" s="24"/>
      <c r="SU11" s="24"/>
      <c r="SV11" s="24"/>
      <c r="SW11" s="24"/>
      <c r="SX11" s="24"/>
      <c r="SY11" s="24"/>
      <c r="SZ11" s="24"/>
      <c r="TA11" s="24"/>
      <c r="TB11" s="24"/>
      <c r="TC11" s="24"/>
      <c r="TD11" s="24"/>
      <c r="TE11" s="24"/>
      <c r="TF11" s="24"/>
      <c r="TG11" s="24"/>
      <c r="TH11" s="24"/>
      <c r="TI11" s="24"/>
      <c r="TJ11" s="24"/>
      <c r="TK11" s="24"/>
      <c r="TL11" s="24"/>
      <c r="TM11" s="24"/>
      <c r="TN11" s="24"/>
      <c r="TO11" s="24"/>
      <c r="TP11" s="24"/>
      <c r="TQ11" s="24"/>
      <c r="TR11" s="24"/>
      <c r="TS11" s="24"/>
      <c r="TT11" s="24"/>
      <c r="TU11" s="24"/>
      <c r="TV11" s="24"/>
      <c r="TW11" s="24"/>
      <c r="TX11" s="24"/>
      <c r="TY11" s="24"/>
      <c r="TZ11" s="24"/>
      <c r="UA11" s="24"/>
      <c r="UB11" s="24"/>
      <c r="UC11" s="24"/>
      <c r="UD11" s="24"/>
      <c r="UE11" s="24"/>
      <c r="UF11" s="24"/>
      <c r="UG11" s="24"/>
      <c r="UH11" s="24"/>
      <c r="UI11" s="24"/>
      <c r="UJ11" s="24"/>
      <c r="UK11" s="24"/>
      <c r="UL11" s="24"/>
      <c r="UM11" s="24"/>
      <c r="UN11" s="24"/>
      <c r="UO11" s="24"/>
      <c r="UP11" s="24"/>
      <c r="UQ11" s="24"/>
      <c r="UR11" s="24"/>
      <c r="US11" s="24"/>
      <c r="UT11" s="24"/>
      <c r="UU11" s="24"/>
      <c r="UV11" s="24"/>
      <c r="UW11" s="24"/>
      <c r="UX11" s="24"/>
      <c r="UY11" s="24"/>
      <c r="UZ11" s="24"/>
      <c r="VA11" s="24"/>
      <c r="VB11" s="24"/>
      <c r="VC11" s="24"/>
      <c r="VD11" s="24"/>
      <c r="VE11" s="24"/>
      <c r="VF11" s="24"/>
      <c r="VG11" s="24"/>
      <c r="VH11" s="24"/>
      <c r="VI11" s="24"/>
      <c r="VJ11" s="24"/>
      <c r="VK11" s="24"/>
      <c r="VL11" s="24"/>
      <c r="VM11" s="24"/>
      <c r="VN11" s="24"/>
      <c r="VO11" s="24"/>
      <c r="VP11" s="24"/>
      <c r="VQ11" s="24"/>
      <c r="VR11" s="24"/>
      <c r="VS11" s="24"/>
      <c r="VT11" s="24"/>
      <c r="VU11" s="24"/>
      <c r="VV11" s="24"/>
      <c r="VW11" s="24"/>
      <c r="VX11" s="24"/>
      <c r="VY11" s="24"/>
      <c r="VZ11" s="24"/>
      <c r="WA11" s="24"/>
      <c r="WB11" s="24"/>
      <c r="WC11" s="24"/>
      <c r="WD11" s="24"/>
      <c r="WE11" s="24"/>
      <c r="WF11" s="24"/>
      <c r="WG11" s="24"/>
      <c r="WH11" s="24"/>
      <c r="WI11" s="24"/>
      <c r="WJ11" s="24"/>
      <c r="WK11" s="24"/>
      <c r="WL11" s="24"/>
      <c r="WM11" s="24"/>
      <c r="WN11" s="24"/>
      <c r="WO11" s="24"/>
      <c r="WP11" s="24"/>
      <c r="WQ11" s="24"/>
      <c r="WR11" s="24"/>
      <c r="WS11" s="24"/>
      <c r="WT11" s="24"/>
      <c r="WU11" s="24"/>
      <c r="WV11" s="24"/>
      <c r="WW11" s="24"/>
      <c r="WX11" s="24"/>
      <c r="WY11" s="24"/>
      <c r="WZ11" s="24"/>
      <c r="XA11" s="24"/>
      <c r="XB11" s="24"/>
      <c r="XC11" s="24"/>
      <c r="XD11" s="24"/>
      <c r="XE11" s="24"/>
      <c r="XF11" s="24"/>
      <c r="XG11" s="24"/>
      <c r="XH11" s="24"/>
      <c r="XI11" s="24"/>
      <c r="XJ11" s="24"/>
      <c r="XK11" s="24"/>
      <c r="XL11" s="24"/>
      <c r="XM11" s="24"/>
      <c r="XN11" s="24"/>
      <c r="XO11" s="24"/>
      <c r="XP11" s="24"/>
      <c r="XQ11" s="24"/>
      <c r="XR11" s="24"/>
      <c r="XS11" s="24"/>
      <c r="XT11" s="24"/>
      <c r="XU11" s="24"/>
      <c r="XV11" s="24"/>
      <c r="XW11" s="24"/>
      <c r="XX11" s="24"/>
      <c r="XY11" s="24"/>
      <c r="XZ11" s="24"/>
      <c r="YA11" s="24"/>
      <c r="YB11" s="24"/>
      <c r="YC11" s="24"/>
      <c r="YD11" s="24"/>
      <c r="YE11" s="24"/>
      <c r="YF11" s="24"/>
      <c r="YG11" s="24"/>
      <c r="YH11" s="24"/>
      <c r="YI11" s="24"/>
      <c r="YJ11" s="24"/>
      <c r="YK11" s="24"/>
      <c r="YL11" s="24"/>
      <c r="YM11" s="24"/>
      <c r="YN11" s="24"/>
      <c r="YO11" s="24"/>
      <c r="YP11" s="24"/>
      <c r="YQ11" s="24"/>
      <c r="YR11" s="24"/>
      <c r="YS11" s="24"/>
      <c r="YT11" s="24"/>
      <c r="YU11" s="24"/>
      <c r="YV11" s="24"/>
      <c r="YW11" s="24"/>
      <c r="YX11" s="24"/>
      <c r="YY11" s="24"/>
      <c r="YZ11" s="24"/>
      <c r="ZA11" s="24"/>
      <c r="ZB11" s="24"/>
      <c r="ZC11" s="24"/>
      <c r="ZD11" s="24"/>
      <c r="ZE11" s="24"/>
      <c r="ZF11" s="24"/>
      <c r="ZG11" s="24"/>
      <c r="ZH11" s="24"/>
      <c r="ZI11" s="24"/>
      <c r="ZJ11" s="24"/>
      <c r="ZK11" s="24"/>
      <c r="ZL11" s="24"/>
      <c r="ZM11" s="24"/>
      <c r="ZN11" s="24"/>
      <c r="ZO11" s="24"/>
      <c r="ZP11" s="24"/>
      <c r="ZQ11" s="24"/>
      <c r="ZR11" s="24"/>
      <c r="ZS11" s="24"/>
      <c r="ZT11" s="24"/>
      <c r="ZU11" s="24"/>
      <c r="ZV11" s="24"/>
      <c r="ZW11" s="24"/>
      <c r="ZX11" s="24"/>
      <c r="ZY11" s="24"/>
      <c r="ZZ11" s="24"/>
      <c r="AAA11" s="24"/>
      <c r="AAB11" s="24"/>
      <c r="AAC11" s="24"/>
      <c r="AAD11" s="24"/>
      <c r="AAE11" s="24"/>
      <c r="AAF11" s="24"/>
      <c r="AAG11" s="24"/>
      <c r="AAH11" s="24"/>
      <c r="AAI11" s="24"/>
      <c r="AAJ11" s="24"/>
      <c r="AAK11" s="24"/>
      <c r="AAL11" s="24"/>
      <c r="AAM11" s="24"/>
      <c r="AAN11" s="24"/>
      <c r="AAO11" s="24"/>
      <c r="AAP11" s="24"/>
      <c r="AAQ11" s="24"/>
      <c r="AAR11" s="24"/>
      <c r="AAS11" s="24"/>
      <c r="AAT11" s="24"/>
      <c r="AAU11" s="24"/>
      <c r="AAV11" s="24"/>
      <c r="AAW11" s="24"/>
      <c r="AAX11" s="24"/>
      <c r="AAY11" s="24"/>
      <c r="AAZ11" s="24"/>
      <c r="ABA11" s="24"/>
      <c r="ABB11" s="24"/>
      <c r="ABC11" s="24"/>
      <c r="ABD11" s="24"/>
      <c r="ABE11" s="24"/>
      <c r="ABF11" s="24"/>
      <c r="ABG11" s="24"/>
      <c r="ABH11" s="24"/>
      <c r="ABI11" s="24"/>
      <c r="ABJ11" s="24"/>
      <c r="ABK11" s="24"/>
      <c r="ABL11" s="24"/>
      <c r="ABM11" s="24"/>
      <c r="ABN11" s="24"/>
      <c r="ABO11" s="24"/>
      <c r="ABP11" s="24"/>
      <c r="ABQ11" s="24"/>
      <c r="ABR11" s="24"/>
      <c r="ABS11" s="24"/>
      <c r="ABT11" s="24"/>
      <c r="ABU11" s="24"/>
      <c r="ABV11" s="24"/>
      <c r="ABW11" s="24"/>
      <c r="ABX11" s="24"/>
      <c r="ABY11" s="24"/>
      <c r="ABZ11" s="24"/>
      <c r="ACA11" s="24"/>
      <c r="ACB11" s="24"/>
      <c r="ACC11" s="24"/>
      <c r="ACD11" s="24"/>
      <c r="ACE11" s="24"/>
      <c r="ACF11" s="24"/>
      <c r="ACG11" s="24"/>
      <c r="ACH11" s="24"/>
      <c r="ACI11" s="24"/>
      <c r="ACJ11" s="24"/>
      <c r="ACK11" s="24"/>
      <c r="ACL11" s="24"/>
      <c r="ACM11" s="24"/>
      <c r="ACN11" s="24"/>
      <c r="ACO11" s="24"/>
      <c r="ACP11" s="24"/>
      <c r="ACQ11" s="24"/>
      <c r="ACR11" s="24"/>
      <c r="ACS11" s="24"/>
      <c r="ACT11" s="24"/>
      <c r="ACU11" s="24"/>
      <c r="ACV11" s="24"/>
      <c r="ACW11" s="24"/>
      <c r="ACX11" s="24"/>
      <c r="ACY11" s="24"/>
      <c r="ACZ11" s="24"/>
      <c r="ADA11" s="24"/>
      <c r="ADB11" s="24"/>
      <c r="ADC11" s="24"/>
      <c r="ADD11" s="24"/>
      <c r="ADE11" s="24"/>
      <c r="ADF11" s="24"/>
      <c r="ADG11" s="24"/>
      <c r="ADH11" s="24"/>
      <c r="ADI11" s="24"/>
      <c r="ADJ11" s="24"/>
      <c r="ADK11" s="24"/>
      <c r="ADL11" s="24"/>
      <c r="ADM11" s="24"/>
      <c r="ADN11" s="24"/>
      <c r="ADO11" s="24"/>
      <c r="ADP11" s="24"/>
      <c r="ADQ11" s="24"/>
      <c r="ADR11" s="24"/>
      <c r="ADS11" s="24"/>
      <c r="ADT11" s="24"/>
      <c r="ADU11" s="24"/>
      <c r="ADV11" s="24"/>
      <c r="ADW11" s="24"/>
      <c r="ADX11" s="24"/>
      <c r="ADY11" s="24"/>
      <c r="ADZ11" s="24"/>
      <c r="AEA11" s="24"/>
      <c r="AEB11" s="24"/>
      <c r="AEC11" s="24"/>
      <c r="AED11" s="24"/>
      <c r="AEE11" s="24"/>
      <c r="AEF11" s="24"/>
      <c r="AEG11" s="24"/>
      <c r="AEH11" s="24"/>
      <c r="AEI11" s="24"/>
      <c r="AEJ11" s="24"/>
      <c r="AEK11" s="24"/>
      <c r="AEL11" s="24"/>
      <c r="AEM11" s="24"/>
      <c r="AEN11" s="24"/>
      <c r="AEO11" s="24"/>
      <c r="AEP11" s="24"/>
      <c r="AEQ11" s="24"/>
      <c r="AER11" s="24"/>
      <c r="AES11" s="24"/>
      <c r="AET11" s="24"/>
      <c r="AEU11" s="24"/>
      <c r="AEV11" s="24"/>
      <c r="AEW11" s="24"/>
      <c r="AEX11" s="24"/>
      <c r="AEY11" s="24"/>
      <c r="AEZ11" s="24"/>
      <c r="AFA11" s="24"/>
      <c r="AFB11" s="24"/>
      <c r="AFC11" s="24"/>
      <c r="AFD11" s="24"/>
      <c r="AFE11" s="24"/>
      <c r="AFF11" s="24"/>
      <c r="AFG11" s="24"/>
      <c r="AFH11" s="24"/>
      <c r="AFI11" s="24"/>
      <c r="AFJ11" s="24"/>
      <c r="AFK11" s="24"/>
      <c r="AFL11" s="24"/>
      <c r="AFM11" s="24"/>
      <c r="AFN11" s="24"/>
      <c r="AFO11" s="24"/>
      <c r="AFP11" s="24"/>
      <c r="AFQ11" s="24"/>
      <c r="AFR11" s="24"/>
      <c r="AFS11" s="24"/>
      <c r="AFT11" s="24"/>
      <c r="AFU11" s="24"/>
      <c r="AFV11" s="24"/>
      <c r="AFW11" s="24"/>
      <c r="AFX11" s="24"/>
      <c r="AFY11" s="24"/>
      <c r="AFZ11" s="24"/>
      <c r="AGA11" s="24"/>
      <c r="AGB11" s="24"/>
      <c r="AGC11" s="24"/>
      <c r="AGD11" s="24"/>
      <c r="AGE11" s="24"/>
      <c r="AGF11" s="24"/>
      <c r="AGG11" s="24"/>
      <c r="AGH11" s="24"/>
      <c r="AGI11" s="24"/>
      <c r="AGJ11" s="24"/>
      <c r="AGK11" s="24"/>
      <c r="AGL11" s="24"/>
      <c r="AGM11" s="24"/>
      <c r="AGN11" s="24"/>
      <c r="AGO11" s="24"/>
      <c r="AGP11" s="24"/>
      <c r="AGQ11" s="24"/>
      <c r="AGR11" s="24"/>
      <c r="AGS11" s="24"/>
      <c r="AGT11" s="24"/>
      <c r="AGU11" s="24"/>
      <c r="AGV11" s="24"/>
      <c r="AGW11" s="24"/>
      <c r="AGX11" s="24"/>
      <c r="AGY11" s="24"/>
      <c r="AGZ11" s="24"/>
      <c r="AHA11" s="24"/>
      <c r="AHB11" s="24"/>
      <c r="AHC11" s="24"/>
      <c r="AHD11" s="24"/>
      <c r="AHE11" s="24"/>
      <c r="AHF11" s="24"/>
      <c r="AHG11" s="24"/>
      <c r="AHH11" s="24"/>
      <c r="AHI11" s="24"/>
      <c r="AHJ11" s="24"/>
      <c r="AHK11" s="24"/>
      <c r="AHL11" s="24"/>
      <c r="AHM11" s="24"/>
      <c r="AHN11" s="24"/>
      <c r="AHO11" s="24"/>
      <c r="AHP11" s="24"/>
      <c r="AHQ11" s="24"/>
      <c r="AHR11" s="24"/>
      <c r="AHS11" s="24"/>
      <c r="AHT11" s="24"/>
      <c r="AHU11" s="24"/>
      <c r="AHV11" s="24"/>
      <c r="AHW11" s="24"/>
      <c r="AHX11" s="24"/>
      <c r="AHY11" s="24"/>
      <c r="AHZ11" s="24"/>
      <c r="AIA11" s="24"/>
      <c r="AIB11" s="24"/>
      <c r="AIC11" s="24"/>
      <c r="AID11" s="24"/>
      <c r="AIE11" s="24"/>
      <c r="AIF11" s="24"/>
      <c r="AIG11" s="24"/>
      <c r="AIH11" s="24"/>
      <c r="AII11" s="24"/>
      <c r="AIJ11" s="24"/>
      <c r="AIK11" s="24"/>
      <c r="AIL11" s="24"/>
      <c r="AIM11" s="24"/>
      <c r="AIN11" s="24"/>
      <c r="AIO11" s="24"/>
      <c r="AIP11" s="24"/>
      <c r="AIQ11" s="24"/>
      <c r="AIR11" s="24"/>
      <c r="AIS11" s="24"/>
      <c r="AIT11" s="24"/>
      <c r="AIU11" s="24"/>
      <c r="AIV11" s="24"/>
      <c r="AIW11" s="24"/>
      <c r="AIX11" s="24"/>
      <c r="AIY11" s="24"/>
      <c r="AIZ11" s="24"/>
      <c r="AJA11" s="24"/>
      <c r="AJB11" s="24"/>
      <c r="AJC11" s="24"/>
      <c r="AJD11" s="24"/>
      <c r="AJE11" s="24"/>
      <c r="AJF11" s="24"/>
      <c r="AJG11" s="24"/>
      <c r="AJH11" s="24"/>
      <c r="AJI11" s="24"/>
      <c r="AJJ11" s="24"/>
      <c r="AJK11" s="24"/>
      <c r="AJL11" s="24"/>
      <c r="AJM11" s="24"/>
      <c r="AJN11" s="24"/>
      <c r="AJO11" s="24"/>
      <c r="AJP11" s="24"/>
      <c r="AJQ11" s="24"/>
      <c r="AJR11" s="24"/>
      <c r="AJS11" s="24"/>
      <c r="AJT11" s="24"/>
      <c r="AJU11" s="24"/>
      <c r="AJV11" s="24"/>
      <c r="AJW11" s="24"/>
      <c r="AJX11" s="24"/>
      <c r="AJY11" s="24"/>
      <c r="AJZ11" s="24"/>
      <c r="AKA11" s="24"/>
      <c r="AKB11" s="24"/>
      <c r="AKC11" s="24"/>
      <c r="AKD11" s="24"/>
      <c r="AKE11" s="24"/>
      <c r="AKF11" s="24"/>
      <c r="AKG11" s="24"/>
      <c r="AKH11" s="24"/>
      <c r="AKI11" s="24"/>
      <c r="AKJ11" s="24"/>
      <c r="AKK11" s="24"/>
      <c r="AKL11" s="24"/>
      <c r="AKM11" s="24"/>
      <c r="AKN11" s="24"/>
      <c r="AKO11" s="24"/>
      <c r="AKP11" s="24"/>
      <c r="AKQ11" s="24"/>
      <c r="AKR11" s="24"/>
      <c r="AKS11" s="24"/>
      <c r="AKT11" s="24"/>
      <c r="AKU11" s="24"/>
      <c r="AKV11" s="24"/>
      <c r="AKW11" s="24"/>
      <c r="AKX11" s="24"/>
      <c r="AKY11" s="24"/>
      <c r="AKZ11" s="24"/>
      <c r="ALA11" s="24"/>
      <c r="ALB11" s="24"/>
      <c r="ALC11" s="24"/>
      <c r="ALD11" s="24"/>
      <c r="ALE11" s="24"/>
      <c r="ALF11" s="24"/>
      <c r="ALG11" s="24"/>
      <c r="ALH11" s="24"/>
      <c r="ALI11" s="24"/>
      <c r="ALJ11" s="24"/>
      <c r="ALK11" s="24"/>
      <c r="ALL11" s="24"/>
      <c r="ALM11" s="24"/>
      <c r="ALN11" s="24"/>
      <c r="ALO11" s="24"/>
      <c r="ALP11" s="24"/>
      <c r="ALQ11" s="24"/>
      <c r="ALR11" s="24"/>
      <c r="ALS11" s="24"/>
      <c r="ALT11" s="24"/>
      <c r="ALU11" s="24"/>
      <c r="ALV11" s="24"/>
      <c r="ALW11" s="24"/>
      <c r="ALX11" s="24"/>
      <c r="ALY11" s="24"/>
      <c r="ALZ11" s="24"/>
      <c r="AMA11" s="24"/>
      <c r="AMB11" s="24"/>
    </row>
    <row r="12" spans="1:1016" s="121" customFormat="1">
      <c r="A12" s="128">
        <f>'Contrats S2'!I10</f>
        <v>0</v>
      </c>
      <c r="B12" s="6" t="str">
        <f>CONCATENATE('Contrats S2'!A10," ", 'Contrats S2'!B10)</f>
        <v xml:space="preserve"> </v>
      </c>
      <c r="C12" s="130"/>
      <c r="D12" s="131"/>
      <c r="E12" s="219"/>
      <c r="F12" s="131">
        <v>11</v>
      </c>
      <c r="G12" s="131">
        <v>11</v>
      </c>
      <c r="H12" s="131">
        <v>11</v>
      </c>
      <c r="I12" s="131">
        <v>11</v>
      </c>
      <c r="J12" s="131"/>
      <c r="K12" s="137">
        <v>11</v>
      </c>
      <c r="L12" s="131">
        <v>11</v>
      </c>
      <c r="M12" s="131">
        <v>12</v>
      </c>
      <c r="N12" s="131">
        <v>12</v>
      </c>
      <c r="O12" s="185" t="s">
        <v>241</v>
      </c>
      <c r="P12" s="131"/>
      <c r="Q12" s="131"/>
      <c r="R12" s="131"/>
      <c r="S12" s="223"/>
      <c r="T12" s="233"/>
      <c r="U12" s="224"/>
      <c r="V12" s="20"/>
      <c r="W12" s="20"/>
      <c r="X12" s="225"/>
      <c r="Y12" s="225"/>
      <c r="Z12" s="225"/>
      <c r="AA12" s="225"/>
      <c r="AB12" s="235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  <c r="IX12" s="24"/>
      <c r="IY12" s="24"/>
      <c r="IZ12" s="24"/>
      <c r="JA12" s="24"/>
      <c r="JB12" s="24"/>
      <c r="JC12" s="24"/>
      <c r="JD12" s="24"/>
      <c r="JE12" s="24"/>
      <c r="JF12" s="24"/>
      <c r="JG12" s="24"/>
      <c r="JH12" s="24"/>
      <c r="JI12" s="24"/>
      <c r="JJ12" s="24"/>
      <c r="JK12" s="24"/>
      <c r="JL12" s="24"/>
      <c r="JM12" s="24"/>
      <c r="JN12" s="24"/>
      <c r="JO12" s="24"/>
      <c r="JP12" s="24"/>
      <c r="JQ12" s="24"/>
      <c r="JR12" s="24"/>
      <c r="JS12" s="24"/>
      <c r="JT12" s="24"/>
      <c r="JU12" s="24"/>
      <c r="JV12" s="24"/>
      <c r="JW12" s="24"/>
      <c r="JX12" s="24"/>
      <c r="JY12" s="24"/>
      <c r="JZ12" s="24"/>
      <c r="KA12" s="24"/>
      <c r="KB12" s="24"/>
      <c r="KC12" s="24"/>
      <c r="KD12" s="24"/>
      <c r="KE12" s="24"/>
      <c r="KF12" s="24"/>
      <c r="KG12" s="24"/>
      <c r="KH12" s="24"/>
      <c r="KI12" s="24"/>
      <c r="KJ12" s="24"/>
      <c r="KK12" s="24"/>
      <c r="KL12" s="24"/>
      <c r="KM12" s="24"/>
      <c r="KN12" s="24"/>
      <c r="KO12" s="24"/>
      <c r="KP12" s="24"/>
      <c r="KQ12" s="24"/>
      <c r="KR12" s="24"/>
      <c r="KS12" s="24"/>
      <c r="KT12" s="24"/>
      <c r="KU12" s="24"/>
      <c r="KV12" s="24"/>
      <c r="KW12" s="24"/>
      <c r="KX12" s="24"/>
      <c r="KY12" s="24"/>
      <c r="KZ12" s="24"/>
      <c r="LA12" s="24"/>
      <c r="LB12" s="24"/>
      <c r="LC12" s="24"/>
      <c r="LD12" s="24"/>
      <c r="LE12" s="24"/>
      <c r="LF12" s="24"/>
      <c r="LG12" s="24"/>
      <c r="LH12" s="24"/>
      <c r="LI12" s="24"/>
      <c r="LJ12" s="24"/>
      <c r="LK12" s="24"/>
      <c r="LL12" s="24"/>
      <c r="LM12" s="24"/>
      <c r="LN12" s="24"/>
      <c r="LO12" s="24"/>
      <c r="LP12" s="24"/>
      <c r="LQ12" s="24"/>
      <c r="LR12" s="24"/>
      <c r="LS12" s="24"/>
      <c r="LT12" s="24"/>
      <c r="LU12" s="24"/>
      <c r="LV12" s="24"/>
      <c r="LW12" s="24"/>
      <c r="LX12" s="24"/>
      <c r="LY12" s="24"/>
      <c r="LZ12" s="24"/>
      <c r="MA12" s="24"/>
      <c r="MB12" s="24"/>
      <c r="MC12" s="24"/>
      <c r="MD12" s="24"/>
      <c r="ME12" s="24"/>
      <c r="MF12" s="24"/>
      <c r="MG12" s="24"/>
      <c r="MH12" s="24"/>
      <c r="MI12" s="24"/>
      <c r="MJ12" s="24"/>
      <c r="MK12" s="24"/>
      <c r="ML12" s="24"/>
      <c r="MM12" s="24"/>
      <c r="MN12" s="24"/>
      <c r="MO12" s="24"/>
      <c r="MP12" s="24"/>
      <c r="MQ12" s="24"/>
      <c r="MR12" s="24"/>
      <c r="MS12" s="24"/>
      <c r="MT12" s="24"/>
      <c r="MU12" s="24"/>
      <c r="MV12" s="24"/>
      <c r="MW12" s="24"/>
      <c r="MX12" s="24"/>
      <c r="MY12" s="24"/>
      <c r="MZ12" s="24"/>
      <c r="NA12" s="24"/>
      <c r="NB12" s="24"/>
      <c r="NC12" s="24"/>
      <c r="ND12" s="24"/>
      <c r="NE12" s="24"/>
      <c r="NF12" s="24"/>
      <c r="NG12" s="24"/>
      <c r="NH12" s="24"/>
      <c r="NI12" s="24"/>
      <c r="NJ12" s="24"/>
      <c r="NK12" s="24"/>
      <c r="NL12" s="24"/>
      <c r="NM12" s="24"/>
      <c r="NN12" s="24"/>
      <c r="NO12" s="24"/>
      <c r="NP12" s="24"/>
      <c r="NQ12" s="24"/>
      <c r="NR12" s="24"/>
      <c r="NS12" s="24"/>
      <c r="NT12" s="24"/>
      <c r="NU12" s="24"/>
      <c r="NV12" s="24"/>
      <c r="NW12" s="24"/>
      <c r="NX12" s="24"/>
      <c r="NY12" s="24"/>
      <c r="NZ12" s="24"/>
      <c r="OA12" s="24"/>
      <c r="OB12" s="24"/>
      <c r="OC12" s="24"/>
      <c r="OD12" s="24"/>
      <c r="OE12" s="24"/>
      <c r="OF12" s="24"/>
      <c r="OG12" s="24"/>
      <c r="OH12" s="24"/>
      <c r="OI12" s="24"/>
      <c r="OJ12" s="24"/>
      <c r="OK12" s="24"/>
      <c r="OL12" s="24"/>
      <c r="OM12" s="24"/>
      <c r="ON12" s="24"/>
      <c r="OO12" s="24"/>
      <c r="OP12" s="24"/>
      <c r="OQ12" s="24"/>
      <c r="OR12" s="24"/>
      <c r="OS12" s="24"/>
      <c r="OT12" s="24"/>
      <c r="OU12" s="24"/>
      <c r="OV12" s="24"/>
      <c r="OW12" s="24"/>
      <c r="OX12" s="24"/>
      <c r="OY12" s="24"/>
      <c r="OZ12" s="24"/>
      <c r="PA12" s="24"/>
      <c r="PB12" s="24"/>
      <c r="PC12" s="24"/>
      <c r="PD12" s="24"/>
      <c r="PE12" s="24"/>
      <c r="PF12" s="24"/>
      <c r="PG12" s="24"/>
      <c r="PH12" s="24"/>
      <c r="PI12" s="24"/>
      <c r="PJ12" s="24"/>
      <c r="PK12" s="24"/>
      <c r="PL12" s="24"/>
      <c r="PM12" s="24"/>
      <c r="PN12" s="24"/>
      <c r="PO12" s="24"/>
      <c r="PP12" s="24"/>
      <c r="PQ12" s="24"/>
      <c r="PR12" s="24"/>
      <c r="PS12" s="24"/>
      <c r="PT12" s="24"/>
      <c r="PU12" s="24"/>
      <c r="PV12" s="24"/>
      <c r="PW12" s="24"/>
      <c r="PX12" s="24"/>
      <c r="PY12" s="24"/>
      <c r="PZ12" s="24"/>
      <c r="QA12" s="24"/>
      <c r="QB12" s="24"/>
      <c r="QC12" s="24"/>
      <c r="QD12" s="24"/>
      <c r="QE12" s="24"/>
      <c r="QF12" s="24"/>
      <c r="QG12" s="24"/>
      <c r="QH12" s="24"/>
      <c r="QI12" s="24"/>
      <c r="QJ12" s="24"/>
      <c r="QK12" s="24"/>
      <c r="QL12" s="24"/>
      <c r="QM12" s="24"/>
      <c r="QN12" s="24"/>
      <c r="QO12" s="24"/>
      <c r="QP12" s="24"/>
      <c r="QQ12" s="24"/>
      <c r="QR12" s="24"/>
      <c r="QS12" s="24"/>
      <c r="QT12" s="24"/>
      <c r="QU12" s="24"/>
      <c r="QV12" s="24"/>
      <c r="QW12" s="24"/>
      <c r="QX12" s="24"/>
      <c r="QY12" s="24"/>
      <c r="QZ12" s="24"/>
      <c r="RA12" s="24"/>
      <c r="RB12" s="24"/>
      <c r="RC12" s="24"/>
      <c r="RD12" s="24"/>
      <c r="RE12" s="24"/>
      <c r="RF12" s="24"/>
      <c r="RG12" s="24"/>
      <c r="RH12" s="24"/>
      <c r="RI12" s="24"/>
      <c r="RJ12" s="24"/>
      <c r="RK12" s="24"/>
      <c r="RL12" s="24"/>
      <c r="RM12" s="24"/>
      <c r="RN12" s="24"/>
      <c r="RO12" s="24"/>
      <c r="RP12" s="24"/>
      <c r="RQ12" s="24"/>
      <c r="RR12" s="24"/>
      <c r="RS12" s="24"/>
      <c r="RT12" s="24"/>
      <c r="RU12" s="24"/>
      <c r="RV12" s="24"/>
      <c r="RW12" s="24"/>
      <c r="RX12" s="24"/>
      <c r="RY12" s="24"/>
      <c r="RZ12" s="24"/>
      <c r="SA12" s="24"/>
      <c r="SB12" s="24"/>
      <c r="SC12" s="24"/>
      <c r="SD12" s="24"/>
      <c r="SE12" s="24"/>
      <c r="SF12" s="24"/>
      <c r="SG12" s="24"/>
      <c r="SH12" s="24"/>
      <c r="SI12" s="24"/>
      <c r="SJ12" s="24"/>
      <c r="SK12" s="24"/>
      <c r="SL12" s="24"/>
      <c r="SM12" s="24"/>
      <c r="SN12" s="24"/>
      <c r="SO12" s="24"/>
      <c r="SP12" s="24"/>
      <c r="SQ12" s="24"/>
      <c r="SR12" s="24"/>
      <c r="SS12" s="24"/>
      <c r="ST12" s="24"/>
      <c r="SU12" s="24"/>
      <c r="SV12" s="24"/>
      <c r="SW12" s="24"/>
      <c r="SX12" s="24"/>
      <c r="SY12" s="24"/>
      <c r="SZ12" s="24"/>
      <c r="TA12" s="24"/>
      <c r="TB12" s="24"/>
      <c r="TC12" s="24"/>
      <c r="TD12" s="24"/>
      <c r="TE12" s="24"/>
      <c r="TF12" s="24"/>
      <c r="TG12" s="24"/>
      <c r="TH12" s="24"/>
      <c r="TI12" s="24"/>
      <c r="TJ12" s="24"/>
      <c r="TK12" s="24"/>
      <c r="TL12" s="24"/>
      <c r="TM12" s="24"/>
      <c r="TN12" s="24"/>
      <c r="TO12" s="24"/>
      <c r="TP12" s="24"/>
      <c r="TQ12" s="24"/>
      <c r="TR12" s="24"/>
      <c r="TS12" s="24"/>
      <c r="TT12" s="24"/>
      <c r="TU12" s="24"/>
      <c r="TV12" s="24"/>
      <c r="TW12" s="24"/>
      <c r="TX12" s="24"/>
      <c r="TY12" s="24"/>
      <c r="TZ12" s="24"/>
      <c r="UA12" s="24"/>
      <c r="UB12" s="24"/>
      <c r="UC12" s="24"/>
      <c r="UD12" s="24"/>
      <c r="UE12" s="24"/>
      <c r="UF12" s="24"/>
      <c r="UG12" s="24"/>
      <c r="UH12" s="24"/>
      <c r="UI12" s="24"/>
      <c r="UJ12" s="24"/>
      <c r="UK12" s="24"/>
      <c r="UL12" s="24"/>
      <c r="UM12" s="24"/>
      <c r="UN12" s="24"/>
      <c r="UO12" s="24"/>
      <c r="UP12" s="24"/>
      <c r="UQ12" s="24"/>
      <c r="UR12" s="24"/>
      <c r="US12" s="24"/>
      <c r="UT12" s="24"/>
      <c r="UU12" s="24"/>
      <c r="UV12" s="24"/>
      <c r="UW12" s="24"/>
      <c r="UX12" s="24"/>
      <c r="UY12" s="24"/>
      <c r="UZ12" s="24"/>
      <c r="VA12" s="24"/>
      <c r="VB12" s="24"/>
      <c r="VC12" s="24"/>
      <c r="VD12" s="24"/>
      <c r="VE12" s="24"/>
      <c r="VF12" s="24"/>
      <c r="VG12" s="24"/>
      <c r="VH12" s="24"/>
      <c r="VI12" s="24"/>
      <c r="VJ12" s="24"/>
      <c r="VK12" s="24"/>
      <c r="VL12" s="24"/>
      <c r="VM12" s="24"/>
      <c r="VN12" s="24"/>
      <c r="VO12" s="24"/>
      <c r="VP12" s="24"/>
      <c r="VQ12" s="24"/>
      <c r="VR12" s="24"/>
      <c r="VS12" s="24"/>
      <c r="VT12" s="24"/>
      <c r="VU12" s="24"/>
      <c r="VV12" s="24"/>
      <c r="VW12" s="24"/>
      <c r="VX12" s="24"/>
      <c r="VY12" s="24"/>
      <c r="VZ12" s="24"/>
      <c r="WA12" s="24"/>
      <c r="WB12" s="24"/>
      <c r="WC12" s="24"/>
      <c r="WD12" s="24"/>
      <c r="WE12" s="24"/>
      <c r="WF12" s="24"/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/>
      <c r="WV12" s="24"/>
      <c r="WW12" s="24"/>
      <c r="WX12" s="24"/>
      <c r="WY12" s="24"/>
      <c r="WZ12" s="24"/>
      <c r="XA12" s="24"/>
      <c r="XB12" s="24"/>
      <c r="XC12" s="24"/>
      <c r="XD12" s="24"/>
      <c r="XE12" s="24"/>
      <c r="XF12" s="24"/>
      <c r="XG12" s="24"/>
      <c r="XH12" s="24"/>
      <c r="XI12" s="24"/>
      <c r="XJ12" s="24"/>
      <c r="XK12" s="24"/>
      <c r="XL12" s="24"/>
      <c r="XM12" s="24"/>
      <c r="XN12" s="24"/>
      <c r="XO12" s="24"/>
      <c r="XP12" s="24"/>
      <c r="XQ12" s="24"/>
      <c r="XR12" s="24"/>
      <c r="XS12" s="24"/>
      <c r="XT12" s="24"/>
      <c r="XU12" s="24"/>
      <c r="XV12" s="24"/>
      <c r="XW12" s="24"/>
      <c r="XX12" s="24"/>
      <c r="XY12" s="24"/>
      <c r="XZ12" s="24"/>
      <c r="YA12" s="24"/>
      <c r="YB12" s="24"/>
      <c r="YC12" s="24"/>
      <c r="YD12" s="24"/>
      <c r="YE12" s="24"/>
      <c r="YF12" s="24"/>
      <c r="YG12" s="24"/>
      <c r="YH12" s="24"/>
      <c r="YI12" s="24"/>
      <c r="YJ12" s="24"/>
      <c r="YK12" s="24"/>
      <c r="YL12" s="24"/>
      <c r="YM12" s="24"/>
      <c r="YN12" s="24"/>
      <c r="YO12" s="24"/>
      <c r="YP12" s="24"/>
      <c r="YQ12" s="24"/>
      <c r="YR12" s="24"/>
      <c r="YS12" s="24"/>
      <c r="YT12" s="24"/>
      <c r="YU12" s="24"/>
      <c r="YV12" s="24"/>
      <c r="YW12" s="24"/>
      <c r="YX12" s="24"/>
      <c r="YY12" s="24"/>
      <c r="YZ12" s="24"/>
      <c r="ZA12" s="24"/>
      <c r="ZB12" s="24"/>
      <c r="ZC12" s="24"/>
      <c r="ZD12" s="24"/>
      <c r="ZE12" s="24"/>
      <c r="ZF12" s="24"/>
      <c r="ZG12" s="24"/>
      <c r="ZH12" s="24"/>
      <c r="ZI12" s="24"/>
      <c r="ZJ12" s="24"/>
      <c r="ZK12" s="24"/>
      <c r="ZL12" s="24"/>
      <c r="ZM12" s="24"/>
      <c r="ZN12" s="24"/>
      <c r="ZO12" s="24"/>
      <c r="ZP12" s="24"/>
      <c r="ZQ12" s="24"/>
      <c r="ZR12" s="24"/>
      <c r="ZS12" s="24"/>
      <c r="ZT12" s="24"/>
      <c r="ZU12" s="24"/>
      <c r="ZV12" s="24"/>
      <c r="ZW12" s="24"/>
      <c r="ZX12" s="24"/>
      <c r="ZY12" s="24"/>
      <c r="ZZ12" s="24"/>
      <c r="AAA12" s="24"/>
      <c r="AAB12" s="24"/>
      <c r="AAC12" s="24"/>
      <c r="AAD12" s="24"/>
      <c r="AAE12" s="24"/>
      <c r="AAF12" s="24"/>
      <c r="AAG12" s="24"/>
      <c r="AAH12" s="24"/>
      <c r="AAI12" s="24"/>
      <c r="AAJ12" s="24"/>
      <c r="AAK12" s="24"/>
      <c r="AAL12" s="24"/>
      <c r="AAM12" s="24"/>
      <c r="AAN12" s="24"/>
      <c r="AAO12" s="24"/>
      <c r="AAP12" s="24"/>
      <c r="AAQ12" s="24"/>
      <c r="AAR12" s="24"/>
      <c r="AAS12" s="24"/>
      <c r="AAT12" s="24"/>
      <c r="AAU12" s="24"/>
      <c r="AAV12" s="24"/>
      <c r="AAW12" s="24"/>
      <c r="AAX12" s="24"/>
      <c r="AAY12" s="24"/>
      <c r="AAZ12" s="24"/>
      <c r="ABA12" s="24"/>
      <c r="ABB12" s="24"/>
      <c r="ABC12" s="24"/>
      <c r="ABD12" s="24"/>
      <c r="ABE12" s="24"/>
      <c r="ABF12" s="24"/>
      <c r="ABG12" s="24"/>
      <c r="ABH12" s="24"/>
      <c r="ABI12" s="24"/>
      <c r="ABJ12" s="24"/>
      <c r="ABK12" s="24"/>
      <c r="ABL12" s="24"/>
      <c r="ABM12" s="24"/>
      <c r="ABN12" s="24"/>
      <c r="ABO12" s="24"/>
      <c r="ABP12" s="24"/>
      <c r="ABQ12" s="24"/>
      <c r="ABR12" s="24"/>
      <c r="ABS12" s="24"/>
      <c r="ABT12" s="24"/>
      <c r="ABU12" s="24"/>
      <c r="ABV12" s="24"/>
      <c r="ABW12" s="24"/>
      <c r="ABX12" s="24"/>
      <c r="ABY12" s="24"/>
      <c r="ABZ12" s="24"/>
      <c r="ACA12" s="24"/>
      <c r="ACB12" s="24"/>
      <c r="ACC12" s="24"/>
      <c r="ACD12" s="24"/>
      <c r="ACE12" s="24"/>
      <c r="ACF12" s="24"/>
      <c r="ACG12" s="24"/>
      <c r="ACH12" s="24"/>
      <c r="ACI12" s="24"/>
      <c r="ACJ12" s="24"/>
      <c r="ACK12" s="24"/>
      <c r="ACL12" s="24"/>
      <c r="ACM12" s="24"/>
      <c r="ACN12" s="24"/>
      <c r="ACO12" s="24"/>
      <c r="ACP12" s="24"/>
      <c r="ACQ12" s="24"/>
      <c r="ACR12" s="24"/>
      <c r="ACS12" s="24"/>
      <c r="ACT12" s="24"/>
      <c r="ACU12" s="24"/>
      <c r="ACV12" s="24"/>
      <c r="ACW12" s="24"/>
      <c r="ACX12" s="24"/>
      <c r="ACY12" s="24"/>
      <c r="ACZ12" s="24"/>
      <c r="ADA12" s="24"/>
      <c r="ADB12" s="24"/>
      <c r="ADC12" s="24"/>
      <c r="ADD12" s="24"/>
      <c r="ADE12" s="24"/>
      <c r="ADF12" s="24"/>
      <c r="ADG12" s="24"/>
      <c r="ADH12" s="24"/>
      <c r="ADI12" s="24"/>
      <c r="ADJ12" s="24"/>
      <c r="ADK12" s="24"/>
      <c r="ADL12" s="24"/>
      <c r="ADM12" s="24"/>
      <c r="ADN12" s="24"/>
      <c r="ADO12" s="24"/>
      <c r="ADP12" s="24"/>
      <c r="ADQ12" s="24"/>
      <c r="ADR12" s="24"/>
      <c r="ADS12" s="24"/>
      <c r="ADT12" s="24"/>
      <c r="ADU12" s="24"/>
      <c r="ADV12" s="24"/>
      <c r="ADW12" s="24"/>
      <c r="ADX12" s="24"/>
      <c r="ADY12" s="24"/>
      <c r="ADZ12" s="24"/>
      <c r="AEA12" s="24"/>
      <c r="AEB12" s="24"/>
      <c r="AEC12" s="24"/>
      <c r="AED12" s="24"/>
      <c r="AEE12" s="24"/>
      <c r="AEF12" s="24"/>
      <c r="AEG12" s="24"/>
      <c r="AEH12" s="24"/>
      <c r="AEI12" s="24"/>
      <c r="AEJ12" s="24"/>
      <c r="AEK12" s="24"/>
      <c r="AEL12" s="24"/>
      <c r="AEM12" s="24"/>
      <c r="AEN12" s="24"/>
      <c r="AEO12" s="24"/>
      <c r="AEP12" s="24"/>
      <c r="AEQ12" s="24"/>
      <c r="AER12" s="24"/>
      <c r="AES12" s="24"/>
      <c r="AET12" s="24"/>
      <c r="AEU12" s="24"/>
      <c r="AEV12" s="24"/>
      <c r="AEW12" s="24"/>
      <c r="AEX12" s="24"/>
      <c r="AEY12" s="24"/>
      <c r="AEZ12" s="24"/>
      <c r="AFA12" s="24"/>
      <c r="AFB12" s="24"/>
      <c r="AFC12" s="24"/>
      <c r="AFD12" s="24"/>
      <c r="AFE12" s="24"/>
      <c r="AFF12" s="24"/>
      <c r="AFG12" s="24"/>
      <c r="AFH12" s="24"/>
      <c r="AFI12" s="24"/>
      <c r="AFJ12" s="24"/>
      <c r="AFK12" s="24"/>
      <c r="AFL12" s="24"/>
      <c r="AFM12" s="24"/>
      <c r="AFN12" s="24"/>
      <c r="AFO12" s="24"/>
      <c r="AFP12" s="24"/>
      <c r="AFQ12" s="24"/>
      <c r="AFR12" s="24"/>
      <c r="AFS12" s="24"/>
      <c r="AFT12" s="24"/>
      <c r="AFU12" s="24"/>
      <c r="AFV12" s="24"/>
      <c r="AFW12" s="24"/>
      <c r="AFX12" s="24"/>
      <c r="AFY12" s="24"/>
      <c r="AFZ12" s="24"/>
      <c r="AGA12" s="24"/>
      <c r="AGB12" s="24"/>
      <c r="AGC12" s="24"/>
      <c r="AGD12" s="24"/>
      <c r="AGE12" s="24"/>
      <c r="AGF12" s="24"/>
      <c r="AGG12" s="24"/>
      <c r="AGH12" s="24"/>
      <c r="AGI12" s="24"/>
      <c r="AGJ12" s="24"/>
      <c r="AGK12" s="24"/>
      <c r="AGL12" s="24"/>
      <c r="AGM12" s="24"/>
      <c r="AGN12" s="24"/>
      <c r="AGO12" s="24"/>
      <c r="AGP12" s="24"/>
      <c r="AGQ12" s="24"/>
      <c r="AGR12" s="24"/>
      <c r="AGS12" s="24"/>
      <c r="AGT12" s="24"/>
      <c r="AGU12" s="24"/>
      <c r="AGV12" s="24"/>
      <c r="AGW12" s="24"/>
      <c r="AGX12" s="24"/>
      <c r="AGY12" s="24"/>
      <c r="AGZ12" s="24"/>
      <c r="AHA12" s="24"/>
      <c r="AHB12" s="24"/>
      <c r="AHC12" s="24"/>
      <c r="AHD12" s="24"/>
      <c r="AHE12" s="24"/>
      <c r="AHF12" s="24"/>
      <c r="AHG12" s="24"/>
      <c r="AHH12" s="24"/>
      <c r="AHI12" s="24"/>
      <c r="AHJ12" s="24"/>
      <c r="AHK12" s="24"/>
      <c r="AHL12" s="24"/>
      <c r="AHM12" s="24"/>
      <c r="AHN12" s="24"/>
      <c r="AHO12" s="24"/>
      <c r="AHP12" s="24"/>
      <c r="AHQ12" s="24"/>
      <c r="AHR12" s="24"/>
      <c r="AHS12" s="24"/>
      <c r="AHT12" s="24"/>
      <c r="AHU12" s="24"/>
      <c r="AHV12" s="24"/>
      <c r="AHW12" s="24"/>
      <c r="AHX12" s="24"/>
      <c r="AHY12" s="24"/>
      <c r="AHZ12" s="24"/>
      <c r="AIA12" s="24"/>
      <c r="AIB12" s="24"/>
      <c r="AIC12" s="24"/>
      <c r="AID12" s="24"/>
      <c r="AIE12" s="24"/>
      <c r="AIF12" s="24"/>
      <c r="AIG12" s="24"/>
      <c r="AIH12" s="24"/>
      <c r="AII12" s="24"/>
      <c r="AIJ12" s="24"/>
      <c r="AIK12" s="24"/>
      <c r="AIL12" s="24"/>
      <c r="AIM12" s="24"/>
      <c r="AIN12" s="24"/>
      <c r="AIO12" s="24"/>
      <c r="AIP12" s="24"/>
      <c r="AIQ12" s="24"/>
      <c r="AIR12" s="24"/>
      <c r="AIS12" s="24"/>
      <c r="AIT12" s="24"/>
      <c r="AIU12" s="24"/>
      <c r="AIV12" s="24"/>
      <c r="AIW12" s="24"/>
      <c r="AIX12" s="24"/>
      <c r="AIY12" s="24"/>
      <c r="AIZ12" s="24"/>
      <c r="AJA12" s="24"/>
      <c r="AJB12" s="24"/>
      <c r="AJC12" s="24"/>
      <c r="AJD12" s="24"/>
      <c r="AJE12" s="24"/>
      <c r="AJF12" s="24"/>
      <c r="AJG12" s="24"/>
      <c r="AJH12" s="24"/>
      <c r="AJI12" s="24"/>
      <c r="AJJ12" s="24"/>
      <c r="AJK12" s="24"/>
      <c r="AJL12" s="24"/>
      <c r="AJM12" s="24"/>
      <c r="AJN12" s="24"/>
      <c r="AJO12" s="24"/>
      <c r="AJP12" s="24"/>
      <c r="AJQ12" s="24"/>
      <c r="AJR12" s="24"/>
      <c r="AJS12" s="24"/>
      <c r="AJT12" s="24"/>
      <c r="AJU12" s="24"/>
      <c r="AJV12" s="24"/>
      <c r="AJW12" s="24"/>
      <c r="AJX12" s="24"/>
      <c r="AJY12" s="24"/>
      <c r="AJZ12" s="24"/>
      <c r="AKA12" s="24"/>
      <c r="AKB12" s="24"/>
      <c r="AKC12" s="24"/>
      <c r="AKD12" s="24"/>
      <c r="AKE12" s="24"/>
      <c r="AKF12" s="24"/>
      <c r="AKG12" s="24"/>
      <c r="AKH12" s="24"/>
      <c r="AKI12" s="24"/>
      <c r="AKJ12" s="24"/>
      <c r="AKK12" s="24"/>
      <c r="AKL12" s="24"/>
      <c r="AKM12" s="24"/>
      <c r="AKN12" s="24"/>
      <c r="AKO12" s="24"/>
      <c r="AKP12" s="24"/>
      <c r="AKQ12" s="24"/>
      <c r="AKR12" s="24"/>
      <c r="AKS12" s="24"/>
      <c r="AKT12" s="24"/>
      <c r="AKU12" s="24"/>
      <c r="AKV12" s="24"/>
      <c r="AKW12" s="24"/>
      <c r="AKX12" s="24"/>
      <c r="AKY12" s="24"/>
      <c r="AKZ12" s="24"/>
      <c r="ALA12" s="24"/>
      <c r="ALB12" s="24"/>
      <c r="ALC12" s="24"/>
      <c r="ALD12" s="24"/>
      <c r="ALE12" s="24"/>
      <c r="ALF12" s="24"/>
      <c r="ALG12" s="24"/>
      <c r="ALH12" s="24"/>
      <c r="ALI12" s="24"/>
      <c r="ALJ12" s="24"/>
      <c r="ALK12" s="24"/>
      <c r="ALL12" s="24"/>
      <c r="ALM12" s="24"/>
      <c r="ALN12" s="24"/>
      <c r="ALO12" s="24"/>
      <c r="ALP12" s="24"/>
      <c r="ALQ12" s="24"/>
      <c r="ALR12" s="24"/>
      <c r="ALS12" s="24"/>
      <c r="ALT12" s="24"/>
      <c r="ALU12" s="24"/>
      <c r="ALV12" s="24"/>
      <c r="ALW12" s="24"/>
      <c r="ALX12" s="24"/>
      <c r="ALY12" s="24"/>
      <c r="ALZ12" s="24"/>
      <c r="AMA12" s="24"/>
      <c r="AMB12" s="24"/>
    </row>
    <row r="13" spans="1:1016" s="121" customFormat="1">
      <c r="A13" s="128">
        <f>'Contrats S2'!I11</f>
        <v>0</v>
      </c>
      <c r="B13" s="328" t="str">
        <f>CONCATENATE('Contrats S2'!A11," ", 'Contrats S2'!B11)</f>
        <v xml:space="preserve"> </v>
      </c>
      <c r="C13" s="130"/>
      <c r="D13" s="97"/>
      <c r="E13" s="131">
        <v>10</v>
      </c>
      <c r="F13" s="97">
        <v>10</v>
      </c>
      <c r="G13" s="97">
        <v>6</v>
      </c>
      <c r="H13" s="131">
        <v>6</v>
      </c>
      <c r="I13" s="131">
        <v>6</v>
      </c>
      <c r="J13" s="131">
        <v>0</v>
      </c>
      <c r="K13" s="136">
        <v>6</v>
      </c>
      <c r="L13" s="131">
        <v>6</v>
      </c>
      <c r="M13" s="131">
        <v>6</v>
      </c>
      <c r="N13" s="97">
        <v>6</v>
      </c>
      <c r="O13" s="131">
        <v>6</v>
      </c>
      <c r="P13" s="131">
        <v>6</v>
      </c>
      <c r="Q13" s="131">
        <v>0</v>
      </c>
      <c r="R13" s="131">
        <v>0</v>
      </c>
      <c r="S13" s="223">
        <v>6</v>
      </c>
      <c r="T13" s="185" t="s">
        <v>241</v>
      </c>
      <c r="U13" s="224"/>
      <c r="V13" s="20"/>
      <c r="W13" s="227"/>
      <c r="X13" s="225"/>
      <c r="Y13" s="225"/>
      <c r="Z13" s="225"/>
      <c r="AA13" s="225"/>
      <c r="AB13" s="235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/>
      <c r="EU13" s="24"/>
      <c r="EV13" s="24"/>
      <c r="EW13" s="24"/>
      <c r="EX13" s="24"/>
      <c r="EY13" s="24"/>
      <c r="EZ13" s="24"/>
      <c r="FA13" s="24"/>
      <c r="FB13" s="24"/>
      <c r="FC13" s="24"/>
      <c r="FD13" s="24"/>
      <c r="FE13" s="24"/>
      <c r="FF13" s="24"/>
      <c r="FG13" s="24"/>
      <c r="FH13" s="24"/>
      <c r="FI13" s="24"/>
      <c r="FJ13" s="24"/>
      <c r="FK13" s="24"/>
      <c r="FL13" s="24"/>
      <c r="FM13" s="24"/>
      <c r="FN13" s="24"/>
      <c r="FO13" s="24"/>
      <c r="FP13" s="24"/>
      <c r="FQ13" s="24"/>
      <c r="FR13" s="24"/>
      <c r="FS13" s="24"/>
      <c r="FT13" s="24"/>
      <c r="FU13" s="24"/>
      <c r="FV13" s="24"/>
      <c r="FW13" s="24"/>
      <c r="FX13" s="24"/>
      <c r="FY13" s="24"/>
      <c r="FZ13" s="24"/>
      <c r="GA13" s="24"/>
      <c r="GB13" s="24"/>
      <c r="GC13" s="24"/>
      <c r="GD13" s="24"/>
      <c r="GE13" s="24"/>
      <c r="GF13" s="24"/>
      <c r="GG13" s="24"/>
      <c r="GH13" s="24"/>
      <c r="GI13" s="24"/>
      <c r="GJ13" s="24"/>
      <c r="GK13" s="24"/>
      <c r="GL13" s="24"/>
      <c r="GM13" s="24"/>
      <c r="GN13" s="24"/>
      <c r="GO13" s="24"/>
      <c r="GP13" s="24"/>
      <c r="GQ13" s="24"/>
      <c r="GR13" s="24"/>
      <c r="GS13" s="24"/>
      <c r="GT13" s="24"/>
      <c r="GU13" s="24"/>
      <c r="GV13" s="24"/>
      <c r="GW13" s="24"/>
      <c r="GX13" s="24"/>
      <c r="GY13" s="24"/>
      <c r="GZ13" s="24"/>
      <c r="HA13" s="24"/>
      <c r="HB13" s="24"/>
      <c r="HC13" s="24"/>
      <c r="HD13" s="24"/>
      <c r="HE13" s="24"/>
      <c r="HF13" s="24"/>
      <c r="HG13" s="24"/>
      <c r="HH13" s="24"/>
      <c r="HI13" s="24"/>
      <c r="HJ13" s="24"/>
      <c r="HK13" s="24"/>
      <c r="HL13" s="24"/>
      <c r="HM13" s="24"/>
      <c r="HN13" s="24"/>
      <c r="HO13" s="24"/>
      <c r="HP13" s="24"/>
      <c r="HQ13" s="24"/>
      <c r="HR13" s="24"/>
      <c r="HS13" s="24"/>
      <c r="HT13" s="24"/>
      <c r="HU13" s="24"/>
      <c r="HV13" s="24"/>
      <c r="HW13" s="24"/>
      <c r="HX13" s="24"/>
      <c r="HY13" s="24"/>
      <c r="HZ13" s="24"/>
      <c r="IA13" s="24"/>
      <c r="IB13" s="24"/>
      <c r="IC13" s="24"/>
      <c r="ID13" s="24"/>
      <c r="IE13" s="24"/>
      <c r="IF13" s="24"/>
      <c r="IG13" s="24"/>
      <c r="IH13" s="24"/>
      <c r="II13" s="24"/>
      <c r="IJ13" s="24"/>
      <c r="IK13" s="24"/>
      <c r="IL13" s="24"/>
      <c r="IM13" s="24"/>
      <c r="IN13" s="24"/>
      <c r="IO13" s="24"/>
      <c r="IP13" s="24"/>
      <c r="IQ13" s="24"/>
      <c r="IR13" s="24"/>
      <c r="IS13" s="24"/>
      <c r="IT13" s="24"/>
      <c r="IU13" s="24"/>
      <c r="IV13" s="24"/>
      <c r="IW13" s="24"/>
      <c r="IX13" s="24"/>
      <c r="IY13" s="24"/>
      <c r="IZ13" s="24"/>
      <c r="JA13" s="24"/>
      <c r="JB13" s="24"/>
      <c r="JC13" s="24"/>
      <c r="JD13" s="24"/>
      <c r="JE13" s="24"/>
      <c r="JF13" s="24"/>
      <c r="JG13" s="24"/>
      <c r="JH13" s="24"/>
      <c r="JI13" s="24"/>
      <c r="JJ13" s="24"/>
      <c r="JK13" s="24"/>
      <c r="JL13" s="24"/>
      <c r="JM13" s="24"/>
      <c r="JN13" s="24"/>
      <c r="JO13" s="24"/>
      <c r="JP13" s="24"/>
      <c r="JQ13" s="24"/>
      <c r="JR13" s="24"/>
      <c r="JS13" s="24"/>
      <c r="JT13" s="24"/>
      <c r="JU13" s="24"/>
      <c r="JV13" s="24"/>
      <c r="JW13" s="24"/>
      <c r="JX13" s="24"/>
      <c r="JY13" s="24"/>
      <c r="JZ13" s="24"/>
      <c r="KA13" s="24"/>
      <c r="KB13" s="24"/>
      <c r="KC13" s="24"/>
      <c r="KD13" s="24"/>
      <c r="KE13" s="24"/>
      <c r="KF13" s="24"/>
      <c r="KG13" s="24"/>
      <c r="KH13" s="24"/>
      <c r="KI13" s="24"/>
      <c r="KJ13" s="24"/>
      <c r="KK13" s="24"/>
      <c r="KL13" s="24"/>
      <c r="KM13" s="24"/>
      <c r="KN13" s="24"/>
      <c r="KO13" s="24"/>
      <c r="KP13" s="24"/>
      <c r="KQ13" s="24"/>
      <c r="KR13" s="24"/>
      <c r="KS13" s="24"/>
      <c r="KT13" s="24"/>
      <c r="KU13" s="24"/>
      <c r="KV13" s="24"/>
      <c r="KW13" s="24"/>
      <c r="KX13" s="24"/>
      <c r="KY13" s="24"/>
      <c r="KZ13" s="24"/>
      <c r="LA13" s="24"/>
      <c r="LB13" s="24"/>
      <c r="LC13" s="24"/>
      <c r="LD13" s="24"/>
      <c r="LE13" s="24"/>
      <c r="LF13" s="24"/>
      <c r="LG13" s="24"/>
      <c r="LH13" s="24"/>
      <c r="LI13" s="24"/>
      <c r="LJ13" s="24"/>
      <c r="LK13" s="24"/>
      <c r="LL13" s="24"/>
      <c r="LM13" s="24"/>
      <c r="LN13" s="24"/>
      <c r="LO13" s="24"/>
      <c r="LP13" s="24"/>
      <c r="LQ13" s="24"/>
      <c r="LR13" s="24"/>
      <c r="LS13" s="24"/>
      <c r="LT13" s="24"/>
      <c r="LU13" s="24"/>
      <c r="LV13" s="24"/>
      <c r="LW13" s="24"/>
      <c r="LX13" s="24"/>
      <c r="LY13" s="24"/>
      <c r="LZ13" s="24"/>
      <c r="MA13" s="24"/>
      <c r="MB13" s="24"/>
      <c r="MC13" s="24"/>
      <c r="MD13" s="24"/>
      <c r="ME13" s="24"/>
      <c r="MF13" s="24"/>
      <c r="MG13" s="24"/>
      <c r="MH13" s="24"/>
      <c r="MI13" s="24"/>
      <c r="MJ13" s="24"/>
      <c r="MK13" s="24"/>
      <c r="ML13" s="24"/>
      <c r="MM13" s="24"/>
      <c r="MN13" s="24"/>
      <c r="MO13" s="24"/>
      <c r="MP13" s="24"/>
      <c r="MQ13" s="24"/>
      <c r="MR13" s="24"/>
      <c r="MS13" s="24"/>
      <c r="MT13" s="24"/>
      <c r="MU13" s="24"/>
      <c r="MV13" s="24"/>
      <c r="MW13" s="24"/>
      <c r="MX13" s="24"/>
      <c r="MY13" s="24"/>
      <c r="MZ13" s="24"/>
      <c r="NA13" s="24"/>
      <c r="NB13" s="24"/>
      <c r="NC13" s="24"/>
      <c r="ND13" s="24"/>
      <c r="NE13" s="24"/>
      <c r="NF13" s="24"/>
      <c r="NG13" s="24"/>
      <c r="NH13" s="24"/>
      <c r="NI13" s="24"/>
      <c r="NJ13" s="24"/>
      <c r="NK13" s="24"/>
      <c r="NL13" s="24"/>
      <c r="NM13" s="24"/>
      <c r="NN13" s="24"/>
      <c r="NO13" s="24"/>
      <c r="NP13" s="24"/>
      <c r="NQ13" s="24"/>
      <c r="NR13" s="24"/>
      <c r="NS13" s="24"/>
      <c r="NT13" s="24"/>
      <c r="NU13" s="24"/>
      <c r="NV13" s="24"/>
      <c r="NW13" s="24"/>
      <c r="NX13" s="24"/>
      <c r="NY13" s="24"/>
      <c r="NZ13" s="24"/>
      <c r="OA13" s="24"/>
      <c r="OB13" s="24"/>
      <c r="OC13" s="24"/>
      <c r="OD13" s="24"/>
      <c r="OE13" s="24"/>
      <c r="OF13" s="24"/>
      <c r="OG13" s="24"/>
      <c r="OH13" s="24"/>
      <c r="OI13" s="24"/>
      <c r="OJ13" s="24"/>
      <c r="OK13" s="24"/>
      <c r="OL13" s="24"/>
      <c r="OM13" s="24"/>
      <c r="ON13" s="24"/>
      <c r="OO13" s="24"/>
      <c r="OP13" s="24"/>
      <c r="OQ13" s="24"/>
      <c r="OR13" s="24"/>
      <c r="OS13" s="24"/>
      <c r="OT13" s="24"/>
      <c r="OU13" s="24"/>
      <c r="OV13" s="24"/>
      <c r="OW13" s="24"/>
      <c r="OX13" s="24"/>
      <c r="OY13" s="24"/>
      <c r="OZ13" s="24"/>
      <c r="PA13" s="24"/>
      <c r="PB13" s="24"/>
      <c r="PC13" s="24"/>
      <c r="PD13" s="24"/>
      <c r="PE13" s="24"/>
      <c r="PF13" s="24"/>
      <c r="PG13" s="24"/>
      <c r="PH13" s="24"/>
      <c r="PI13" s="24"/>
      <c r="PJ13" s="24"/>
      <c r="PK13" s="24"/>
      <c r="PL13" s="24"/>
      <c r="PM13" s="24"/>
      <c r="PN13" s="24"/>
      <c r="PO13" s="24"/>
      <c r="PP13" s="24"/>
      <c r="PQ13" s="24"/>
      <c r="PR13" s="24"/>
      <c r="PS13" s="24"/>
      <c r="PT13" s="24"/>
      <c r="PU13" s="24"/>
      <c r="PV13" s="24"/>
      <c r="PW13" s="24"/>
      <c r="PX13" s="24"/>
      <c r="PY13" s="24"/>
      <c r="PZ13" s="24"/>
      <c r="QA13" s="24"/>
      <c r="QB13" s="24"/>
      <c r="QC13" s="24"/>
      <c r="QD13" s="24"/>
      <c r="QE13" s="24"/>
      <c r="QF13" s="24"/>
      <c r="QG13" s="24"/>
      <c r="QH13" s="24"/>
      <c r="QI13" s="24"/>
      <c r="QJ13" s="24"/>
      <c r="QK13" s="24"/>
      <c r="QL13" s="24"/>
      <c r="QM13" s="24"/>
      <c r="QN13" s="24"/>
      <c r="QO13" s="24"/>
      <c r="QP13" s="24"/>
      <c r="QQ13" s="24"/>
      <c r="QR13" s="24"/>
      <c r="QS13" s="24"/>
      <c r="QT13" s="24"/>
      <c r="QU13" s="24"/>
      <c r="QV13" s="24"/>
      <c r="QW13" s="24"/>
      <c r="QX13" s="24"/>
      <c r="QY13" s="24"/>
      <c r="QZ13" s="24"/>
      <c r="RA13" s="24"/>
      <c r="RB13" s="24"/>
      <c r="RC13" s="24"/>
      <c r="RD13" s="24"/>
      <c r="RE13" s="24"/>
      <c r="RF13" s="24"/>
      <c r="RG13" s="24"/>
      <c r="RH13" s="24"/>
      <c r="RI13" s="24"/>
      <c r="RJ13" s="24"/>
      <c r="RK13" s="24"/>
      <c r="RL13" s="24"/>
      <c r="RM13" s="24"/>
      <c r="RN13" s="24"/>
      <c r="RO13" s="24"/>
      <c r="RP13" s="24"/>
      <c r="RQ13" s="24"/>
      <c r="RR13" s="24"/>
      <c r="RS13" s="24"/>
      <c r="RT13" s="24"/>
      <c r="RU13" s="24"/>
      <c r="RV13" s="24"/>
      <c r="RW13" s="24"/>
      <c r="RX13" s="24"/>
      <c r="RY13" s="24"/>
      <c r="RZ13" s="24"/>
      <c r="SA13" s="24"/>
      <c r="SB13" s="24"/>
      <c r="SC13" s="24"/>
      <c r="SD13" s="24"/>
      <c r="SE13" s="24"/>
      <c r="SF13" s="24"/>
      <c r="SG13" s="24"/>
      <c r="SH13" s="24"/>
      <c r="SI13" s="24"/>
      <c r="SJ13" s="24"/>
      <c r="SK13" s="24"/>
      <c r="SL13" s="24"/>
      <c r="SM13" s="24"/>
      <c r="SN13" s="24"/>
      <c r="SO13" s="24"/>
      <c r="SP13" s="24"/>
      <c r="SQ13" s="24"/>
      <c r="SR13" s="24"/>
      <c r="SS13" s="24"/>
      <c r="ST13" s="24"/>
      <c r="SU13" s="24"/>
      <c r="SV13" s="24"/>
      <c r="SW13" s="24"/>
      <c r="SX13" s="24"/>
      <c r="SY13" s="24"/>
      <c r="SZ13" s="24"/>
      <c r="TA13" s="24"/>
      <c r="TB13" s="24"/>
      <c r="TC13" s="24"/>
      <c r="TD13" s="24"/>
      <c r="TE13" s="24"/>
      <c r="TF13" s="24"/>
      <c r="TG13" s="24"/>
      <c r="TH13" s="24"/>
      <c r="TI13" s="24"/>
      <c r="TJ13" s="24"/>
      <c r="TK13" s="24"/>
      <c r="TL13" s="24"/>
      <c r="TM13" s="24"/>
      <c r="TN13" s="24"/>
      <c r="TO13" s="24"/>
      <c r="TP13" s="24"/>
      <c r="TQ13" s="24"/>
      <c r="TR13" s="24"/>
      <c r="TS13" s="24"/>
      <c r="TT13" s="24"/>
      <c r="TU13" s="24"/>
      <c r="TV13" s="24"/>
      <c r="TW13" s="24"/>
      <c r="TX13" s="24"/>
      <c r="TY13" s="24"/>
      <c r="TZ13" s="24"/>
      <c r="UA13" s="24"/>
      <c r="UB13" s="24"/>
      <c r="UC13" s="24"/>
      <c r="UD13" s="24"/>
      <c r="UE13" s="24"/>
      <c r="UF13" s="24"/>
      <c r="UG13" s="24"/>
      <c r="UH13" s="24"/>
      <c r="UI13" s="24"/>
      <c r="UJ13" s="24"/>
      <c r="UK13" s="24"/>
      <c r="UL13" s="24"/>
      <c r="UM13" s="24"/>
      <c r="UN13" s="24"/>
      <c r="UO13" s="24"/>
      <c r="UP13" s="24"/>
      <c r="UQ13" s="24"/>
      <c r="UR13" s="24"/>
      <c r="US13" s="24"/>
      <c r="UT13" s="24"/>
      <c r="UU13" s="24"/>
      <c r="UV13" s="24"/>
      <c r="UW13" s="24"/>
      <c r="UX13" s="24"/>
      <c r="UY13" s="24"/>
      <c r="UZ13" s="24"/>
      <c r="VA13" s="24"/>
      <c r="VB13" s="24"/>
      <c r="VC13" s="24"/>
      <c r="VD13" s="24"/>
      <c r="VE13" s="24"/>
      <c r="VF13" s="24"/>
      <c r="VG13" s="24"/>
      <c r="VH13" s="24"/>
      <c r="VI13" s="24"/>
      <c r="VJ13" s="24"/>
      <c r="VK13" s="24"/>
      <c r="VL13" s="24"/>
      <c r="VM13" s="24"/>
      <c r="VN13" s="24"/>
      <c r="VO13" s="24"/>
      <c r="VP13" s="24"/>
      <c r="VQ13" s="24"/>
      <c r="VR13" s="24"/>
      <c r="VS13" s="24"/>
      <c r="VT13" s="24"/>
      <c r="VU13" s="24"/>
      <c r="VV13" s="24"/>
      <c r="VW13" s="24"/>
      <c r="VX13" s="24"/>
      <c r="VY13" s="24"/>
      <c r="VZ13" s="24"/>
      <c r="WA13" s="24"/>
      <c r="WB13" s="24"/>
      <c r="WC13" s="24"/>
      <c r="WD13" s="24"/>
      <c r="WE13" s="24"/>
      <c r="WF13" s="24"/>
      <c r="WG13" s="24"/>
      <c r="WH13" s="24"/>
      <c r="WI13" s="24"/>
      <c r="WJ13" s="24"/>
      <c r="WK13" s="24"/>
      <c r="WL13" s="24"/>
      <c r="WM13" s="24"/>
      <c r="WN13" s="24"/>
      <c r="WO13" s="24"/>
      <c r="WP13" s="24"/>
      <c r="WQ13" s="24"/>
      <c r="WR13" s="24"/>
      <c r="WS13" s="24"/>
      <c r="WT13" s="24"/>
      <c r="WU13" s="24"/>
      <c r="WV13" s="24"/>
      <c r="WW13" s="24"/>
      <c r="WX13" s="24"/>
      <c r="WY13" s="24"/>
      <c r="WZ13" s="24"/>
      <c r="XA13" s="24"/>
      <c r="XB13" s="24"/>
      <c r="XC13" s="24"/>
      <c r="XD13" s="24"/>
      <c r="XE13" s="24"/>
      <c r="XF13" s="24"/>
      <c r="XG13" s="24"/>
      <c r="XH13" s="24"/>
      <c r="XI13" s="24"/>
      <c r="XJ13" s="24"/>
      <c r="XK13" s="24"/>
      <c r="XL13" s="24"/>
      <c r="XM13" s="24"/>
      <c r="XN13" s="24"/>
      <c r="XO13" s="24"/>
      <c r="XP13" s="24"/>
      <c r="XQ13" s="24"/>
      <c r="XR13" s="24"/>
      <c r="XS13" s="24"/>
      <c r="XT13" s="24"/>
      <c r="XU13" s="24"/>
      <c r="XV13" s="24"/>
      <c r="XW13" s="24"/>
      <c r="XX13" s="24"/>
      <c r="XY13" s="24"/>
      <c r="XZ13" s="24"/>
      <c r="YA13" s="24"/>
      <c r="YB13" s="24"/>
      <c r="YC13" s="24"/>
      <c r="YD13" s="24"/>
      <c r="YE13" s="24"/>
      <c r="YF13" s="24"/>
      <c r="YG13" s="24"/>
      <c r="YH13" s="24"/>
      <c r="YI13" s="24"/>
      <c r="YJ13" s="24"/>
      <c r="YK13" s="24"/>
      <c r="YL13" s="24"/>
      <c r="YM13" s="24"/>
      <c r="YN13" s="24"/>
      <c r="YO13" s="24"/>
      <c r="YP13" s="24"/>
      <c r="YQ13" s="24"/>
      <c r="YR13" s="24"/>
      <c r="YS13" s="24"/>
      <c r="YT13" s="24"/>
      <c r="YU13" s="24"/>
      <c r="YV13" s="24"/>
      <c r="YW13" s="24"/>
      <c r="YX13" s="24"/>
      <c r="YY13" s="24"/>
      <c r="YZ13" s="24"/>
      <c r="ZA13" s="24"/>
      <c r="ZB13" s="24"/>
      <c r="ZC13" s="24"/>
      <c r="ZD13" s="24"/>
      <c r="ZE13" s="24"/>
      <c r="ZF13" s="24"/>
      <c r="ZG13" s="24"/>
      <c r="ZH13" s="24"/>
      <c r="ZI13" s="24"/>
      <c r="ZJ13" s="24"/>
      <c r="ZK13" s="24"/>
      <c r="ZL13" s="24"/>
      <c r="ZM13" s="24"/>
      <c r="ZN13" s="24"/>
      <c r="ZO13" s="24"/>
      <c r="ZP13" s="24"/>
      <c r="ZQ13" s="24"/>
      <c r="ZR13" s="24"/>
      <c r="ZS13" s="24"/>
      <c r="ZT13" s="24"/>
      <c r="ZU13" s="24"/>
      <c r="ZV13" s="24"/>
      <c r="ZW13" s="24"/>
      <c r="ZX13" s="24"/>
      <c r="ZY13" s="24"/>
      <c r="ZZ13" s="24"/>
      <c r="AAA13" s="24"/>
      <c r="AAB13" s="24"/>
      <c r="AAC13" s="24"/>
      <c r="AAD13" s="24"/>
      <c r="AAE13" s="24"/>
      <c r="AAF13" s="24"/>
      <c r="AAG13" s="24"/>
      <c r="AAH13" s="24"/>
      <c r="AAI13" s="24"/>
      <c r="AAJ13" s="24"/>
      <c r="AAK13" s="24"/>
      <c r="AAL13" s="24"/>
      <c r="AAM13" s="24"/>
      <c r="AAN13" s="24"/>
      <c r="AAO13" s="24"/>
      <c r="AAP13" s="24"/>
      <c r="AAQ13" s="24"/>
      <c r="AAR13" s="24"/>
      <c r="AAS13" s="24"/>
      <c r="AAT13" s="24"/>
      <c r="AAU13" s="24"/>
      <c r="AAV13" s="24"/>
      <c r="AAW13" s="24"/>
      <c r="AAX13" s="24"/>
      <c r="AAY13" s="24"/>
      <c r="AAZ13" s="24"/>
      <c r="ABA13" s="24"/>
      <c r="ABB13" s="24"/>
      <c r="ABC13" s="24"/>
      <c r="ABD13" s="24"/>
      <c r="ABE13" s="24"/>
      <c r="ABF13" s="24"/>
      <c r="ABG13" s="24"/>
      <c r="ABH13" s="24"/>
      <c r="ABI13" s="24"/>
      <c r="ABJ13" s="24"/>
      <c r="ABK13" s="24"/>
      <c r="ABL13" s="24"/>
      <c r="ABM13" s="24"/>
      <c r="ABN13" s="24"/>
      <c r="ABO13" s="24"/>
      <c r="ABP13" s="24"/>
      <c r="ABQ13" s="24"/>
      <c r="ABR13" s="24"/>
      <c r="ABS13" s="24"/>
      <c r="ABT13" s="24"/>
      <c r="ABU13" s="24"/>
      <c r="ABV13" s="24"/>
      <c r="ABW13" s="24"/>
      <c r="ABX13" s="24"/>
      <c r="ABY13" s="24"/>
      <c r="ABZ13" s="24"/>
      <c r="ACA13" s="24"/>
      <c r="ACB13" s="24"/>
      <c r="ACC13" s="24"/>
      <c r="ACD13" s="24"/>
      <c r="ACE13" s="24"/>
      <c r="ACF13" s="24"/>
      <c r="ACG13" s="24"/>
      <c r="ACH13" s="24"/>
      <c r="ACI13" s="24"/>
      <c r="ACJ13" s="24"/>
      <c r="ACK13" s="24"/>
      <c r="ACL13" s="24"/>
      <c r="ACM13" s="24"/>
      <c r="ACN13" s="24"/>
      <c r="ACO13" s="24"/>
      <c r="ACP13" s="24"/>
      <c r="ACQ13" s="24"/>
      <c r="ACR13" s="24"/>
      <c r="ACS13" s="24"/>
      <c r="ACT13" s="24"/>
      <c r="ACU13" s="24"/>
      <c r="ACV13" s="24"/>
      <c r="ACW13" s="24"/>
      <c r="ACX13" s="24"/>
      <c r="ACY13" s="24"/>
      <c r="ACZ13" s="24"/>
      <c r="ADA13" s="24"/>
      <c r="ADB13" s="24"/>
      <c r="ADC13" s="24"/>
      <c r="ADD13" s="24"/>
      <c r="ADE13" s="24"/>
      <c r="ADF13" s="24"/>
      <c r="ADG13" s="24"/>
      <c r="ADH13" s="24"/>
      <c r="ADI13" s="24"/>
      <c r="ADJ13" s="24"/>
      <c r="ADK13" s="24"/>
      <c r="ADL13" s="24"/>
      <c r="ADM13" s="24"/>
      <c r="ADN13" s="24"/>
      <c r="ADO13" s="24"/>
      <c r="ADP13" s="24"/>
      <c r="ADQ13" s="24"/>
      <c r="ADR13" s="24"/>
      <c r="ADS13" s="24"/>
      <c r="ADT13" s="24"/>
      <c r="ADU13" s="24"/>
      <c r="ADV13" s="24"/>
      <c r="ADW13" s="24"/>
      <c r="ADX13" s="24"/>
      <c r="ADY13" s="24"/>
      <c r="ADZ13" s="24"/>
      <c r="AEA13" s="24"/>
      <c r="AEB13" s="24"/>
      <c r="AEC13" s="24"/>
      <c r="AED13" s="24"/>
      <c r="AEE13" s="24"/>
      <c r="AEF13" s="24"/>
      <c r="AEG13" s="24"/>
      <c r="AEH13" s="24"/>
      <c r="AEI13" s="24"/>
      <c r="AEJ13" s="24"/>
      <c r="AEK13" s="24"/>
      <c r="AEL13" s="24"/>
      <c r="AEM13" s="24"/>
      <c r="AEN13" s="24"/>
      <c r="AEO13" s="24"/>
      <c r="AEP13" s="24"/>
      <c r="AEQ13" s="24"/>
      <c r="AER13" s="24"/>
      <c r="AES13" s="24"/>
      <c r="AET13" s="24"/>
      <c r="AEU13" s="24"/>
      <c r="AEV13" s="24"/>
      <c r="AEW13" s="24"/>
      <c r="AEX13" s="24"/>
      <c r="AEY13" s="24"/>
      <c r="AEZ13" s="24"/>
      <c r="AFA13" s="24"/>
      <c r="AFB13" s="24"/>
      <c r="AFC13" s="24"/>
      <c r="AFD13" s="24"/>
      <c r="AFE13" s="24"/>
      <c r="AFF13" s="24"/>
      <c r="AFG13" s="24"/>
      <c r="AFH13" s="24"/>
      <c r="AFI13" s="24"/>
      <c r="AFJ13" s="24"/>
      <c r="AFK13" s="24"/>
      <c r="AFL13" s="24"/>
      <c r="AFM13" s="24"/>
      <c r="AFN13" s="24"/>
      <c r="AFO13" s="24"/>
      <c r="AFP13" s="24"/>
      <c r="AFQ13" s="24"/>
      <c r="AFR13" s="24"/>
      <c r="AFS13" s="24"/>
      <c r="AFT13" s="24"/>
      <c r="AFU13" s="24"/>
      <c r="AFV13" s="24"/>
      <c r="AFW13" s="24"/>
      <c r="AFX13" s="24"/>
      <c r="AFY13" s="24"/>
      <c r="AFZ13" s="24"/>
      <c r="AGA13" s="24"/>
      <c r="AGB13" s="24"/>
      <c r="AGC13" s="24"/>
      <c r="AGD13" s="24"/>
      <c r="AGE13" s="24"/>
      <c r="AGF13" s="24"/>
      <c r="AGG13" s="24"/>
      <c r="AGH13" s="24"/>
      <c r="AGI13" s="24"/>
      <c r="AGJ13" s="24"/>
      <c r="AGK13" s="24"/>
      <c r="AGL13" s="24"/>
      <c r="AGM13" s="24"/>
      <c r="AGN13" s="24"/>
      <c r="AGO13" s="24"/>
      <c r="AGP13" s="24"/>
      <c r="AGQ13" s="24"/>
      <c r="AGR13" s="24"/>
      <c r="AGS13" s="24"/>
      <c r="AGT13" s="24"/>
      <c r="AGU13" s="24"/>
      <c r="AGV13" s="24"/>
      <c r="AGW13" s="24"/>
      <c r="AGX13" s="24"/>
      <c r="AGY13" s="24"/>
      <c r="AGZ13" s="24"/>
      <c r="AHA13" s="24"/>
      <c r="AHB13" s="24"/>
      <c r="AHC13" s="24"/>
      <c r="AHD13" s="24"/>
      <c r="AHE13" s="24"/>
      <c r="AHF13" s="24"/>
      <c r="AHG13" s="24"/>
      <c r="AHH13" s="24"/>
      <c r="AHI13" s="24"/>
      <c r="AHJ13" s="24"/>
      <c r="AHK13" s="24"/>
      <c r="AHL13" s="24"/>
      <c r="AHM13" s="24"/>
      <c r="AHN13" s="24"/>
      <c r="AHO13" s="24"/>
      <c r="AHP13" s="24"/>
      <c r="AHQ13" s="24"/>
      <c r="AHR13" s="24"/>
      <c r="AHS13" s="24"/>
      <c r="AHT13" s="24"/>
      <c r="AHU13" s="24"/>
      <c r="AHV13" s="24"/>
      <c r="AHW13" s="24"/>
      <c r="AHX13" s="24"/>
      <c r="AHY13" s="24"/>
      <c r="AHZ13" s="24"/>
      <c r="AIA13" s="24"/>
      <c r="AIB13" s="24"/>
      <c r="AIC13" s="24"/>
      <c r="AID13" s="24"/>
      <c r="AIE13" s="24"/>
      <c r="AIF13" s="24"/>
      <c r="AIG13" s="24"/>
      <c r="AIH13" s="24"/>
      <c r="AII13" s="24"/>
      <c r="AIJ13" s="24"/>
      <c r="AIK13" s="24"/>
      <c r="AIL13" s="24"/>
      <c r="AIM13" s="24"/>
      <c r="AIN13" s="24"/>
      <c r="AIO13" s="24"/>
      <c r="AIP13" s="24"/>
      <c r="AIQ13" s="24"/>
      <c r="AIR13" s="24"/>
      <c r="AIS13" s="24"/>
      <c r="AIT13" s="24"/>
      <c r="AIU13" s="24"/>
      <c r="AIV13" s="24"/>
      <c r="AIW13" s="24"/>
      <c r="AIX13" s="24"/>
      <c r="AIY13" s="24"/>
      <c r="AIZ13" s="24"/>
      <c r="AJA13" s="24"/>
      <c r="AJB13" s="24"/>
      <c r="AJC13" s="24"/>
      <c r="AJD13" s="24"/>
      <c r="AJE13" s="24"/>
      <c r="AJF13" s="24"/>
      <c r="AJG13" s="24"/>
      <c r="AJH13" s="24"/>
      <c r="AJI13" s="24"/>
      <c r="AJJ13" s="24"/>
      <c r="AJK13" s="24"/>
      <c r="AJL13" s="24"/>
      <c r="AJM13" s="24"/>
      <c r="AJN13" s="24"/>
      <c r="AJO13" s="24"/>
      <c r="AJP13" s="24"/>
      <c r="AJQ13" s="24"/>
      <c r="AJR13" s="24"/>
      <c r="AJS13" s="24"/>
      <c r="AJT13" s="24"/>
      <c r="AJU13" s="24"/>
      <c r="AJV13" s="24"/>
      <c r="AJW13" s="24"/>
      <c r="AJX13" s="24"/>
      <c r="AJY13" s="24"/>
      <c r="AJZ13" s="24"/>
      <c r="AKA13" s="24"/>
      <c r="AKB13" s="24"/>
      <c r="AKC13" s="24"/>
      <c r="AKD13" s="24"/>
      <c r="AKE13" s="24"/>
      <c r="AKF13" s="24"/>
      <c r="AKG13" s="24"/>
      <c r="AKH13" s="24"/>
      <c r="AKI13" s="24"/>
      <c r="AKJ13" s="24"/>
      <c r="AKK13" s="24"/>
      <c r="AKL13" s="24"/>
      <c r="AKM13" s="24"/>
      <c r="AKN13" s="24"/>
      <c r="AKO13" s="24"/>
      <c r="AKP13" s="24"/>
      <c r="AKQ13" s="24"/>
      <c r="AKR13" s="24"/>
      <c r="AKS13" s="24"/>
      <c r="AKT13" s="24"/>
      <c r="AKU13" s="24"/>
      <c r="AKV13" s="24"/>
      <c r="AKW13" s="24"/>
      <c r="AKX13" s="24"/>
      <c r="AKY13" s="24"/>
      <c r="AKZ13" s="24"/>
      <c r="ALA13" s="24"/>
      <c r="ALB13" s="24"/>
      <c r="ALC13" s="24"/>
      <c r="ALD13" s="24"/>
      <c r="ALE13" s="24"/>
      <c r="ALF13" s="24"/>
      <c r="ALG13" s="24"/>
      <c r="ALH13" s="24"/>
      <c r="ALI13" s="24"/>
      <c r="ALJ13" s="24"/>
      <c r="ALK13" s="24"/>
      <c r="ALL13" s="24"/>
      <c r="ALM13" s="24"/>
      <c r="ALN13" s="24"/>
      <c r="ALO13" s="24"/>
      <c r="ALP13" s="24"/>
      <c r="ALQ13" s="24"/>
      <c r="ALR13" s="24"/>
      <c r="ALS13" s="24"/>
      <c r="ALT13" s="24"/>
      <c r="ALU13" s="24"/>
      <c r="ALV13" s="24"/>
      <c r="ALW13" s="24"/>
      <c r="ALX13" s="24"/>
      <c r="ALY13" s="24"/>
      <c r="ALZ13" s="24"/>
      <c r="AMA13" s="24"/>
      <c r="AMB13" s="24"/>
    </row>
    <row r="14" spans="1:1016" s="121" customFormat="1">
      <c r="A14" s="128">
        <f>'Contrats S2'!I12</f>
        <v>0</v>
      </c>
      <c r="B14" s="328" t="str">
        <f>CONCATENATE('Contrats S2'!A12," ", 'Contrats S2'!B12)</f>
        <v xml:space="preserve"> </v>
      </c>
      <c r="C14" s="130"/>
      <c r="D14" s="131">
        <v>20.5</v>
      </c>
      <c r="E14" s="97">
        <v>20.5</v>
      </c>
      <c r="F14" s="97">
        <v>20.5</v>
      </c>
      <c r="G14" s="131">
        <v>20.5</v>
      </c>
      <c r="H14" s="131">
        <v>20.5</v>
      </c>
      <c r="I14" s="97"/>
      <c r="J14" s="131"/>
      <c r="K14" s="137">
        <v>20.5</v>
      </c>
      <c r="L14" s="131">
        <v>20.5</v>
      </c>
      <c r="M14" s="97">
        <v>20.5</v>
      </c>
      <c r="N14" s="97">
        <v>20.5</v>
      </c>
      <c r="O14" s="131">
        <v>20.5</v>
      </c>
      <c r="P14" s="184" t="s">
        <v>240</v>
      </c>
      <c r="Q14" s="131"/>
      <c r="R14" s="131"/>
      <c r="S14" s="222"/>
      <c r="T14" s="233"/>
      <c r="U14" s="224"/>
      <c r="V14" s="20"/>
      <c r="W14" s="20"/>
      <c r="X14" s="225"/>
      <c r="Y14" s="225"/>
      <c r="Z14" s="225"/>
      <c r="AA14" s="225"/>
      <c r="AB14" s="235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  <c r="GI14" s="24"/>
      <c r="GJ14" s="24"/>
      <c r="GK14" s="24"/>
      <c r="GL14" s="24"/>
      <c r="GM14" s="24"/>
      <c r="GN14" s="24"/>
      <c r="GO14" s="24"/>
      <c r="GP14" s="24"/>
      <c r="GQ14" s="24"/>
      <c r="GR14" s="24"/>
      <c r="GS14" s="24"/>
      <c r="GT14" s="24"/>
      <c r="GU14" s="24"/>
      <c r="GV14" s="24"/>
      <c r="GW14" s="24"/>
      <c r="GX14" s="24"/>
      <c r="GY14" s="24"/>
      <c r="GZ14" s="24"/>
      <c r="HA14" s="24"/>
      <c r="HB14" s="24"/>
      <c r="HC14" s="24"/>
      <c r="HD14" s="24"/>
      <c r="HE14" s="24"/>
      <c r="HF14" s="24"/>
      <c r="HG14" s="24"/>
      <c r="HH14" s="24"/>
      <c r="HI14" s="24"/>
      <c r="HJ14" s="24"/>
      <c r="HK14" s="24"/>
      <c r="HL14" s="24"/>
      <c r="HM14" s="24"/>
      <c r="HN14" s="24"/>
      <c r="HO14" s="24"/>
      <c r="HP14" s="24"/>
      <c r="HQ14" s="24"/>
      <c r="HR14" s="24"/>
      <c r="HS14" s="24"/>
      <c r="HT14" s="24"/>
      <c r="HU14" s="24"/>
      <c r="HV14" s="24"/>
      <c r="HW14" s="24"/>
      <c r="HX14" s="24"/>
      <c r="HY14" s="24"/>
      <c r="HZ14" s="24"/>
      <c r="IA14" s="24"/>
      <c r="IB14" s="24"/>
      <c r="IC14" s="24"/>
      <c r="ID14" s="24"/>
      <c r="IE14" s="24"/>
      <c r="IF14" s="24"/>
      <c r="IG14" s="24"/>
      <c r="IH14" s="24"/>
      <c r="II14" s="24"/>
      <c r="IJ14" s="24"/>
      <c r="IK14" s="24"/>
      <c r="IL14" s="24"/>
      <c r="IM14" s="24"/>
      <c r="IN14" s="24"/>
      <c r="IO14" s="24"/>
      <c r="IP14" s="24"/>
      <c r="IQ14" s="24"/>
      <c r="IR14" s="24"/>
      <c r="IS14" s="24"/>
      <c r="IT14" s="24"/>
      <c r="IU14" s="24"/>
      <c r="IV14" s="24"/>
      <c r="IW14" s="24"/>
      <c r="IX14" s="24"/>
      <c r="IY14" s="24"/>
      <c r="IZ14" s="24"/>
      <c r="JA14" s="24"/>
      <c r="JB14" s="24"/>
      <c r="JC14" s="24"/>
      <c r="JD14" s="24"/>
      <c r="JE14" s="24"/>
      <c r="JF14" s="24"/>
      <c r="JG14" s="24"/>
      <c r="JH14" s="24"/>
      <c r="JI14" s="24"/>
      <c r="JJ14" s="24"/>
      <c r="JK14" s="24"/>
      <c r="JL14" s="24"/>
      <c r="JM14" s="24"/>
      <c r="JN14" s="24"/>
      <c r="JO14" s="24"/>
      <c r="JP14" s="24"/>
      <c r="JQ14" s="24"/>
      <c r="JR14" s="24"/>
      <c r="JS14" s="24"/>
      <c r="JT14" s="24"/>
      <c r="JU14" s="24"/>
      <c r="JV14" s="24"/>
      <c r="JW14" s="24"/>
      <c r="JX14" s="24"/>
      <c r="JY14" s="24"/>
      <c r="JZ14" s="24"/>
      <c r="KA14" s="24"/>
      <c r="KB14" s="24"/>
      <c r="KC14" s="24"/>
      <c r="KD14" s="24"/>
      <c r="KE14" s="24"/>
      <c r="KF14" s="24"/>
      <c r="KG14" s="24"/>
      <c r="KH14" s="24"/>
      <c r="KI14" s="24"/>
      <c r="KJ14" s="24"/>
      <c r="KK14" s="24"/>
      <c r="KL14" s="24"/>
      <c r="KM14" s="24"/>
      <c r="KN14" s="24"/>
      <c r="KO14" s="24"/>
      <c r="KP14" s="24"/>
      <c r="KQ14" s="24"/>
      <c r="KR14" s="24"/>
      <c r="KS14" s="24"/>
      <c r="KT14" s="24"/>
      <c r="KU14" s="24"/>
      <c r="KV14" s="24"/>
      <c r="KW14" s="24"/>
      <c r="KX14" s="24"/>
      <c r="KY14" s="24"/>
      <c r="KZ14" s="24"/>
      <c r="LA14" s="24"/>
      <c r="LB14" s="24"/>
      <c r="LC14" s="24"/>
      <c r="LD14" s="24"/>
      <c r="LE14" s="24"/>
      <c r="LF14" s="24"/>
      <c r="LG14" s="24"/>
      <c r="LH14" s="24"/>
      <c r="LI14" s="24"/>
      <c r="LJ14" s="24"/>
      <c r="LK14" s="24"/>
      <c r="LL14" s="24"/>
      <c r="LM14" s="24"/>
      <c r="LN14" s="24"/>
      <c r="LO14" s="24"/>
      <c r="LP14" s="24"/>
      <c r="LQ14" s="24"/>
      <c r="LR14" s="24"/>
      <c r="LS14" s="24"/>
      <c r="LT14" s="24"/>
      <c r="LU14" s="24"/>
      <c r="LV14" s="24"/>
      <c r="LW14" s="24"/>
      <c r="LX14" s="24"/>
      <c r="LY14" s="24"/>
      <c r="LZ14" s="24"/>
      <c r="MA14" s="24"/>
      <c r="MB14" s="24"/>
      <c r="MC14" s="24"/>
      <c r="MD14" s="24"/>
      <c r="ME14" s="24"/>
      <c r="MF14" s="24"/>
      <c r="MG14" s="24"/>
      <c r="MH14" s="24"/>
      <c r="MI14" s="24"/>
      <c r="MJ14" s="24"/>
      <c r="MK14" s="24"/>
      <c r="ML14" s="24"/>
      <c r="MM14" s="24"/>
      <c r="MN14" s="24"/>
      <c r="MO14" s="24"/>
      <c r="MP14" s="24"/>
      <c r="MQ14" s="24"/>
      <c r="MR14" s="24"/>
      <c r="MS14" s="24"/>
      <c r="MT14" s="24"/>
      <c r="MU14" s="24"/>
      <c r="MV14" s="24"/>
      <c r="MW14" s="24"/>
      <c r="MX14" s="24"/>
      <c r="MY14" s="24"/>
      <c r="MZ14" s="24"/>
      <c r="NA14" s="24"/>
      <c r="NB14" s="24"/>
      <c r="NC14" s="24"/>
      <c r="ND14" s="24"/>
      <c r="NE14" s="24"/>
      <c r="NF14" s="24"/>
      <c r="NG14" s="24"/>
      <c r="NH14" s="24"/>
      <c r="NI14" s="24"/>
      <c r="NJ14" s="24"/>
      <c r="NK14" s="24"/>
      <c r="NL14" s="24"/>
      <c r="NM14" s="24"/>
      <c r="NN14" s="24"/>
      <c r="NO14" s="24"/>
      <c r="NP14" s="24"/>
      <c r="NQ14" s="24"/>
      <c r="NR14" s="24"/>
      <c r="NS14" s="24"/>
      <c r="NT14" s="24"/>
      <c r="NU14" s="24"/>
      <c r="NV14" s="24"/>
      <c r="NW14" s="24"/>
      <c r="NX14" s="24"/>
      <c r="NY14" s="24"/>
      <c r="NZ14" s="24"/>
      <c r="OA14" s="24"/>
      <c r="OB14" s="24"/>
      <c r="OC14" s="24"/>
      <c r="OD14" s="24"/>
      <c r="OE14" s="24"/>
      <c r="OF14" s="24"/>
      <c r="OG14" s="24"/>
      <c r="OH14" s="24"/>
      <c r="OI14" s="24"/>
      <c r="OJ14" s="24"/>
      <c r="OK14" s="24"/>
      <c r="OL14" s="24"/>
      <c r="OM14" s="24"/>
      <c r="ON14" s="24"/>
      <c r="OO14" s="24"/>
      <c r="OP14" s="24"/>
      <c r="OQ14" s="24"/>
      <c r="OR14" s="24"/>
      <c r="OS14" s="24"/>
      <c r="OT14" s="24"/>
      <c r="OU14" s="24"/>
      <c r="OV14" s="24"/>
      <c r="OW14" s="24"/>
      <c r="OX14" s="24"/>
      <c r="OY14" s="24"/>
      <c r="OZ14" s="24"/>
      <c r="PA14" s="24"/>
      <c r="PB14" s="24"/>
      <c r="PC14" s="24"/>
      <c r="PD14" s="24"/>
      <c r="PE14" s="24"/>
      <c r="PF14" s="24"/>
      <c r="PG14" s="24"/>
      <c r="PH14" s="24"/>
      <c r="PI14" s="24"/>
      <c r="PJ14" s="24"/>
      <c r="PK14" s="24"/>
      <c r="PL14" s="24"/>
      <c r="PM14" s="24"/>
      <c r="PN14" s="24"/>
      <c r="PO14" s="24"/>
      <c r="PP14" s="24"/>
      <c r="PQ14" s="24"/>
      <c r="PR14" s="24"/>
      <c r="PS14" s="24"/>
      <c r="PT14" s="24"/>
      <c r="PU14" s="24"/>
      <c r="PV14" s="24"/>
      <c r="PW14" s="24"/>
      <c r="PX14" s="24"/>
      <c r="PY14" s="24"/>
      <c r="PZ14" s="24"/>
      <c r="QA14" s="24"/>
      <c r="QB14" s="24"/>
      <c r="QC14" s="24"/>
      <c r="QD14" s="24"/>
      <c r="QE14" s="24"/>
      <c r="QF14" s="24"/>
      <c r="QG14" s="24"/>
      <c r="QH14" s="24"/>
      <c r="QI14" s="24"/>
      <c r="QJ14" s="24"/>
      <c r="QK14" s="24"/>
      <c r="QL14" s="24"/>
      <c r="QM14" s="24"/>
      <c r="QN14" s="24"/>
      <c r="QO14" s="24"/>
      <c r="QP14" s="24"/>
      <c r="QQ14" s="24"/>
      <c r="QR14" s="24"/>
      <c r="QS14" s="24"/>
      <c r="QT14" s="24"/>
      <c r="QU14" s="24"/>
      <c r="QV14" s="24"/>
      <c r="QW14" s="24"/>
      <c r="QX14" s="24"/>
      <c r="QY14" s="24"/>
      <c r="QZ14" s="24"/>
      <c r="RA14" s="24"/>
      <c r="RB14" s="24"/>
      <c r="RC14" s="24"/>
      <c r="RD14" s="24"/>
      <c r="RE14" s="24"/>
      <c r="RF14" s="24"/>
      <c r="RG14" s="24"/>
      <c r="RH14" s="24"/>
      <c r="RI14" s="24"/>
      <c r="RJ14" s="24"/>
      <c r="RK14" s="24"/>
      <c r="RL14" s="24"/>
      <c r="RM14" s="24"/>
      <c r="RN14" s="24"/>
      <c r="RO14" s="24"/>
      <c r="RP14" s="24"/>
      <c r="RQ14" s="24"/>
      <c r="RR14" s="24"/>
      <c r="RS14" s="24"/>
      <c r="RT14" s="24"/>
      <c r="RU14" s="24"/>
      <c r="RV14" s="24"/>
      <c r="RW14" s="24"/>
      <c r="RX14" s="24"/>
      <c r="RY14" s="24"/>
      <c r="RZ14" s="24"/>
      <c r="SA14" s="24"/>
      <c r="SB14" s="24"/>
      <c r="SC14" s="24"/>
      <c r="SD14" s="24"/>
      <c r="SE14" s="24"/>
      <c r="SF14" s="24"/>
      <c r="SG14" s="24"/>
      <c r="SH14" s="24"/>
      <c r="SI14" s="24"/>
      <c r="SJ14" s="24"/>
      <c r="SK14" s="24"/>
      <c r="SL14" s="24"/>
      <c r="SM14" s="24"/>
      <c r="SN14" s="24"/>
      <c r="SO14" s="24"/>
      <c r="SP14" s="24"/>
      <c r="SQ14" s="24"/>
      <c r="SR14" s="24"/>
      <c r="SS14" s="24"/>
      <c r="ST14" s="24"/>
      <c r="SU14" s="24"/>
      <c r="SV14" s="24"/>
      <c r="SW14" s="24"/>
      <c r="SX14" s="24"/>
      <c r="SY14" s="24"/>
      <c r="SZ14" s="24"/>
      <c r="TA14" s="24"/>
      <c r="TB14" s="24"/>
      <c r="TC14" s="24"/>
      <c r="TD14" s="24"/>
      <c r="TE14" s="24"/>
      <c r="TF14" s="24"/>
      <c r="TG14" s="24"/>
      <c r="TH14" s="24"/>
      <c r="TI14" s="24"/>
      <c r="TJ14" s="24"/>
      <c r="TK14" s="24"/>
      <c r="TL14" s="24"/>
      <c r="TM14" s="24"/>
      <c r="TN14" s="24"/>
      <c r="TO14" s="24"/>
      <c r="TP14" s="24"/>
      <c r="TQ14" s="24"/>
      <c r="TR14" s="24"/>
      <c r="TS14" s="24"/>
      <c r="TT14" s="24"/>
      <c r="TU14" s="24"/>
      <c r="TV14" s="24"/>
      <c r="TW14" s="24"/>
      <c r="TX14" s="24"/>
      <c r="TY14" s="24"/>
      <c r="TZ14" s="24"/>
      <c r="UA14" s="24"/>
      <c r="UB14" s="24"/>
      <c r="UC14" s="24"/>
      <c r="UD14" s="24"/>
      <c r="UE14" s="24"/>
      <c r="UF14" s="24"/>
      <c r="UG14" s="24"/>
      <c r="UH14" s="24"/>
      <c r="UI14" s="24"/>
      <c r="UJ14" s="24"/>
      <c r="UK14" s="24"/>
      <c r="UL14" s="24"/>
      <c r="UM14" s="24"/>
      <c r="UN14" s="24"/>
      <c r="UO14" s="24"/>
      <c r="UP14" s="24"/>
      <c r="UQ14" s="24"/>
      <c r="UR14" s="24"/>
      <c r="US14" s="24"/>
      <c r="UT14" s="24"/>
      <c r="UU14" s="24"/>
      <c r="UV14" s="24"/>
      <c r="UW14" s="24"/>
      <c r="UX14" s="24"/>
      <c r="UY14" s="24"/>
      <c r="UZ14" s="24"/>
      <c r="VA14" s="24"/>
      <c r="VB14" s="24"/>
      <c r="VC14" s="24"/>
      <c r="VD14" s="24"/>
      <c r="VE14" s="24"/>
      <c r="VF14" s="24"/>
      <c r="VG14" s="24"/>
      <c r="VH14" s="24"/>
      <c r="VI14" s="24"/>
      <c r="VJ14" s="24"/>
      <c r="VK14" s="24"/>
      <c r="VL14" s="24"/>
      <c r="VM14" s="24"/>
      <c r="VN14" s="24"/>
      <c r="VO14" s="24"/>
      <c r="VP14" s="24"/>
      <c r="VQ14" s="24"/>
      <c r="VR14" s="24"/>
      <c r="VS14" s="24"/>
      <c r="VT14" s="24"/>
      <c r="VU14" s="24"/>
      <c r="VV14" s="24"/>
      <c r="VW14" s="24"/>
      <c r="VX14" s="24"/>
      <c r="VY14" s="24"/>
      <c r="VZ14" s="24"/>
      <c r="WA14" s="24"/>
      <c r="WB14" s="24"/>
      <c r="WC14" s="24"/>
      <c r="WD14" s="24"/>
      <c r="WE14" s="24"/>
      <c r="WF14" s="24"/>
      <c r="WG14" s="24"/>
      <c r="WH14" s="24"/>
      <c r="WI14" s="24"/>
      <c r="WJ14" s="24"/>
      <c r="WK14" s="24"/>
      <c r="WL14" s="24"/>
      <c r="WM14" s="24"/>
      <c r="WN14" s="24"/>
      <c r="WO14" s="24"/>
      <c r="WP14" s="24"/>
      <c r="WQ14" s="24"/>
      <c r="WR14" s="24"/>
      <c r="WS14" s="24"/>
      <c r="WT14" s="24"/>
      <c r="WU14" s="24"/>
      <c r="WV14" s="24"/>
      <c r="WW14" s="24"/>
      <c r="WX14" s="24"/>
      <c r="WY14" s="24"/>
      <c r="WZ14" s="24"/>
      <c r="XA14" s="24"/>
      <c r="XB14" s="24"/>
      <c r="XC14" s="24"/>
      <c r="XD14" s="24"/>
      <c r="XE14" s="24"/>
      <c r="XF14" s="24"/>
      <c r="XG14" s="24"/>
      <c r="XH14" s="24"/>
      <c r="XI14" s="24"/>
      <c r="XJ14" s="24"/>
      <c r="XK14" s="24"/>
      <c r="XL14" s="24"/>
      <c r="XM14" s="24"/>
      <c r="XN14" s="24"/>
      <c r="XO14" s="24"/>
      <c r="XP14" s="24"/>
      <c r="XQ14" s="24"/>
      <c r="XR14" s="24"/>
      <c r="XS14" s="24"/>
      <c r="XT14" s="24"/>
      <c r="XU14" s="24"/>
      <c r="XV14" s="24"/>
      <c r="XW14" s="24"/>
      <c r="XX14" s="24"/>
      <c r="XY14" s="24"/>
      <c r="XZ14" s="24"/>
      <c r="YA14" s="24"/>
      <c r="YB14" s="24"/>
      <c r="YC14" s="24"/>
      <c r="YD14" s="24"/>
      <c r="YE14" s="24"/>
      <c r="YF14" s="24"/>
      <c r="YG14" s="24"/>
      <c r="YH14" s="24"/>
      <c r="YI14" s="24"/>
      <c r="YJ14" s="24"/>
      <c r="YK14" s="24"/>
      <c r="YL14" s="24"/>
      <c r="YM14" s="24"/>
      <c r="YN14" s="24"/>
      <c r="YO14" s="24"/>
      <c r="YP14" s="24"/>
      <c r="YQ14" s="24"/>
      <c r="YR14" s="24"/>
      <c r="YS14" s="24"/>
      <c r="YT14" s="24"/>
      <c r="YU14" s="24"/>
      <c r="YV14" s="24"/>
      <c r="YW14" s="24"/>
      <c r="YX14" s="24"/>
      <c r="YY14" s="24"/>
      <c r="YZ14" s="24"/>
      <c r="ZA14" s="24"/>
      <c r="ZB14" s="24"/>
      <c r="ZC14" s="24"/>
      <c r="ZD14" s="24"/>
      <c r="ZE14" s="24"/>
      <c r="ZF14" s="24"/>
      <c r="ZG14" s="24"/>
      <c r="ZH14" s="24"/>
      <c r="ZI14" s="24"/>
      <c r="ZJ14" s="24"/>
      <c r="ZK14" s="24"/>
      <c r="ZL14" s="24"/>
      <c r="ZM14" s="24"/>
      <c r="ZN14" s="24"/>
      <c r="ZO14" s="24"/>
      <c r="ZP14" s="24"/>
      <c r="ZQ14" s="24"/>
      <c r="ZR14" s="24"/>
      <c r="ZS14" s="24"/>
      <c r="ZT14" s="24"/>
      <c r="ZU14" s="24"/>
      <c r="ZV14" s="24"/>
      <c r="ZW14" s="24"/>
      <c r="ZX14" s="24"/>
      <c r="ZY14" s="24"/>
      <c r="ZZ14" s="24"/>
      <c r="AAA14" s="24"/>
      <c r="AAB14" s="24"/>
      <c r="AAC14" s="24"/>
      <c r="AAD14" s="24"/>
      <c r="AAE14" s="24"/>
      <c r="AAF14" s="24"/>
      <c r="AAG14" s="24"/>
      <c r="AAH14" s="24"/>
      <c r="AAI14" s="24"/>
      <c r="AAJ14" s="24"/>
      <c r="AAK14" s="24"/>
      <c r="AAL14" s="24"/>
      <c r="AAM14" s="24"/>
      <c r="AAN14" s="24"/>
      <c r="AAO14" s="24"/>
      <c r="AAP14" s="24"/>
      <c r="AAQ14" s="24"/>
      <c r="AAR14" s="24"/>
      <c r="AAS14" s="24"/>
      <c r="AAT14" s="24"/>
      <c r="AAU14" s="24"/>
      <c r="AAV14" s="24"/>
      <c r="AAW14" s="24"/>
      <c r="AAX14" s="24"/>
      <c r="AAY14" s="24"/>
      <c r="AAZ14" s="24"/>
      <c r="ABA14" s="24"/>
      <c r="ABB14" s="24"/>
      <c r="ABC14" s="24"/>
      <c r="ABD14" s="24"/>
      <c r="ABE14" s="24"/>
      <c r="ABF14" s="24"/>
      <c r="ABG14" s="24"/>
      <c r="ABH14" s="24"/>
      <c r="ABI14" s="24"/>
      <c r="ABJ14" s="24"/>
      <c r="ABK14" s="24"/>
      <c r="ABL14" s="24"/>
      <c r="ABM14" s="24"/>
      <c r="ABN14" s="24"/>
      <c r="ABO14" s="24"/>
      <c r="ABP14" s="24"/>
      <c r="ABQ14" s="24"/>
      <c r="ABR14" s="24"/>
      <c r="ABS14" s="24"/>
      <c r="ABT14" s="24"/>
      <c r="ABU14" s="24"/>
      <c r="ABV14" s="24"/>
      <c r="ABW14" s="24"/>
      <c r="ABX14" s="24"/>
      <c r="ABY14" s="24"/>
      <c r="ABZ14" s="24"/>
      <c r="ACA14" s="24"/>
      <c r="ACB14" s="24"/>
      <c r="ACC14" s="24"/>
      <c r="ACD14" s="24"/>
      <c r="ACE14" s="24"/>
      <c r="ACF14" s="24"/>
      <c r="ACG14" s="24"/>
      <c r="ACH14" s="24"/>
      <c r="ACI14" s="24"/>
      <c r="ACJ14" s="24"/>
      <c r="ACK14" s="24"/>
      <c r="ACL14" s="24"/>
      <c r="ACM14" s="24"/>
      <c r="ACN14" s="24"/>
      <c r="ACO14" s="24"/>
      <c r="ACP14" s="24"/>
      <c r="ACQ14" s="24"/>
      <c r="ACR14" s="24"/>
      <c r="ACS14" s="24"/>
      <c r="ACT14" s="24"/>
      <c r="ACU14" s="24"/>
      <c r="ACV14" s="24"/>
      <c r="ACW14" s="24"/>
      <c r="ACX14" s="24"/>
      <c r="ACY14" s="24"/>
      <c r="ACZ14" s="24"/>
      <c r="ADA14" s="24"/>
      <c r="ADB14" s="24"/>
      <c r="ADC14" s="24"/>
      <c r="ADD14" s="24"/>
      <c r="ADE14" s="24"/>
      <c r="ADF14" s="24"/>
      <c r="ADG14" s="24"/>
      <c r="ADH14" s="24"/>
      <c r="ADI14" s="24"/>
      <c r="ADJ14" s="24"/>
      <c r="ADK14" s="24"/>
      <c r="ADL14" s="24"/>
      <c r="ADM14" s="24"/>
      <c r="ADN14" s="24"/>
      <c r="ADO14" s="24"/>
      <c r="ADP14" s="24"/>
      <c r="ADQ14" s="24"/>
      <c r="ADR14" s="24"/>
      <c r="ADS14" s="24"/>
      <c r="ADT14" s="24"/>
      <c r="ADU14" s="24"/>
      <c r="ADV14" s="24"/>
      <c r="ADW14" s="24"/>
      <c r="ADX14" s="24"/>
      <c r="ADY14" s="24"/>
      <c r="ADZ14" s="24"/>
      <c r="AEA14" s="24"/>
      <c r="AEB14" s="24"/>
      <c r="AEC14" s="24"/>
      <c r="AED14" s="24"/>
      <c r="AEE14" s="24"/>
      <c r="AEF14" s="24"/>
      <c r="AEG14" s="24"/>
      <c r="AEH14" s="24"/>
      <c r="AEI14" s="24"/>
      <c r="AEJ14" s="24"/>
      <c r="AEK14" s="24"/>
      <c r="AEL14" s="24"/>
      <c r="AEM14" s="24"/>
      <c r="AEN14" s="24"/>
      <c r="AEO14" s="24"/>
      <c r="AEP14" s="24"/>
      <c r="AEQ14" s="24"/>
      <c r="AER14" s="24"/>
      <c r="AES14" s="24"/>
      <c r="AET14" s="24"/>
      <c r="AEU14" s="24"/>
      <c r="AEV14" s="24"/>
      <c r="AEW14" s="24"/>
      <c r="AEX14" s="24"/>
      <c r="AEY14" s="24"/>
      <c r="AEZ14" s="24"/>
      <c r="AFA14" s="24"/>
      <c r="AFB14" s="24"/>
      <c r="AFC14" s="24"/>
      <c r="AFD14" s="24"/>
      <c r="AFE14" s="24"/>
      <c r="AFF14" s="24"/>
      <c r="AFG14" s="24"/>
      <c r="AFH14" s="24"/>
      <c r="AFI14" s="24"/>
      <c r="AFJ14" s="24"/>
      <c r="AFK14" s="24"/>
      <c r="AFL14" s="24"/>
      <c r="AFM14" s="24"/>
      <c r="AFN14" s="24"/>
      <c r="AFO14" s="24"/>
      <c r="AFP14" s="24"/>
      <c r="AFQ14" s="24"/>
      <c r="AFR14" s="24"/>
      <c r="AFS14" s="24"/>
      <c r="AFT14" s="24"/>
      <c r="AFU14" s="24"/>
      <c r="AFV14" s="24"/>
      <c r="AFW14" s="24"/>
      <c r="AFX14" s="24"/>
      <c r="AFY14" s="24"/>
      <c r="AFZ14" s="24"/>
      <c r="AGA14" s="24"/>
      <c r="AGB14" s="24"/>
      <c r="AGC14" s="24"/>
      <c r="AGD14" s="24"/>
      <c r="AGE14" s="24"/>
      <c r="AGF14" s="24"/>
      <c r="AGG14" s="24"/>
      <c r="AGH14" s="24"/>
      <c r="AGI14" s="24"/>
      <c r="AGJ14" s="24"/>
      <c r="AGK14" s="24"/>
      <c r="AGL14" s="24"/>
      <c r="AGM14" s="24"/>
      <c r="AGN14" s="24"/>
      <c r="AGO14" s="24"/>
      <c r="AGP14" s="24"/>
      <c r="AGQ14" s="24"/>
      <c r="AGR14" s="24"/>
      <c r="AGS14" s="24"/>
      <c r="AGT14" s="24"/>
      <c r="AGU14" s="24"/>
      <c r="AGV14" s="24"/>
      <c r="AGW14" s="24"/>
      <c r="AGX14" s="24"/>
      <c r="AGY14" s="24"/>
      <c r="AGZ14" s="24"/>
      <c r="AHA14" s="24"/>
      <c r="AHB14" s="24"/>
      <c r="AHC14" s="24"/>
      <c r="AHD14" s="24"/>
      <c r="AHE14" s="24"/>
      <c r="AHF14" s="24"/>
      <c r="AHG14" s="24"/>
      <c r="AHH14" s="24"/>
      <c r="AHI14" s="24"/>
      <c r="AHJ14" s="24"/>
      <c r="AHK14" s="24"/>
      <c r="AHL14" s="24"/>
      <c r="AHM14" s="24"/>
      <c r="AHN14" s="24"/>
      <c r="AHO14" s="24"/>
      <c r="AHP14" s="24"/>
      <c r="AHQ14" s="24"/>
      <c r="AHR14" s="24"/>
      <c r="AHS14" s="24"/>
      <c r="AHT14" s="24"/>
      <c r="AHU14" s="24"/>
      <c r="AHV14" s="24"/>
      <c r="AHW14" s="24"/>
      <c r="AHX14" s="24"/>
      <c r="AHY14" s="24"/>
      <c r="AHZ14" s="24"/>
      <c r="AIA14" s="24"/>
      <c r="AIB14" s="24"/>
      <c r="AIC14" s="24"/>
      <c r="AID14" s="24"/>
      <c r="AIE14" s="24"/>
      <c r="AIF14" s="24"/>
      <c r="AIG14" s="24"/>
      <c r="AIH14" s="24"/>
      <c r="AII14" s="24"/>
      <c r="AIJ14" s="24"/>
      <c r="AIK14" s="24"/>
      <c r="AIL14" s="24"/>
      <c r="AIM14" s="24"/>
      <c r="AIN14" s="24"/>
      <c r="AIO14" s="24"/>
      <c r="AIP14" s="24"/>
      <c r="AIQ14" s="24"/>
      <c r="AIR14" s="24"/>
      <c r="AIS14" s="24"/>
      <c r="AIT14" s="24"/>
      <c r="AIU14" s="24"/>
      <c r="AIV14" s="24"/>
      <c r="AIW14" s="24"/>
      <c r="AIX14" s="24"/>
      <c r="AIY14" s="24"/>
      <c r="AIZ14" s="24"/>
      <c r="AJA14" s="24"/>
      <c r="AJB14" s="24"/>
      <c r="AJC14" s="24"/>
      <c r="AJD14" s="24"/>
      <c r="AJE14" s="24"/>
      <c r="AJF14" s="24"/>
      <c r="AJG14" s="24"/>
      <c r="AJH14" s="24"/>
      <c r="AJI14" s="24"/>
      <c r="AJJ14" s="24"/>
      <c r="AJK14" s="24"/>
      <c r="AJL14" s="24"/>
      <c r="AJM14" s="24"/>
      <c r="AJN14" s="24"/>
      <c r="AJO14" s="24"/>
      <c r="AJP14" s="24"/>
      <c r="AJQ14" s="24"/>
      <c r="AJR14" s="24"/>
      <c r="AJS14" s="24"/>
      <c r="AJT14" s="24"/>
      <c r="AJU14" s="24"/>
      <c r="AJV14" s="24"/>
      <c r="AJW14" s="24"/>
      <c r="AJX14" s="24"/>
      <c r="AJY14" s="24"/>
      <c r="AJZ14" s="24"/>
      <c r="AKA14" s="24"/>
      <c r="AKB14" s="24"/>
      <c r="AKC14" s="24"/>
      <c r="AKD14" s="24"/>
      <c r="AKE14" s="24"/>
      <c r="AKF14" s="24"/>
      <c r="AKG14" s="24"/>
      <c r="AKH14" s="24"/>
      <c r="AKI14" s="24"/>
      <c r="AKJ14" s="24"/>
      <c r="AKK14" s="24"/>
      <c r="AKL14" s="24"/>
      <c r="AKM14" s="24"/>
      <c r="AKN14" s="24"/>
      <c r="AKO14" s="24"/>
      <c r="AKP14" s="24"/>
      <c r="AKQ14" s="24"/>
      <c r="AKR14" s="24"/>
      <c r="AKS14" s="24"/>
      <c r="AKT14" s="24"/>
      <c r="AKU14" s="24"/>
      <c r="AKV14" s="24"/>
      <c r="AKW14" s="24"/>
      <c r="AKX14" s="24"/>
      <c r="AKY14" s="24"/>
      <c r="AKZ14" s="24"/>
      <c r="ALA14" s="24"/>
      <c r="ALB14" s="24"/>
      <c r="ALC14" s="24"/>
      <c r="ALD14" s="24"/>
      <c r="ALE14" s="24"/>
      <c r="ALF14" s="24"/>
      <c r="ALG14" s="24"/>
      <c r="ALH14" s="24"/>
      <c r="ALI14" s="24"/>
      <c r="ALJ14" s="24"/>
      <c r="ALK14" s="24"/>
      <c r="ALL14" s="24"/>
      <c r="ALM14" s="24"/>
      <c r="ALN14" s="24"/>
      <c r="ALO14" s="24"/>
      <c r="ALP14" s="24"/>
      <c r="ALQ14" s="24"/>
      <c r="ALR14" s="24"/>
      <c r="ALS14" s="24"/>
      <c r="ALT14" s="24"/>
      <c r="ALU14" s="24"/>
      <c r="ALV14" s="24"/>
      <c r="ALW14" s="24"/>
      <c r="ALX14" s="24"/>
      <c r="ALY14" s="24"/>
      <c r="ALZ14" s="24"/>
      <c r="AMA14" s="24"/>
      <c r="AMB14" s="24"/>
    </row>
    <row r="15" spans="1:1016" s="121" customFormat="1">
      <c r="A15" s="128">
        <f>'Contrats S2'!I13</f>
        <v>0</v>
      </c>
      <c r="B15" s="328" t="str">
        <f>CONCATENATE('Contrats S2'!A13," ", 'Contrats S2'!B13)</f>
        <v xml:space="preserve"> </v>
      </c>
      <c r="C15" s="131">
        <v>19</v>
      </c>
      <c r="D15" s="131">
        <v>15</v>
      </c>
      <c r="E15" s="131">
        <v>0</v>
      </c>
      <c r="F15" s="131">
        <v>22</v>
      </c>
      <c r="G15" s="131">
        <v>18</v>
      </c>
      <c r="H15" s="131">
        <v>18</v>
      </c>
      <c r="I15" s="131">
        <v>10</v>
      </c>
      <c r="J15" s="131"/>
      <c r="K15" s="137">
        <v>14</v>
      </c>
      <c r="L15" s="131">
        <v>26</v>
      </c>
      <c r="M15" s="131">
        <v>19</v>
      </c>
      <c r="N15" s="131">
        <v>14</v>
      </c>
      <c r="O15" s="131">
        <v>2</v>
      </c>
      <c r="P15" s="184" t="s">
        <v>240</v>
      </c>
      <c r="Q15" s="130"/>
      <c r="R15" s="130"/>
      <c r="S15" s="222"/>
      <c r="T15" s="233"/>
      <c r="U15" s="224"/>
      <c r="V15" s="20"/>
      <c r="W15" s="227"/>
      <c r="X15" s="225"/>
      <c r="Y15" s="225"/>
      <c r="Z15" s="225"/>
      <c r="AA15" s="225"/>
      <c r="AB15" s="235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  <c r="GI15" s="24"/>
      <c r="GJ15" s="24"/>
      <c r="GK15" s="24"/>
      <c r="GL15" s="24"/>
      <c r="GM15" s="24"/>
      <c r="GN15" s="24"/>
      <c r="GO15" s="24"/>
      <c r="GP15" s="24"/>
      <c r="GQ15" s="24"/>
      <c r="GR15" s="24"/>
      <c r="GS15" s="24"/>
      <c r="GT15" s="24"/>
      <c r="GU15" s="24"/>
      <c r="GV15" s="24"/>
      <c r="GW15" s="24"/>
      <c r="GX15" s="24"/>
      <c r="GY15" s="24"/>
      <c r="GZ15" s="24"/>
      <c r="HA15" s="24"/>
      <c r="HB15" s="24"/>
      <c r="HC15" s="24"/>
      <c r="HD15" s="24"/>
      <c r="HE15" s="24"/>
      <c r="HF15" s="24"/>
      <c r="HG15" s="24"/>
      <c r="HH15" s="24"/>
      <c r="HI15" s="24"/>
      <c r="HJ15" s="24"/>
      <c r="HK15" s="24"/>
      <c r="HL15" s="24"/>
      <c r="HM15" s="24"/>
      <c r="HN15" s="24"/>
      <c r="HO15" s="24"/>
      <c r="HP15" s="24"/>
      <c r="HQ15" s="24"/>
      <c r="HR15" s="24"/>
      <c r="HS15" s="24"/>
      <c r="HT15" s="24"/>
      <c r="HU15" s="24"/>
      <c r="HV15" s="24"/>
      <c r="HW15" s="24"/>
      <c r="HX15" s="24"/>
      <c r="HY15" s="24"/>
      <c r="HZ15" s="24"/>
      <c r="IA15" s="24"/>
      <c r="IB15" s="24"/>
      <c r="IC15" s="24"/>
      <c r="ID15" s="24"/>
      <c r="IE15" s="24"/>
      <c r="IF15" s="24"/>
      <c r="IG15" s="24"/>
      <c r="IH15" s="24"/>
      <c r="II15" s="24"/>
      <c r="IJ15" s="24"/>
      <c r="IK15" s="24"/>
      <c r="IL15" s="24"/>
      <c r="IM15" s="24"/>
      <c r="IN15" s="24"/>
      <c r="IO15" s="24"/>
      <c r="IP15" s="24"/>
      <c r="IQ15" s="24"/>
      <c r="IR15" s="24"/>
      <c r="IS15" s="24"/>
      <c r="IT15" s="24"/>
      <c r="IU15" s="24"/>
      <c r="IV15" s="24"/>
      <c r="IW15" s="24"/>
      <c r="IX15" s="24"/>
      <c r="IY15" s="24"/>
      <c r="IZ15" s="24"/>
      <c r="JA15" s="24"/>
      <c r="JB15" s="24"/>
      <c r="JC15" s="24"/>
      <c r="JD15" s="24"/>
      <c r="JE15" s="24"/>
      <c r="JF15" s="24"/>
      <c r="JG15" s="24"/>
      <c r="JH15" s="24"/>
      <c r="JI15" s="24"/>
      <c r="JJ15" s="24"/>
      <c r="JK15" s="24"/>
      <c r="JL15" s="24"/>
      <c r="JM15" s="24"/>
      <c r="JN15" s="24"/>
      <c r="JO15" s="24"/>
      <c r="JP15" s="24"/>
      <c r="JQ15" s="24"/>
      <c r="JR15" s="24"/>
      <c r="JS15" s="24"/>
      <c r="JT15" s="24"/>
      <c r="JU15" s="24"/>
      <c r="JV15" s="24"/>
      <c r="JW15" s="24"/>
      <c r="JX15" s="24"/>
      <c r="JY15" s="24"/>
      <c r="JZ15" s="24"/>
      <c r="KA15" s="24"/>
      <c r="KB15" s="24"/>
      <c r="KC15" s="24"/>
      <c r="KD15" s="24"/>
      <c r="KE15" s="24"/>
      <c r="KF15" s="24"/>
      <c r="KG15" s="24"/>
      <c r="KH15" s="24"/>
      <c r="KI15" s="24"/>
      <c r="KJ15" s="24"/>
      <c r="KK15" s="24"/>
      <c r="KL15" s="24"/>
      <c r="KM15" s="24"/>
      <c r="KN15" s="24"/>
      <c r="KO15" s="24"/>
      <c r="KP15" s="24"/>
      <c r="KQ15" s="24"/>
      <c r="KR15" s="24"/>
      <c r="KS15" s="24"/>
      <c r="KT15" s="24"/>
      <c r="KU15" s="24"/>
      <c r="KV15" s="24"/>
      <c r="KW15" s="24"/>
      <c r="KX15" s="24"/>
      <c r="KY15" s="24"/>
      <c r="KZ15" s="24"/>
      <c r="LA15" s="24"/>
      <c r="LB15" s="24"/>
      <c r="LC15" s="24"/>
      <c r="LD15" s="24"/>
      <c r="LE15" s="24"/>
      <c r="LF15" s="24"/>
      <c r="LG15" s="24"/>
      <c r="LH15" s="24"/>
      <c r="LI15" s="24"/>
      <c r="LJ15" s="24"/>
      <c r="LK15" s="24"/>
      <c r="LL15" s="24"/>
      <c r="LM15" s="24"/>
      <c r="LN15" s="24"/>
      <c r="LO15" s="24"/>
      <c r="LP15" s="24"/>
      <c r="LQ15" s="24"/>
      <c r="LR15" s="24"/>
      <c r="LS15" s="24"/>
      <c r="LT15" s="24"/>
      <c r="LU15" s="24"/>
      <c r="LV15" s="24"/>
      <c r="LW15" s="24"/>
      <c r="LX15" s="24"/>
      <c r="LY15" s="24"/>
      <c r="LZ15" s="24"/>
      <c r="MA15" s="24"/>
      <c r="MB15" s="24"/>
      <c r="MC15" s="24"/>
      <c r="MD15" s="24"/>
      <c r="ME15" s="24"/>
      <c r="MF15" s="24"/>
      <c r="MG15" s="24"/>
      <c r="MH15" s="24"/>
      <c r="MI15" s="24"/>
      <c r="MJ15" s="24"/>
      <c r="MK15" s="24"/>
      <c r="ML15" s="24"/>
      <c r="MM15" s="24"/>
      <c r="MN15" s="24"/>
      <c r="MO15" s="24"/>
      <c r="MP15" s="24"/>
      <c r="MQ15" s="24"/>
      <c r="MR15" s="24"/>
      <c r="MS15" s="24"/>
      <c r="MT15" s="24"/>
      <c r="MU15" s="24"/>
      <c r="MV15" s="24"/>
      <c r="MW15" s="24"/>
      <c r="MX15" s="24"/>
      <c r="MY15" s="24"/>
      <c r="MZ15" s="24"/>
      <c r="NA15" s="24"/>
      <c r="NB15" s="24"/>
      <c r="NC15" s="24"/>
      <c r="ND15" s="24"/>
      <c r="NE15" s="24"/>
      <c r="NF15" s="24"/>
      <c r="NG15" s="24"/>
      <c r="NH15" s="24"/>
      <c r="NI15" s="24"/>
      <c r="NJ15" s="24"/>
      <c r="NK15" s="24"/>
      <c r="NL15" s="24"/>
      <c r="NM15" s="24"/>
      <c r="NN15" s="24"/>
      <c r="NO15" s="24"/>
      <c r="NP15" s="24"/>
      <c r="NQ15" s="24"/>
      <c r="NR15" s="24"/>
      <c r="NS15" s="24"/>
      <c r="NT15" s="24"/>
      <c r="NU15" s="24"/>
      <c r="NV15" s="24"/>
      <c r="NW15" s="24"/>
      <c r="NX15" s="24"/>
      <c r="NY15" s="24"/>
      <c r="NZ15" s="24"/>
      <c r="OA15" s="24"/>
      <c r="OB15" s="24"/>
      <c r="OC15" s="24"/>
      <c r="OD15" s="24"/>
      <c r="OE15" s="24"/>
      <c r="OF15" s="24"/>
      <c r="OG15" s="24"/>
      <c r="OH15" s="24"/>
      <c r="OI15" s="24"/>
      <c r="OJ15" s="24"/>
      <c r="OK15" s="24"/>
      <c r="OL15" s="24"/>
      <c r="OM15" s="24"/>
      <c r="ON15" s="24"/>
      <c r="OO15" s="24"/>
      <c r="OP15" s="24"/>
      <c r="OQ15" s="24"/>
      <c r="OR15" s="24"/>
      <c r="OS15" s="24"/>
      <c r="OT15" s="24"/>
      <c r="OU15" s="24"/>
      <c r="OV15" s="24"/>
      <c r="OW15" s="24"/>
      <c r="OX15" s="24"/>
      <c r="OY15" s="24"/>
      <c r="OZ15" s="24"/>
      <c r="PA15" s="24"/>
      <c r="PB15" s="24"/>
      <c r="PC15" s="24"/>
      <c r="PD15" s="24"/>
      <c r="PE15" s="24"/>
      <c r="PF15" s="24"/>
      <c r="PG15" s="24"/>
      <c r="PH15" s="24"/>
      <c r="PI15" s="24"/>
      <c r="PJ15" s="24"/>
      <c r="PK15" s="24"/>
      <c r="PL15" s="24"/>
      <c r="PM15" s="24"/>
      <c r="PN15" s="24"/>
      <c r="PO15" s="24"/>
      <c r="PP15" s="24"/>
      <c r="PQ15" s="24"/>
      <c r="PR15" s="24"/>
      <c r="PS15" s="24"/>
      <c r="PT15" s="24"/>
      <c r="PU15" s="24"/>
      <c r="PV15" s="24"/>
      <c r="PW15" s="24"/>
      <c r="PX15" s="24"/>
      <c r="PY15" s="24"/>
      <c r="PZ15" s="24"/>
      <c r="QA15" s="24"/>
      <c r="QB15" s="24"/>
      <c r="QC15" s="24"/>
      <c r="QD15" s="24"/>
      <c r="QE15" s="24"/>
      <c r="QF15" s="24"/>
      <c r="QG15" s="24"/>
      <c r="QH15" s="24"/>
      <c r="QI15" s="24"/>
      <c r="QJ15" s="24"/>
      <c r="QK15" s="24"/>
      <c r="QL15" s="24"/>
      <c r="QM15" s="24"/>
      <c r="QN15" s="24"/>
      <c r="QO15" s="24"/>
      <c r="QP15" s="24"/>
      <c r="QQ15" s="24"/>
      <c r="QR15" s="24"/>
      <c r="QS15" s="24"/>
      <c r="QT15" s="24"/>
      <c r="QU15" s="24"/>
      <c r="QV15" s="24"/>
      <c r="QW15" s="24"/>
      <c r="QX15" s="24"/>
      <c r="QY15" s="24"/>
      <c r="QZ15" s="24"/>
      <c r="RA15" s="24"/>
      <c r="RB15" s="24"/>
      <c r="RC15" s="24"/>
      <c r="RD15" s="24"/>
      <c r="RE15" s="24"/>
      <c r="RF15" s="24"/>
      <c r="RG15" s="24"/>
      <c r="RH15" s="24"/>
      <c r="RI15" s="24"/>
      <c r="RJ15" s="24"/>
      <c r="RK15" s="24"/>
      <c r="RL15" s="24"/>
      <c r="RM15" s="24"/>
      <c r="RN15" s="24"/>
      <c r="RO15" s="24"/>
      <c r="RP15" s="24"/>
      <c r="RQ15" s="24"/>
      <c r="RR15" s="24"/>
      <c r="RS15" s="24"/>
      <c r="RT15" s="24"/>
      <c r="RU15" s="24"/>
      <c r="RV15" s="24"/>
      <c r="RW15" s="24"/>
      <c r="RX15" s="24"/>
      <c r="RY15" s="24"/>
      <c r="RZ15" s="24"/>
      <c r="SA15" s="24"/>
      <c r="SB15" s="24"/>
      <c r="SC15" s="24"/>
      <c r="SD15" s="24"/>
      <c r="SE15" s="24"/>
      <c r="SF15" s="24"/>
      <c r="SG15" s="24"/>
      <c r="SH15" s="24"/>
      <c r="SI15" s="24"/>
      <c r="SJ15" s="24"/>
      <c r="SK15" s="24"/>
      <c r="SL15" s="24"/>
      <c r="SM15" s="24"/>
      <c r="SN15" s="24"/>
      <c r="SO15" s="24"/>
      <c r="SP15" s="24"/>
      <c r="SQ15" s="24"/>
      <c r="SR15" s="24"/>
      <c r="SS15" s="24"/>
      <c r="ST15" s="24"/>
      <c r="SU15" s="24"/>
      <c r="SV15" s="24"/>
      <c r="SW15" s="24"/>
      <c r="SX15" s="24"/>
      <c r="SY15" s="24"/>
      <c r="SZ15" s="24"/>
      <c r="TA15" s="24"/>
      <c r="TB15" s="24"/>
      <c r="TC15" s="24"/>
      <c r="TD15" s="24"/>
      <c r="TE15" s="24"/>
      <c r="TF15" s="24"/>
      <c r="TG15" s="24"/>
      <c r="TH15" s="24"/>
      <c r="TI15" s="24"/>
      <c r="TJ15" s="24"/>
      <c r="TK15" s="24"/>
      <c r="TL15" s="24"/>
      <c r="TM15" s="24"/>
      <c r="TN15" s="24"/>
      <c r="TO15" s="24"/>
      <c r="TP15" s="24"/>
      <c r="TQ15" s="24"/>
      <c r="TR15" s="24"/>
      <c r="TS15" s="24"/>
      <c r="TT15" s="24"/>
      <c r="TU15" s="24"/>
      <c r="TV15" s="24"/>
      <c r="TW15" s="24"/>
      <c r="TX15" s="24"/>
      <c r="TY15" s="24"/>
      <c r="TZ15" s="24"/>
      <c r="UA15" s="24"/>
      <c r="UB15" s="24"/>
      <c r="UC15" s="24"/>
      <c r="UD15" s="24"/>
      <c r="UE15" s="24"/>
      <c r="UF15" s="24"/>
      <c r="UG15" s="24"/>
      <c r="UH15" s="24"/>
      <c r="UI15" s="24"/>
      <c r="UJ15" s="24"/>
      <c r="UK15" s="24"/>
      <c r="UL15" s="24"/>
      <c r="UM15" s="24"/>
      <c r="UN15" s="24"/>
      <c r="UO15" s="24"/>
      <c r="UP15" s="24"/>
      <c r="UQ15" s="24"/>
      <c r="UR15" s="24"/>
      <c r="US15" s="24"/>
      <c r="UT15" s="24"/>
      <c r="UU15" s="24"/>
      <c r="UV15" s="24"/>
      <c r="UW15" s="24"/>
      <c r="UX15" s="24"/>
      <c r="UY15" s="24"/>
      <c r="UZ15" s="24"/>
      <c r="VA15" s="24"/>
      <c r="VB15" s="24"/>
      <c r="VC15" s="24"/>
      <c r="VD15" s="24"/>
      <c r="VE15" s="24"/>
      <c r="VF15" s="24"/>
      <c r="VG15" s="24"/>
      <c r="VH15" s="24"/>
      <c r="VI15" s="24"/>
      <c r="VJ15" s="24"/>
      <c r="VK15" s="24"/>
      <c r="VL15" s="24"/>
      <c r="VM15" s="24"/>
      <c r="VN15" s="24"/>
      <c r="VO15" s="24"/>
      <c r="VP15" s="24"/>
      <c r="VQ15" s="24"/>
      <c r="VR15" s="24"/>
      <c r="VS15" s="24"/>
      <c r="VT15" s="24"/>
      <c r="VU15" s="24"/>
      <c r="VV15" s="24"/>
      <c r="VW15" s="24"/>
      <c r="VX15" s="24"/>
      <c r="VY15" s="24"/>
      <c r="VZ15" s="24"/>
      <c r="WA15" s="24"/>
      <c r="WB15" s="24"/>
      <c r="WC15" s="24"/>
      <c r="WD15" s="24"/>
      <c r="WE15" s="24"/>
      <c r="WF15" s="24"/>
      <c r="WG15" s="24"/>
      <c r="WH15" s="24"/>
      <c r="WI15" s="24"/>
      <c r="WJ15" s="24"/>
      <c r="WK15" s="24"/>
      <c r="WL15" s="24"/>
      <c r="WM15" s="24"/>
      <c r="WN15" s="24"/>
      <c r="WO15" s="24"/>
      <c r="WP15" s="24"/>
      <c r="WQ15" s="24"/>
      <c r="WR15" s="24"/>
      <c r="WS15" s="24"/>
      <c r="WT15" s="24"/>
      <c r="WU15" s="24"/>
      <c r="WV15" s="24"/>
      <c r="WW15" s="24"/>
      <c r="WX15" s="24"/>
      <c r="WY15" s="24"/>
      <c r="WZ15" s="24"/>
      <c r="XA15" s="24"/>
      <c r="XB15" s="24"/>
      <c r="XC15" s="24"/>
      <c r="XD15" s="24"/>
      <c r="XE15" s="24"/>
      <c r="XF15" s="24"/>
      <c r="XG15" s="24"/>
      <c r="XH15" s="24"/>
      <c r="XI15" s="24"/>
      <c r="XJ15" s="24"/>
      <c r="XK15" s="24"/>
      <c r="XL15" s="24"/>
      <c r="XM15" s="24"/>
      <c r="XN15" s="24"/>
      <c r="XO15" s="24"/>
      <c r="XP15" s="24"/>
      <c r="XQ15" s="24"/>
      <c r="XR15" s="24"/>
      <c r="XS15" s="24"/>
      <c r="XT15" s="24"/>
      <c r="XU15" s="24"/>
      <c r="XV15" s="24"/>
      <c r="XW15" s="24"/>
      <c r="XX15" s="24"/>
      <c r="XY15" s="24"/>
      <c r="XZ15" s="24"/>
      <c r="YA15" s="24"/>
      <c r="YB15" s="24"/>
      <c r="YC15" s="24"/>
      <c r="YD15" s="24"/>
      <c r="YE15" s="24"/>
      <c r="YF15" s="24"/>
      <c r="YG15" s="24"/>
      <c r="YH15" s="24"/>
      <c r="YI15" s="24"/>
      <c r="YJ15" s="24"/>
      <c r="YK15" s="24"/>
      <c r="YL15" s="24"/>
      <c r="YM15" s="24"/>
      <c r="YN15" s="24"/>
      <c r="YO15" s="24"/>
      <c r="YP15" s="24"/>
      <c r="YQ15" s="24"/>
      <c r="YR15" s="24"/>
      <c r="YS15" s="24"/>
      <c r="YT15" s="24"/>
      <c r="YU15" s="24"/>
      <c r="YV15" s="24"/>
      <c r="YW15" s="24"/>
      <c r="YX15" s="24"/>
      <c r="YY15" s="24"/>
      <c r="YZ15" s="24"/>
      <c r="ZA15" s="24"/>
      <c r="ZB15" s="24"/>
      <c r="ZC15" s="24"/>
      <c r="ZD15" s="24"/>
      <c r="ZE15" s="24"/>
      <c r="ZF15" s="24"/>
      <c r="ZG15" s="24"/>
      <c r="ZH15" s="24"/>
      <c r="ZI15" s="24"/>
      <c r="ZJ15" s="24"/>
      <c r="ZK15" s="24"/>
      <c r="ZL15" s="24"/>
      <c r="ZM15" s="24"/>
      <c r="ZN15" s="24"/>
      <c r="ZO15" s="24"/>
      <c r="ZP15" s="24"/>
      <c r="ZQ15" s="24"/>
      <c r="ZR15" s="24"/>
      <c r="ZS15" s="24"/>
      <c r="ZT15" s="24"/>
      <c r="ZU15" s="24"/>
      <c r="ZV15" s="24"/>
      <c r="ZW15" s="24"/>
      <c r="ZX15" s="24"/>
      <c r="ZY15" s="24"/>
      <c r="ZZ15" s="24"/>
      <c r="AAA15" s="24"/>
      <c r="AAB15" s="24"/>
      <c r="AAC15" s="24"/>
      <c r="AAD15" s="24"/>
      <c r="AAE15" s="24"/>
      <c r="AAF15" s="24"/>
      <c r="AAG15" s="24"/>
      <c r="AAH15" s="24"/>
      <c r="AAI15" s="24"/>
      <c r="AAJ15" s="24"/>
      <c r="AAK15" s="24"/>
      <c r="AAL15" s="24"/>
      <c r="AAM15" s="24"/>
      <c r="AAN15" s="24"/>
      <c r="AAO15" s="24"/>
      <c r="AAP15" s="24"/>
      <c r="AAQ15" s="24"/>
      <c r="AAR15" s="24"/>
      <c r="AAS15" s="24"/>
      <c r="AAT15" s="24"/>
      <c r="AAU15" s="24"/>
      <c r="AAV15" s="24"/>
      <c r="AAW15" s="24"/>
      <c r="AAX15" s="24"/>
      <c r="AAY15" s="24"/>
      <c r="AAZ15" s="24"/>
      <c r="ABA15" s="24"/>
      <c r="ABB15" s="24"/>
      <c r="ABC15" s="24"/>
      <c r="ABD15" s="24"/>
      <c r="ABE15" s="24"/>
      <c r="ABF15" s="24"/>
      <c r="ABG15" s="24"/>
      <c r="ABH15" s="24"/>
      <c r="ABI15" s="24"/>
      <c r="ABJ15" s="24"/>
      <c r="ABK15" s="24"/>
      <c r="ABL15" s="24"/>
      <c r="ABM15" s="24"/>
      <c r="ABN15" s="24"/>
      <c r="ABO15" s="24"/>
      <c r="ABP15" s="24"/>
      <c r="ABQ15" s="24"/>
      <c r="ABR15" s="24"/>
      <c r="ABS15" s="24"/>
      <c r="ABT15" s="24"/>
      <c r="ABU15" s="24"/>
      <c r="ABV15" s="24"/>
      <c r="ABW15" s="24"/>
      <c r="ABX15" s="24"/>
      <c r="ABY15" s="24"/>
      <c r="ABZ15" s="24"/>
      <c r="ACA15" s="24"/>
      <c r="ACB15" s="24"/>
      <c r="ACC15" s="24"/>
      <c r="ACD15" s="24"/>
      <c r="ACE15" s="24"/>
      <c r="ACF15" s="24"/>
      <c r="ACG15" s="24"/>
      <c r="ACH15" s="24"/>
      <c r="ACI15" s="24"/>
      <c r="ACJ15" s="24"/>
      <c r="ACK15" s="24"/>
      <c r="ACL15" s="24"/>
      <c r="ACM15" s="24"/>
      <c r="ACN15" s="24"/>
      <c r="ACO15" s="24"/>
      <c r="ACP15" s="24"/>
      <c r="ACQ15" s="24"/>
      <c r="ACR15" s="24"/>
      <c r="ACS15" s="24"/>
      <c r="ACT15" s="24"/>
      <c r="ACU15" s="24"/>
      <c r="ACV15" s="24"/>
      <c r="ACW15" s="24"/>
      <c r="ACX15" s="24"/>
      <c r="ACY15" s="24"/>
      <c r="ACZ15" s="24"/>
      <c r="ADA15" s="24"/>
      <c r="ADB15" s="24"/>
      <c r="ADC15" s="24"/>
      <c r="ADD15" s="24"/>
      <c r="ADE15" s="24"/>
      <c r="ADF15" s="24"/>
      <c r="ADG15" s="24"/>
      <c r="ADH15" s="24"/>
      <c r="ADI15" s="24"/>
      <c r="ADJ15" s="24"/>
      <c r="ADK15" s="24"/>
      <c r="ADL15" s="24"/>
      <c r="ADM15" s="24"/>
      <c r="ADN15" s="24"/>
      <c r="ADO15" s="24"/>
      <c r="ADP15" s="24"/>
      <c r="ADQ15" s="24"/>
      <c r="ADR15" s="24"/>
      <c r="ADS15" s="24"/>
      <c r="ADT15" s="24"/>
      <c r="ADU15" s="24"/>
      <c r="ADV15" s="24"/>
      <c r="ADW15" s="24"/>
      <c r="ADX15" s="24"/>
      <c r="ADY15" s="24"/>
      <c r="ADZ15" s="24"/>
      <c r="AEA15" s="24"/>
      <c r="AEB15" s="24"/>
      <c r="AEC15" s="24"/>
      <c r="AED15" s="24"/>
      <c r="AEE15" s="24"/>
      <c r="AEF15" s="24"/>
      <c r="AEG15" s="24"/>
      <c r="AEH15" s="24"/>
      <c r="AEI15" s="24"/>
      <c r="AEJ15" s="24"/>
      <c r="AEK15" s="24"/>
      <c r="AEL15" s="24"/>
      <c r="AEM15" s="24"/>
      <c r="AEN15" s="24"/>
      <c r="AEO15" s="24"/>
      <c r="AEP15" s="24"/>
      <c r="AEQ15" s="24"/>
      <c r="AER15" s="24"/>
      <c r="AES15" s="24"/>
      <c r="AET15" s="24"/>
      <c r="AEU15" s="24"/>
      <c r="AEV15" s="24"/>
      <c r="AEW15" s="24"/>
      <c r="AEX15" s="24"/>
      <c r="AEY15" s="24"/>
      <c r="AEZ15" s="24"/>
      <c r="AFA15" s="24"/>
      <c r="AFB15" s="24"/>
      <c r="AFC15" s="24"/>
      <c r="AFD15" s="24"/>
      <c r="AFE15" s="24"/>
      <c r="AFF15" s="24"/>
      <c r="AFG15" s="24"/>
      <c r="AFH15" s="24"/>
      <c r="AFI15" s="24"/>
      <c r="AFJ15" s="24"/>
      <c r="AFK15" s="24"/>
      <c r="AFL15" s="24"/>
      <c r="AFM15" s="24"/>
      <c r="AFN15" s="24"/>
      <c r="AFO15" s="24"/>
      <c r="AFP15" s="24"/>
      <c r="AFQ15" s="24"/>
      <c r="AFR15" s="24"/>
      <c r="AFS15" s="24"/>
      <c r="AFT15" s="24"/>
      <c r="AFU15" s="24"/>
      <c r="AFV15" s="24"/>
      <c r="AFW15" s="24"/>
      <c r="AFX15" s="24"/>
      <c r="AFY15" s="24"/>
      <c r="AFZ15" s="24"/>
      <c r="AGA15" s="24"/>
      <c r="AGB15" s="24"/>
      <c r="AGC15" s="24"/>
      <c r="AGD15" s="24"/>
      <c r="AGE15" s="24"/>
      <c r="AGF15" s="24"/>
      <c r="AGG15" s="24"/>
      <c r="AGH15" s="24"/>
      <c r="AGI15" s="24"/>
      <c r="AGJ15" s="24"/>
      <c r="AGK15" s="24"/>
      <c r="AGL15" s="24"/>
      <c r="AGM15" s="24"/>
      <c r="AGN15" s="24"/>
      <c r="AGO15" s="24"/>
      <c r="AGP15" s="24"/>
      <c r="AGQ15" s="24"/>
      <c r="AGR15" s="24"/>
      <c r="AGS15" s="24"/>
      <c r="AGT15" s="24"/>
      <c r="AGU15" s="24"/>
      <c r="AGV15" s="24"/>
      <c r="AGW15" s="24"/>
      <c r="AGX15" s="24"/>
      <c r="AGY15" s="24"/>
      <c r="AGZ15" s="24"/>
      <c r="AHA15" s="24"/>
      <c r="AHB15" s="24"/>
      <c r="AHC15" s="24"/>
      <c r="AHD15" s="24"/>
      <c r="AHE15" s="24"/>
      <c r="AHF15" s="24"/>
      <c r="AHG15" s="24"/>
      <c r="AHH15" s="24"/>
      <c r="AHI15" s="24"/>
      <c r="AHJ15" s="24"/>
      <c r="AHK15" s="24"/>
      <c r="AHL15" s="24"/>
      <c r="AHM15" s="24"/>
      <c r="AHN15" s="24"/>
      <c r="AHO15" s="24"/>
      <c r="AHP15" s="24"/>
      <c r="AHQ15" s="24"/>
      <c r="AHR15" s="24"/>
      <c r="AHS15" s="24"/>
      <c r="AHT15" s="24"/>
      <c r="AHU15" s="24"/>
      <c r="AHV15" s="24"/>
      <c r="AHW15" s="24"/>
      <c r="AHX15" s="24"/>
      <c r="AHY15" s="24"/>
      <c r="AHZ15" s="24"/>
      <c r="AIA15" s="24"/>
      <c r="AIB15" s="24"/>
      <c r="AIC15" s="24"/>
      <c r="AID15" s="24"/>
      <c r="AIE15" s="24"/>
      <c r="AIF15" s="24"/>
      <c r="AIG15" s="24"/>
      <c r="AIH15" s="24"/>
      <c r="AII15" s="24"/>
      <c r="AIJ15" s="24"/>
      <c r="AIK15" s="24"/>
      <c r="AIL15" s="24"/>
      <c r="AIM15" s="24"/>
      <c r="AIN15" s="24"/>
      <c r="AIO15" s="24"/>
      <c r="AIP15" s="24"/>
      <c r="AIQ15" s="24"/>
      <c r="AIR15" s="24"/>
      <c r="AIS15" s="24"/>
      <c r="AIT15" s="24"/>
      <c r="AIU15" s="24"/>
      <c r="AIV15" s="24"/>
      <c r="AIW15" s="24"/>
      <c r="AIX15" s="24"/>
      <c r="AIY15" s="24"/>
      <c r="AIZ15" s="24"/>
      <c r="AJA15" s="24"/>
      <c r="AJB15" s="24"/>
      <c r="AJC15" s="24"/>
      <c r="AJD15" s="24"/>
      <c r="AJE15" s="24"/>
      <c r="AJF15" s="24"/>
      <c r="AJG15" s="24"/>
      <c r="AJH15" s="24"/>
      <c r="AJI15" s="24"/>
      <c r="AJJ15" s="24"/>
      <c r="AJK15" s="24"/>
      <c r="AJL15" s="24"/>
      <c r="AJM15" s="24"/>
      <c r="AJN15" s="24"/>
      <c r="AJO15" s="24"/>
      <c r="AJP15" s="24"/>
      <c r="AJQ15" s="24"/>
      <c r="AJR15" s="24"/>
      <c r="AJS15" s="24"/>
      <c r="AJT15" s="24"/>
      <c r="AJU15" s="24"/>
      <c r="AJV15" s="24"/>
      <c r="AJW15" s="24"/>
      <c r="AJX15" s="24"/>
      <c r="AJY15" s="24"/>
      <c r="AJZ15" s="24"/>
      <c r="AKA15" s="24"/>
      <c r="AKB15" s="24"/>
      <c r="AKC15" s="24"/>
      <c r="AKD15" s="24"/>
      <c r="AKE15" s="24"/>
      <c r="AKF15" s="24"/>
      <c r="AKG15" s="24"/>
      <c r="AKH15" s="24"/>
      <c r="AKI15" s="24"/>
      <c r="AKJ15" s="24"/>
      <c r="AKK15" s="24"/>
      <c r="AKL15" s="24"/>
      <c r="AKM15" s="24"/>
      <c r="AKN15" s="24"/>
      <c r="AKO15" s="24"/>
      <c r="AKP15" s="24"/>
      <c r="AKQ15" s="24"/>
      <c r="AKR15" s="24"/>
      <c r="AKS15" s="24"/>
      <c r="AKT15" s="24"/>
      <c r="AKU15" s="24"/>
      <c r="AKV15" s="24"/>
      <c r="AKW15" s="24"/>
      <c r="AKX15" s="24"/>
      <c r="AKY15" s="24"/>
      <c r="AKZ15" s="24"/>
      <c r="ALA15" s="24"/>
      <c r="ALB15" s="24"/>
      <c r="ALC15" s="24"/>
      <c r="ALD15" s="24"/>
      <c r="ALE15" s="24"/>
      <c r="ALF15" s="24"/>
      <c r="ALG15" s="24"/>
      <c r="ALH15" s="24"/>
      <c r="ALI15" s="24"/>
      <c r="ALJ15" s="24"/>
      <c r="ALK15" s="24"/>
      <c r="ALL15" s="24"/>
      <c r="ALM15" s="24"/>
      <c r="ALN15" s="24"/>
      <c r="ALO15" s="24"/>
      <c r="ALP15" s="24"/>
      <c r="ALQ15" s="24"/>
      <c r="ALR15" s="24"/>
      <c r="ALS15" s="24"/>
      <c r="ALT15" s="24"/>
      <c r="ALU15" s="24"/>
      <c r="ALV15" s="24"/>
      <c r="ALW15" s="24"/>
      <c r="ALX15" s="24"/>
      <c r="ALY15" s="24"/>
      <c r="ALZ15" s="24"/>
      <c r="AMA15" s="24"/>
      <c r="AMB15" s="24"/>
    </row>
    <row r="16" spans="1:1016" s="121" customFormat="1">
      <c r="A16" s="128">
        <f>'Contrats S2'!I14</f>
        <v>0</v>
      </c>
      <c r="B16" s="328" t="str">
        <f>CONCATENATE('Contrats S2'!A14," ", 'Contrats S2'!B14)</f>
        <v xml:space="preserve"> </v>
      </c>
      <c r="C16" s="130"/>
      <c r="D16" s="131"/>
      <c r="E16" s="97">
        <v>19</v>
      </c>
      <c r="F16" s="131">
        <v>19</v>
      </c>
      <c r="G16" s="131">
        <v>19</v>
      </c>
      <c r="H16" s="131">
        <v>23</v>
      </c>
      <c r="I16" s="131">
        <v>23</v>
      </c>
      <c r="J16" s="131"/>
      <c r="K16" s="134">
        <v>23</v>
      </c>
      <c r="L16" s="97">
        <v>20.5</v>
      </c>
      <c r="M16" s="97">
        <v>20</v>
      </c>
      <c r="N16" s="97">
        <v>20</v>
      </c>
      <c r="O16" s="97">
        <v>18.5</v>
      </c>
      <c r="P16" s="130">
        <v>15.5</v>
      </c>
      <c r="Q16" s="131">
        <v>0</v>
      </c>
      <c r="R16" s="130">
        <v>0</v>
      </c>
      <c r="S16" s="222">
        <v>8</v>
      </c>
      <c r="T16" s="185" t="s">
        <v>241</v>
      </c>
      <c r="U16" s="224"/>
      <c r="V16" s="20"/>
      <c r="W16" s="228"/>
      <c r="X16" s="225"/>
      <c r="Y16" s="225"/>
      <c r="Z16" s="225"/>
      <c r="AA16" s="225"/>
      <c r="AB16" s="235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  <c r="GI16" s="24"/>
      <c r="GJ16" s="24"/>
      <c r="GK16" s="24"/>
      <c r="GL16" s="24"/>
      <c r="GM16" s="24"/>
      <c r="GN16" s="24"/>
      <c r="GO16" s="24"/>
      <c r="GP16" s="24"/>
      <c r="GQ16" s="24"/>
      <c r="GR16" s="24"/>
      <c r="GS16" s="24"/>
      <c r="GT16" s="24"/>
      <c r="GU16" s="24"/>
      <c r="GV16" s="24"/>
      <c r="GW16" s="24"/>
      <c r="GX16" s="24"/>
      <c r="GY16" s="24"/>
      <c r="GZ16" s="24"/>
      <c r="HA16" s="24"/>
      <c r="HB16" s="24"/>
      <c r="HC16" s="24"/>
      <c r="HD16" s="24"/>
      <c r="HE16" s="24"/>
      <c r="HF16" s="24"/>
      <c r="HG16" s="24"/>
      <c r="HH16" s="24"/>
      <c r="HI16" s="24"/>
      <c r="HJ16" s="24"/>
      <c r="HK16" s="24"/>
      <c r="HL16" s="24"/>
      <c r="HM16" s="24"/>
      <c r="HN16" s="24"/>
      <c r="HO16" s="24"/>
      <c r="HP16" s="24"/>
      <c r="HQ16" s="24"/>
      <c r="HR16" s="24"/>
      <c r="HS16" s="24"/>
      <c r="HT16" s="24"/>
      <c r="HU16" s="24"/>
      <c r="HV16" s="24"/>
      <c r="HW16" s="24"/>
      <c r="HX16" s="24"/>
      <c r="HY16" s="24"/>
      <c r="HZ16" s="24"/>
      <c r="IA16" s="24"/>
      <c r="IB16" s="24"/>
      <c r="IC16" s="24"/>
      <c r="ID16" s="24"/>
      <c r="IE16" s="24"/>
      <c r="IF16" s="24"/>
      <c r="IG16" s="24"/>
      <c r="IH16" s="24"/>
      <c r="II16" s="24"/>
      <c r="IJ16" s="24"/>
      <c r="IK16" s="24"/>
      <c r="IL16" s="24"/>
      <c r="IM16" s="24"/>
      <c r="IN16" s="24"/>
      <c r="IO16" s="24"/>
      <c r="IP16" s="24"/>
      <c r="IQ16" s="24"/>
      <c r="IR16" s="24"/>
      <c r="IS16" s="24"/>
      <c r="IT16" s="24"/>
      <c r="IU16" s="24"/>
      <c r="IV16" s="24"/>
      <c r="IW16" s="24"/>
      <c r="IX16" s="24"/>
      <c r="IY16" s="24"/>
      <c r="IZ16" s="24"/>
      <c r="JA16" s="24"/>
      <c r="JB16" s="24"/>
      <c r="JC16" s="24"/>
      <c r="JD16" s="24"/>
      <c r="JE16" s="24"/>
      <c r="JF16" s="24"/>
      <c r="JG16" s="24"/>
      <c r="JH16" s="24"/>
      <c r="JI16" s="24"/>
      <c r="JJ16" s="24"/>
      <c r="JK16" s="24"/>
      <c r="JL16" s="24"/>
      <c r="JM16" s="24"/>
      <c r="JN16" s="24"/>
      <c r="JO16" s="24"/>
      <c r="JP16" s="24"/>
      <c r="JQ16" s="24"/>
      <c r="JR16" s="24"/>
      <c r="JS16" s="24"/>
      <c r="JT16" s="24"/>
      <c r="JU16" s="24"/>
      <c r="JV16" s="24"/>
      <c r="JW16" s="24"/>
      <c r="JX16" s="24"/>
      <c r="JY16" s="24"/>
      <c r="JZ16" s="24"/>
      <c r="KA16" s="24"/>
      <c r="KB16" s="24"/>
      <c r="KC16" s="24"/>
      <c r="KD16" s="24"/>
      <c r="KE16" s="24"/>
      <c r="KF16" s="24"/>
      <c r="KG16" s="24"/>
      <c r="KH16" s="24"/>
      <c r="KI16" s="24"/>
      <c r="KJ16" s="24"/>
      <c r="KK16" s="24"/>
      <c r="KL16" s="24"/>
      <c r="KM16" s="24"/>
      <c r="KN16" s="24"/>
      <c r="KO16" s="24"/>
      <c r="KP16" s="24"/>
      <c r="KQ16" s="24"/>
      <c r="KR16" s="24"/>
      <c r="KS16" s="24"/>
      <c r="KT16" s="24"/>
      <c r="KU16" s="24"/>
      <c r="KV16" s="24"/>
      <c r="KW16" s="24"/>
      <c r="KX16" s="24"/>
      <c r="KY16" s="24"/>
      <c r="KZ16" s="24"/>
      <c r="LA16" s="24"/>
      <c r="LB16" s="24"/>
      <c r="LC16" s="24"/>
      <c r="LD16" s="24"/>
      <c r="LE16" s="24"/>
      <c r="LF16" s="24"/>
      <c r="LG16" s="24"/>
      <c r="LH16" s="24"/>
      <c r="LI16" s="24"/>
      <c r="LJ16" s="24"/>
      <c r="LK16" s="24"/>
      <c r="LL16" s="24"/>
      <c r="LM16" s="24"/>
      <c r="LN16" s="24"/>
      <c r="LO16" s="24"/>
      <c r="LP16" s="24"/>
      <c r="LQ16" s="24"/>
      <c r="LR16" s="24"/>
      <c r="LS16" s="24"/>
      <c r="LT16" s="24"/>
      <c r="LU16" s="24"/>
      <c r="LV16" s="24"/>
      <c r="LW16" s="24"/>
      <c r="LX16" s="24"/>
      <c r="LY16" s="24"/>
      <c r="LZ16" s="24"/>
      <c r="MA16" s="24"/>
      <c r="MB16" s="24"/>
      <c r="MC16" s="24"/>
      <c r="MD16" s="24"/>
      <c r="ME16" s="24"/>
      <c r="MF16" s="24"/>
      <c r="MG16" s="24"/>
      <c r="MH16" s="24"/>
      <c r="MI16" s="24"/>
      <c r="MJ16" s="24"/>
      <c r="MK16" s="24"/>
      <c r="ML16" s="24"/>
      <c r="MM16" s="24"/>
      <c r="MN16" s="24"/>
      <c r="MO16" s="24"/>
      <c r="MP16" s="24"/>
      <c r="MQ16" s="24"/>
      <c r="MR16" s="24"/>
      <c r="MS16" s="24"/>
      <c r="MT16" s="24"/>
      <c r="MU16" s="24"/>
      <c r="MV16" s="24"/>
      <c r="MW16" s="24"/>
      <c r="MX16" s="24"/>
      <c r="MY16" s="24"/>
      <c r="MZ16" s="24"/>
      <c r="NA16" s="24"/>
      <c r="NB16" s="24"/>
      <c r="NC16" s="24"/>
      <c r="ND16" s="24"/>
      <c r="NE16" s="24"/>
      <c r="NF16" s="24"/>
      <c r="NG16" s="24"/>
      <c r="NH16" s="24"/>
      <c r="NI16" s="24"/>
      <c r="NJ16" s="24"/>
      <c r="NK16" s="24"/>
      <c r="NL16" s="24"/>
      <c r="NM16" s="24"/>
      <c r="NN16" s="24"/>
      <c r="NO16" s="24"/>
      <c r="NP16" s="24"/>
      <c r="NQ16" s="24"/>
      <c r="NR16" s="24"/>
      <c r="NS16" s="24"/>
      <c r="NT16" s="24"/>
      <c r="NU16" s="24"/>
      <c r="NV16" s="24"/>
      <c r="NW16" s="24"/>
      <c r="NX16" s="24"/>
      <c r="NY16" s="24"/>
      <c r="NZ16" s="24"/>
      <c r="OA16" s="24"/>
      <c r="OB16" s="24"/>
      <c r="OC16" s="24"/>
      <c r="OD16" s="24"/>
      <c r="OE16" s="24"/>
      <c r="OF16" s="24"/>
      <c r="OG16" s="24"/>
      <c r="OH16" s="24"/>
      <c r="OI16" s="24"/>
      <c r="OJ16" s="24"/>
      <c r="OK16" s="24"/>
      <c r="OL16" s="24"/>
      <c r="OM16" s="24"/>
      <c r="ON16" s="24"/>
      <c r="OO16" s="24"/>
      <c r="OP16" s="24"/>
      <c r="OQ16" s="24"/>
      <c r="OR16" s="24"/>
      <c r="OS16" s="24"/>
      <c r="OT16" s="24"/>
      <c r="OU16" s="24"/>
      <c r="OV16" s="24"/>
      <c r="OW16" s="24"/>
      <c r="OX16" s="24"/>
      <c r="OY16" s="24"/>
      <c r="OZ16" s="24"/>
      <c r="PA16" s="24"/>
      <c r="PB16" s="24"/>
      <c r="PC16" s="24"/>
      <c r="PD16" s="24"/>
      <c r="PE16" s="24"/>
      <c r="PF16" s="24"/>
      <c r="PG16" s="24"/>
      <c r="PH16" s="24"/>
      <c r="PI16" s="24"/>
      <c r="PJ16" s="24"/>
      <c r="PK16" s="24"/>
      <c r="PL16" s="24"/>
      <c r="PM16" s="24"/>
      <c r="PN16" s="24"/>
      <c r="PO16" s="24"/>
      <c r="PP16" s="24"/>
      <c r="PQ16" s="24"/>
      <c r="PR16" s="24"/>
      <c r="PS16" s="24"/>
      <c r="PT16" s="24"/>
      <c r="PU16" s="24"/>
      <c r="PV16" s="24"/>
      <c r="PW16" s="24"/>
      <c r="PX16" s="24"/>
      <c r="PY16" s="24"/>
      <c r="PZ16" s="24"/>
      <c r="QA16" s="24"/>
      <c r="QB16" s="24"/>
      <c r="QC16" s="24"/>
      <c r="QD16" s="24"/>
      <c r="QE16" s="24"/>
      <c r="QF16" s="24"/>
      <c r="QG16" s="24"/>
      <c r="QH16" s="24"/>
      <c r="QI16" s="24"/>
      <c r="QJ16" s="24"/>
      <c r="QK16" s="24"/>
      <c r="QL16" s="24"/>
      <c r="QM16" s="24"/>
      <c r="QN16" s="24"/>
      <c r="QO16" s="24"/>
      <c r="QP16" s="24"/>
      <c r="QQ16" s="24"/>
      <c r="QR16" s="24"/>
      <c r="QS16" s="24"/>
      <c r="QT16" s="24"/>
      <c r="QU16" s="24"/>
      <c r="QV16" s="24"/>
      <c r="QW16" s="24"/>
      <c r="QX16" s="24"/>
      <c r="QY16" s="24"/>
      <c r="QZ16" s="24"/>
      <c r="RA16" s="24"/>
      <c r="RB16" s="24"/>
      <c r="RC16" s="24"/>
      <c r="RD16" s="24"/>
      <c r="RE16" s="24"/>
      <c r="RF16" s="24"/>
      <c r="RG16" s="24"/>
      <c r="RH16" s="24"/>
      <c r="RI16" s="24"/>
      <c r="RJ16" s="24"/>
      <c r="RK16" s="24"/>
      <c r="RL16" s="24"/>
      <c r="RM16" s="24"/>
      <c r="RN16" s="24"/>
      <c r="RO16" s="24"/>
      <c r="RP16" s="24"/>
      <c r="RQ16" s="24"/>
      <c r="RR16" s="24"/>
      <c r="RS16" s="24"/>
      <c r="RT16" s="24"/>
      <c r="RU16" s="24"/>
      <c r="RV16" s="24"/>
      <c r="RW16" s="24"/>
      <c r="RX16" s="24"/>
      <c r="RY16" s="24"/>
      <c r="RZ16" s="24"/>
      <c r="SA16" s="24"/>
      <c r="SB16" s="24"/>
      <c r="SC16" s="24"/>
      <c r="SD16" s="24"/>
      <c r="SE16" s="24"/>
      <c r="SF16" s="24"/>
      <c r="SG16" s="24"/>
      <c r="SH16" s="24"/>
      <c r="SI16" s="24"/>
      <c r="SJ16" s="24"/>
      <c r="SK16" s="24"/>
      <c r="SL16" s="24"/>
      <c r="SM16" s="24"/>
      <c r="SN16" s="24"/>
      <c r="SO16" s="24"/>
      <c r="SP16" s="24"/>
      <c r="SQ16" s="24"/>
      <c r="SR16" s="24"/>
      <c r="SS16" s="24"/>
      <c r="ST16" s="24"/>
      <c r="SU16" s="24"/>
      <c r="SV16" s="24"/>
      <c r="SW16" s="24"/>
      <c r="SX16" s="24"/>
      <c r="SY16" s="24"/>
      <c r="SZ16" s="24"/>
      <c r="TA16" s="24"/>
      <c r="TB16" s="24"/>
      <c r="TC16" s="24"/>
      <c r="TD16" s="24"/>
      <c r="TE16" s="24"/>
      <c r="TF16" s="24"/>
      <c r="TG16" s="24"/>
      <c r="TH16" s="24"/>
      <c r="TI16" s="24"/>
      <c r="TJ16" s="24"/>
      <c r="TK16" s="24"/>
      <c r="TL16" s="24"/>
      <c r="TM16" s="24"/>
      <c r="TN16" s="24"/>
      <c r="TO16" s="24"/>
      <c r="TP16" s="24"/>
      <c r="TQ16" s="24"/>
      <c r="TR16" s="24"/>
      <c r="TS16" s="24"/>
      <c r="TT16" s="24"/>
      <c r="TU16" s="24"/>
      <c r="TV16" s="24"/>
      <c r="TW16" s="24"/>
      <c r="TX16" s="24"/>
      <c r="TY16" s="24"/>
      <c r="TZ16" s="24"/>
      <c r="UA16" s="24"/>
      <c r="UB16" s="24"/>
      <c r="UC16" s="24"/>
      <c r="UD16" s="24"/>
      <c r="UE16" s="24"/>
      <c r="UF16" s="24"/>
      <c r="UG16" s="24"/>
      <c r="UH16" s="24"/>
      <c r="UI16" s="24"/>
      <c r="UJ16" s="24"/>
      <c r="UK16" s="24"/>
      <c r="UL16" s="24"/>
      <c r="UM16" s="24"/>
      <c r="UN16" s="24"/>
      <c r="UO16" s="24"/>
      <c r="UP16" s="24"/>
      <c r="UQ16" s="24"/>
      <c r="UR16" s="24"/>
      <c r="US16" s="24"/>
      <c r="UT16" s="24"/>
      <c r="UU16" s="24"/>
      <c r="UV16" s="24"/>
      <c r="UW16" s="24"/>
      <c r="UX16" s="24"/>
      <c r="UY16" s="24"/>
      <c r="UZ16" s="24"/>
      <c r="VA16" s="24"/>
      <c r="VB16" s="24"/>
      <c r="VC16" s="24"/>
      <c r="VD16" s="24"/>
      <c r="VE16" s="24"/>
      <c r="VF16" s="24"/>
      <c r="VG16" s="24"/>
      <c r="VH16" s="24"/>
      <c r="VI16" s="24"/>
      <c r="VJ16" s="24"/>
      <c r="VK16" s="24"/>
      <c r="VL16" s="24"/>
      <c r="VM16" s="24"/>
      <c r="VN16" s="24"/>
      <c r="VO16" s="24"/>
      <c r="VP16" s="24"/>
      <c r="VQ16" s="24"/>
      <c r="VR16" s="24"/>
      <c r="VS16" s="24"/>
      <c r="VT16" s="24"/>
      <c r="VU16" s="24"/>
      <c r="VV16" s="24"/>
      <c r="VW16" s="24"/>
      <c r="VX16" s="24"/>
      <c r="VY16" s="24"/>
      <c r="VZ16" s="24"/>
      <c r="WA16" s="24"/>
      <c r="WB16" s="24"/>
      <c r="WC16" s="24"/>
      <c r="WD16" s="24"/>
      <c r="WE16" s="24"/>
      <c r="WF16" s="24"/>
      <c r="WG16" s="24"/>
      <c r="WH16" s="24"/>
      <c r="WI16" s="24"/>
      <c r="WJ16" s="24"/>
      <c r="WK16" s="24"/>
      <c r="WL16" s="24"/>
      <c r="WM16" s="24"/>
      <c r="WN16" s="24"/>
      <c r="WO16" s="24"/>
      <c r="WP16" s="24"/>
      <c r="WQ16" s="24"/>
      <c r="WR16" s="24"/>
      <c r="WS16" s="24"/>
      <c r="WT16" s="24"/>
      <c r="WU16" s="24"/>
      <c r="WV16" s="24"/>
      <c r="WW16" s="24"/>
      <c r="WX16" s="24"/>
      <c r="WY16" s="24"/>
      <c r="WZ16" s="24"/>
      <c r="XA16" s="24"/>
      <c r="XB16" s="24"/>
      <c r="XC16" s="24"/>
      <c r="XD16" s="24"/>
      <c r="XE16" s="24"/>
      <c r="XF16" s="24"/>
      <c r="XG16" s="24"/>
      <c r="XH16" s="24"/>
      <c r="XI16" s="24"/>
      <c r="XJ16" s="24"/>
      <c r="XK16" s="24"/>
      <c r="XL16" s="24"/>
      <c r="XM16" s="24"/>
      <c r="XN16" s="24"/>
      <c r="XO16" s="24"/>
      <c r="XP16" s="24"/>
      <c r="XQ16" s="24"/>
      <c r="XR16" s="24"/>
      <c r="XS16" s="24"/>
      <c r="XT16" s="24"/>
      <c r="XU16" s="24"/>
      <c r="XV16" s="24"/>
      <c r="XW16" s="24"/>
      <c r="XX16" s="24"/>
      <c r="XY16" s="24"/>
      <c r="XZ16" s="24"/>
      <c r="YA16" s="24"/>
      <c r="YB16" s="24"/>
      <c r="YC16" s="24"/>
      <c r="YD16" s="24"/>
      <c r="YE16" s="24"/>
      <c r="YF16" s="24"/>
      <c r="YG16" s="24"/>
      <c r="YH16" s="24"/>
      <c r="YI16" s="24"/>
      <c r="YJ16" s="24"/>
      <c r="YK16" s="24"/>
      <c r="YL16" s="24"/>
      <c r="YM16" s="24"/>
      <c r="YN16" s="24"/>
      <c r="YO16" s="24"/>
      <c r="YP16" s="24"/>
      <c r="YQ16" s="24"/>
      <c r="YR16" s="24"/>
      <c r="YS16" s="24"/>
      <c r="YT16" s="24"/>
      <c r="YU16" s="24"/>
      <c r="YV16" s="24"/>
      <c r="YW16" s="24"/>
      <c r="YX16" s="24"/>
      <c r="YY16" s="24"/>
      <c r="YZ16" s="24"/>
      <c r="ZA16" s="24"/>
      <c r="ZB16" s="24"/>
      <c r="ZC16" s="24"/>
      <c r="ZD16" s="24"/>
      <c r="ZE16" s="24"/>
      <c r="ZF16" s="24"/>
      <c r="ZG16" s="24"/>
      <c r="ZH16" s="24"/>
      <c r="ZI16" s="24"/>
      <c r="ZJ16" s="24"/>
      <c r="ZK16" s="24"/>
      <c r="ZL16" s="24"/>
      <c r="ZM16" s="24"/>
      <c r="ZN16" s="24"/>
      <c r="ZO16" s="24"/>
      <c r="ZP16" s="24"/>
      <c r="ZQ16" s="24"/>
      <c r="ZR16" s="24"/>
      <c r="ZS16" s="24"/>
      <c r="ZT16" s="24"/>
      <c r="ZU16" s="24"/>
      <c r="ZV16" s="24"/>
      <c r="ZW16" s="24"/>
      <c r="ZX16" s="24"/>
      <c r="ZY16" s="24"/>
      <c r="ZZ16" s="24"/>
      <c r="AAA16" s="24"/>
      <c r="AAB16" s="24"/>
      <c r="AAC16" s="24"/>
      <c r="AAD16" s="24"/>
      <c r="AAE16" s="24"/>
      <c r="AAF16" s="24"/>
      <c r="AAG16" s="24"/>
      <c r="AAH16" s="24"/>
      <c r="AAI16" s="24"/>
      <c r="AAJ16" s="24"/>
      <c r="AAK16" s="24"/>
      <c r="AAL16" s="24"/>
      <c r="AAM16" s="24"/>
      <c r="AAN16" s="24"/>
      <c r="AAO16" s="24"/>
      <c r="AAP16" s="24"/>
      <c r="AAQ16" s="24"/>
      <c r="AAR16" s="24"/>
      <c r="AAS16" s="24"/>
      <c r="AAT16" s="24"/>
      <c r="AAU16" s="24"/>
      <c r="AAV16" s="24"/>
      <c r="AAW16" s="24"/>
      <c r="AAX16" s="24"/>
      <c r="AAY16" s="24"/>
      <c r="AAZ16" s="24"/>
      <c r="ABA16" s="24"/>
      <c r="ABB16" s="24"/>
      <c r="ABC16" s="24"/>
      <c r="ABD16" s="24"/>
      <c r="ABE16" s="24"/>
      <c r="ABF16" s="24"/>
      <c r="ABG16" s="24"/>
      <c r="ABH16" s="24"/>
      <c r="ABI16" s="24"/>
      <c r="ABJ16" s="24"/>
      <c r="ABK16" s="24"/>
      <c r="ABL16" s="24"/>
      <c r="ABM16" s="24"/>
      <c r="ABN16" s="24"/>
      <c r="ABO16" s="24"/>
      <c r="ABP16" s="24"/>
      <c r="ABQ16" s="24"/>
      <c r="ABR16" s="24"/>
      <c r="ABS16" s="24"/>
      <c r="ABT16" s="24"/>
      <c r="ABU16" s="24"/>
      <c r="ABV16" s="24"/>
      <c r="ABW16" s="24"/>
      <c r="ABX16" s="24"/>
      <c r="ABY16" s="24"/>
      <c r="ABZ16" s="24"/>
      <c r="ACA16" s="24"/>
      <c r="ACB16" s="24"/>
      <c r="ACC16" s="24"/>
      <c r="ACD16" s="24"/>
      <c r="ACE16" s="24"/>
      <c r="ACF16" s="24"/>
      <c r="ACG16" s="24"/>
      <c r="ACH16" s="24"/>
      <c r="ACI16" s="24"/>
      <c r="ACJ16" s="24"/>
      <c r="ACK16" s="24"/>
      <c r="ACL16" s="24"/>
      <c r="ACM16" s="24"/>
      <c r="ACN16" s="24"/>
      <c r="ACO16" s="24"/>
      <c r="ACP16" s="24"/>
      <c r="ACQ16" s="24"/>
      <c r="ACR16" s="24"/>
      <c r="ACS16" s="24"/>
      <c r="ACT16" s="24"/>
      <c r="ACU16" s="24"/>
      <c r="ACV16" s="24"/>
      <c r="ACW16" s="24"/>
      <c r="ACX16" s="24"/>
      <c r="ACY16" s="24"/>
      <c r="ACZ16" s="24"/>
      <c r="ADA16" s="24"/>
      <c r="ADB16" s="24"/>
      <c r="ADC16" s="24"/>
      <c r="ADD16" s="24"/>
      <c r="ADE16" s="24"/>
      <c r="ADF16" s="24"/>
      <c r="ADG16" s="24"/>
      <c r="ADH16" s="24"/>
      <c r="ADI16" s="24"/>
      <c r="ADJ16" s="24"/>
      <c r="ADK16" s="24"/>
      <c r="ADL16" s="24"/>
      <c r="ADM16" s="24"/>
      <c r="ADN16" s="24"/>
      <c r="ADO16" s="24"/>
      <c r="ADP16" s="24"/>
      <c r="ADQ16" s="24"/>
      <c r="ADR16" s="24"/>
      <c r="ADS16" s="24"/>
      <c r="ADT16" s="24"/>
      <c r="ADU16" s="24"/>
      <c r="ADV16" s="24"/>
      <c r="ADW16" s="24"/>
      <c r="ADX16" s="24"/>
      <c r="ADY16" s="24"/>
      <c r="ADZ16" s="24"/>
      <c r="AEA16" s="24"/>
      <c r="AEB16" s="24"/>
      <c r="AEC16" s="24"/>
      <c r="AED16" s="24"/>
      <c r="AEE16" s="24"/>
      <c r="AEF16" s="24"/>
      <c r="AEG16" s="24"/>
      <c r="AEH16" s="24"/>
      <c r="AEI16" s="24"/>
      <c r="AEJ16" s="24"/>
      <c r="AEK16" s="24"/>
      <c r="AEL16" s="24"/>
      <c r="AEM16" s="24"/>
      <c r="AEN16" s="24"/>
      <c r="AEO16" s="24"/>
      <c r="AEP16" s="24"/>
      <c r="AEQ16" s="24"/>
      <c r="AER16" s="24"/>
      <c r="AES16" s="24"/>
      <c r="AET16" s="24"/>
      <c r="AEU16" s="24"/>
      <c r="AEV16" s="24"/>
      <c r="AEW16" s="24"/>
      <c r="AEX16" s="24"/>
      <c r="AEY16" s="24"/>
      <c r="AEZ16" s="24"/>
      <c r="AFA16" s="24"/>
      <c r="AFB16" s="24"/>
      <c r="AFC16" s="24"/>
      <c r="AFD16" s="24"/>
      <c r="AFE16" s="24"/>
      <c r="AFF16" s="24"/>
      <c r="AFG16" s="24"/>
      <c r="AFH16" s="24"/>
      <c r="AFI16" s="24"/>
      <c r="AFJ16" s="24"/>
      <c r="AFK16" s="24"/>
      <c r="AFL16" s="24"/>
      <c r="AFM16" s="24"/>
      <c r="AFN16" s="24"/>
      <c r="AFO16" s="24"/>
      <c r="AFP16" s="24"/>
      <c r="AFQ16" s="24"/>
      <c r="AFR16" s="24"/>
      <c r="AFS16" s="24"/>
      <c r="AFT16" s="24"/>
      <c r="AFU16" s="24"/>
      <c r="AFV16" s="24"/>
      <c r="AFW16" s="24"/>
      <c r="AFX16" s="24"/>
      <c r="AFY16" s="24"/>
      <c r="AFZ16" s="24"/>
      <c r="AGA16" s="24"/>
      <c r="AGB16" s="24"/>
      <c r="AGC16" s="24"/>
      <c r="AGD16" s="24"/>
      <c r="AGE16" s="24"/>
      <c r="AGF16" s="24"/>
      <c r="AGG16" s="24"/>
      <c r="AGH16" s="24"/>
      <c r="AGI16" s="24"/>
      <c r="AGJ16" s="24"/>
      <c r="AGK16" s="24"/>
      <c r="AGL16" s="24"/>
      <c r="AGM16" s="24"/>
      <c r="AGN16" s="24"/>
      <c r="AGO16" s="24"/>
      <c r="AGP16" s="24"/>
      <c r="AGQ16" s="24"/>
      <c r="AGR16" s="24"/>
      <c r="AGS16" s="24"/>
      <c r="AGT16" s="24"/>
      <c r="AGU16" s="24"/>
      <c r="AGV16" s="24"/>
      <c r="AGW16" s="24"/>
      <c r="AGX16" s="24"/>
      <c r="AGY16" s="24"/>
      <c r="AGZ16" s="24"/>
      <c r="AHA16" s="24"/>
      <c r="AHB16" s="24"/>
      <c r="AHC16" s="24"/>
      <c r="AHD16" s="24"/>
      <c r="AHE16" s="24"/>
      <c r="AHF16" s="24"/>
      <c r="AHG16" s="24"/>
      <c r="AHH16" s="24"/>
      <c r="AHI16" s="24"/>
      <c r="AHJ16" s="24"/>
      <c r="AHK16" s="24"/>
      <c r="AHL16" s="24"/>
      <c r="AHM16" s="24"/>
      <c r="AHN16" s="24"/>
      <c r="AHO16" s="24"/>
      <c r="AHP16" s="24"/>
      <c r="AHQ16" s="24"/>
      <c r="AHR16" s="24"/>
      <c r="AHS16" s="24"/>
      <c r="AHT16" s="24"/>
      <c r="AHU16" s="24"/>
      <c r="AHV16" s="24"/>
      <c r="AHW16" s="24"/>
      <c r="AHX16" s="24"/>
      <c r="AHY16" s="24"/>
      <c r="AHZ16" s="24"/>
      <c r="AIA16" s="24"/>
      <c r="AIB16" s="24"/>
      <c r="AIC16" s="24"/>
      <c r="AID16" s="24"/>
      <c r="AIE16" s="24"/>
      <c r="AIF16" s="24"/>
      <c r="AIG16" s="24"/>
      <c r="AIH16" s="24"/>
      <c r="AII16" s="24"/>
      <c r="AIJ16" s="24"/>
      <c r="AIK16" s="24"/>
      <c r="AIL16" s="24"/>
      <c r="AIM16" s="24"/>
      <c r="AIN16" s="24"/>
      <c r="AIO16" s="24"/>
      <c r="AIP16" s="24"/>
      <c r="AIQ16" s="24"/>
      <c r="AIR16" s="24"/>
      <c r="AIS16" s="24"/>
      <c r="AIT16" s="24"/>
      <c r="AIU16" s="24"/>
      <c r="AIV16" s="24"/>
      <c r="AIW16" s="24"/>
      <c r="AIX16" s="24"/>
      <c r="AIY16" s="24"/>
      <c r="AIZ16" s="24"/>
      <c r="AJA16" s="24"/>
      <c r="AJB16" s="24"/>
      <c r="AJC16" s="24"/>
      <c r="AJD16" s="24"/>
      <c r="AJE16" s="24"/>
      <c r="AJF16" s="24"/>
      <c r="AJG16" s="24"/>
      <c r="AJH16" s="24"/>
      <c r="AJI16" s="24"/>
      <c r="AJJ16" s="24"/>
      <c r="AJK16" s="24"/>
      <c r="AJL16" s="24"/>
      <c r="AJM16" s="24"/>
      <c r="AJN16" s="24"/>
      <c r="AJO16" s="24"/>
      <c r="AJP16" s="24"/>
      <c r="AJQ16" s="24"/>
      <c r="AJR16" s="24"/>
      <c r="AJS16" s="24"/>
      <c r="AJT16" s="24"/>
      <c r="AJU16" s="24"/>
      <c r="AJV16" s="24"/>
      <c r="AJW16" s="24"/>
      <c r="AJX16" s="24"/>
      <c r="AJY16" s="24"/>
      <c r="AJZ16" s="24"/>
      <c r="AKA16" s="24"/>
      <c r="AKB16" s="24"/>
      <c r="AKC16" s="24"/>
      <c r="AKD16" s="24"/>
      <c r="AKE16" s="24"/>
      <c r="AKF16" s="24"/>
      <c r="AKG16" s="24"/>
      <c r="AKH16" s="24"/>
      <c r="AKI16" s="24"/>
      <c r="AKJ16" s="24"/>
      <c r="AKK16" s="24"/>
      <c r="AKL16" s="24"/>
      <c r="AKM16" s="24"/>
      <c r="AKN16" s="24"/>
      <c r="AKO16" s="24"/>
      <c r="AKP16" s="24"/>
      <c r="AKQ16" s="24"/>
      <c r="AKR16" s="24"/>
      <c r="AKS16" s="24"/>
      <c r="AKT16" s="24"/>
      <c r="AKU16" s="24"/>
      <c r="AKV16" s="24"/>
      <c r="AKW16" s="24"/>
      <c r="AKX16" s="24"/>
      <c r="AKY16" s="24"/>
      <c r="AKZ16" s="24"/>
      <c r="ALA16" s="24"/>
      <c r="ALB16" s="24"/>
      <c r="ALC16" s="24"/>
      <c r="ALD16" s="24"/>
      <c r="ALE16" s="24"/>
      <c r="ALF16" s="24"/>
      <c r="ALG16" s="24"/>
      <c r="ALH16" s="24"/>
      <c r="ALI16" s="24"/>
      <c r="ALJ16" s="24"/>
      <c r="ALK16" s="24"/>
      <c r="ALL16" s="24"/>
      <c r="ALM16" s="24"/>
      <c r="ALN16" s="24"/>
      <c r="ALO16" s="24"/>
      <c r="ALP16" s="24"/>
      <c r="ALQ16" s="24"/>
      <c r="ALR16" s="24"/>
      <c r="ALS16" s="24"/>
      <c r="ALT16" s="24"/>
      <c r="ALU16" s="24"/>
      <c r="ALV16" s="24"/>
      <c r="ALW16" s="24"/>
      <c r="ALX16" s="24"/>
      <c r="ALY16" s="24"/>
      <c r="ALZ16" s="24"/>
      <c r="AMA16" s="24"/>
      <c r="AMB16" s="24"/>
    </row>
    <row r="17" spans="1:1016" s="121" customFormat="1">
      <c r="A17" s="128">
        <f>'Contrats S2'!I15</f>
        <v>0</v>
      </c>
      <c r="B17" s="328" t="str">
        <f>CONCATENATE('Contrats S2'!A15," ", 'Contrats S2'!B15)</f>
        <v xml:space="preserve"> </v>
      </c>
      <c r="C17" s="130"/>
      <c r="D17" s="97"/>
      <c r="E17" s="97">
        <v>10</v>
      </c>
      <c r="F17" s="131">
        <v>8</v>
      </c>
      <c r="G17" s="131">
        <v>12</v>
      </c>
      <c r="H17" s="131">
        <v>12</v>
      </c>
      <c r="I17" s="131">
        <v>12</v>
      </c>
      <c r="J17" s="131"/>
      <c r="K17" s="134">
        <v>18</v>
      </c>
      <c r="L17" s="131">
        <v>8</v>
      </c>
      <c r="M17" s="131">
        <v>14</v>
      </c>
      <c r="N17" s="131">
        <v>12</v>
      </c>
      <c r="O17" s="131">
        <v>12</v>
      </c>
      <c r="P17" s="131">
        <v>8</v>
      </c>
      <c r="Q17" s="130">
        <v>0</v>
      </c>
      <c r="R17" s="130">
        <v>0</v>
      </c>
      <c r="S17" s="222">
        <v>8</v>
      </c>
      <c r="T17" s="233">
        <v>0</v>
      </c>
      <c r="U17" s="224">
        <v>6</v>
      </c>
      <c r="V17" s="185" t="s">
        <v>241</v>
      </c>
      <c r="W17" s="227"/>
      <c r="X17" s="225"/>
      <c r="Y17" s="225"/>
      <c r="Z17" s="225"/>
      <c r="AA17" s="225"/>
      <c r="AB17" s="235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  <c r="GI17" s="24"/>
      <c r="GJ17" s="24"/>
      <c r="GK17" s="24"/>
      <c r="GL17" s="24"/>
      <c r="GM17" s="24"/>
      <c r="GN17" s="24"/>
      <c r="GO17" s="24"/>
      <c r="GP17" s="24"/>
      <c r="GQ17" s="24"/>
      <c r="GR17" s="24"/>
      <c r="GS17" s="24"/>
      <c r="GT17" s="24"/>
      <c r="GU17" s="24"/>
      <c r="GV17" s="24"/>
      <c r="GW17" s="24"/>
      <c r="GX17" s="24"/>
      <c r="GY17" s="24"/>
      <c r="GZ17" s="24"/>
      <c r="HA17" s="24"/>
      <c r="HB17" s="24"/>
      <c r="HC17" s="24"/>
      <c r="HD17" s="24"/>
      <c r="HE17" s="24"/>
      <c r="HF17" s="24"/>
      <c r="HG17" s="24"/>
      <c r="HH17" s="24"/>
      <c r="HI17" s="24"/>
      <c r="HJ17" s="24"/>
      <c r="HK17" s="24"/>
      <c r="HL17" s="24"/>
      <c r="HM17" s="24"/>
      <c r="HN17" s="24"/>
      <c r="HO17" s="24"/>
      <c r="HP17" s="24"/>
      <c r="HQ17" s="24"/>
      <c r="HR17" s="24"/>
      <c r="HS17" s="24"/>
      <c r="HT17" s="24"/>
      <c r="HU17" s="24"/>
      <c r="HV17" s="24"/>
      <c r="HW17" s="24"/>
      <c r="HX17" s="24"/>
      <c r="HY17" s="24"/>
      <c r="HZ17" s="24"/>
      <c r="IA17" s="24"/>
      <c r="IB17" s="24"/>
      <c r="IC17" s="24"/>
      <c r="ID17" s="24"/>
      <c r="IE17" s="24"/>
      <c r="IF17" s="24"/>
      <c r="IG17" s="24"/>
      <c r="IH17" s="24"/>
      <c r="II17" s="24"/>
      <c r="IJ17" s="24"/>
      <c r="IK17" s="24"/>
      <c r="IL17" s="24"/>
      <c r="IM17" s="24"/>
      <c r="IN17" s="24"/>
      <c r="IO17" s="24"/>
      <c r="IP17" s="24"/>
      <c r="IQ17" s="24"/>
      <c r="IR17" s="24"/>
      <c r="IS17" s="24"/>
      <c r="IT17" s="24"/>
      <c r="IU17" s="24"/>
      <c r="IV17" s="24"/>
      <c r="IW17" s="24"/>
      <c r="IX17" s="24"/>
      <c r="IY17" s="24"/>
      <c r="IZ17" s="24"/>
      <c r="JA17" s="24"/>
      <c r="JB17" s="24"/>
      <c r="JC17" s="24"/>
      <c r="JD17" s="24"/>
      <c r="JE17" s="24"/>
      <c r="JF17" s="24"/>
      <c r="JG17" s="24"/>
      <c r="JH17" s="24"/>
      <c r="JI17" s="24"/>
      <c r="JJ17" s="24"/>
      <c r="JK17" s="24"/>
      <c r="JL17" s="24"/>
      <c r="JM17" s="24"/>
      <c r="JN17" s="24"/>
      <c r="JO17" s="24"/>
      <c r="JP17" s="24"/>
      <c r="JQ17" s="24"/>
      <c r="JR17" s="24"/>
      <c r="JS17" s="24"/>
      <c r="JT17" s="24"/>
      <c r="JU17" s="24"/>
      <c r="JV17" s="24"/>
      <c r="JW17" s="24"/>
      <c r="JX17" s="24"/>
      <c r="JY17" s="24"/>
      <c r="JZ17" s="24"/>
      <c r="KA17" s="24"/>
      <c r="KB17" s="24"/>
      <c r="KC17" s="24"/>
      <c r="KD17" s="24"/>
      <c r="KE17" s="24"/>
      <c r="KF17" s="24"/>
      <c r="KG17" s="24"/>
      <c r="KH17" s="24"/>
      <c r="KI17" s="24"/>
      <c r="KJ17" s="24"/>
      <c r="KK17" s="24"/>
      <c r="KL17" s="24"/>
      <c r="KM17" s="24"/>
      <c r="KN17" s="24"/>
      <c r="KO17" s="24"/>
      <c r="KP17" s="24"/>
      <c r="KQ17" s="24"/>
      <c r="KR17" s="24"/>
      <c r="KS17" s="24"/>
      <c r="KT17" s="24"/>
      <c r="KU17" s="24"/>
      <c r="KV17" s="24"/>
      <c r="KW17" s="24"/>
      <c r="KX17" s="24"/>
      <c r="KY17" s="24"/>
      <c r="KZ17" s="24"/>
      <c r="LA17" s="24"/>
      <c r="LB17" s="24"/>
      <c r="LC17" s="24"/>
      <c r="LD17" s="24"/>
      <c r="LE17" s="24"/>
      <c r="LF17" s="24"/>
      <c r="LG17" s="24"/>
      <c r="LH17" s="24"/>
      <c r="LI17" s="24"/>
      <c r="LJ17" s="24"/>
      <c r="LK17" s="24"/>
      <c r="LL17" s="24"/>
      <c r="LM17" s="24"/>
      <c r="LN17" s="24"/>
      <c r="LO17" s="24"/>
      <c r="LP17" s="24"/>
      <c r="LQ17" s="24"/>
      <c r="LR17" s="24"/>
      <c r="LS17" s="24"/>
      <c r="LT17" s="24"/>
      <c r="LU17" s="24"/>
      <c r="LV17" s="24"/>
      <c r="LW17" s="24"/>
      <c r="LX17" s="24"/>
      <c r="LY17" s="24"/>
      <c r="LZ17" s="24"/>
      <c r="MA17" s="24"/>
      <c r="MB17" s="24"/>
      <c r="MC17" s="24"/>
      <c r="MD17" s="24"/>
      <c r="ME17" s="24"/>
      <c r="MF17" s="24"/>
      <c r="MG17" s="24"/>
      <c r="MH17" s="24"/>
      <c r="MI17" s="24"/>
      <c r="MJ17" s="24"/>
      <c r="MK17" s="24"/>
      <c r="ML17" s="24"/>
      <c r="MM17" s="24"/>
      <c r="MN17" s="24"/>
      <c r="MO17" s="24"/>
      <c r="MP17" s="24"/>
      <c r="MQ17" s="24"/>
      <c r="MR17" s="24"/>
      <c r="MS17" s="24"/>
      <c r="MT17" s="24"/>
      <c r="MU17" s="24"/>
      <c r="MV17" s="24"/>
      <c r="MW17" s="24"/>
      <c r="MX17" s="24"/>
      <c r="MY17" s="24"/>
      <c r="MZ17" s="24"/>
      <c r="NA17" s="24"/>
      <c r="NB17" s="24"/>
      <c r="NC17" s="24"/>
      <c r="ND17" s="24"/>
      <c r="NE17" s="24"/>
      <c r="NF17" s="24"/>
      <c r="NG17" s="24"/>
      <c r="NH17" s="24"/>
      <c r="NI17" s="24"/>
      <c r="NJ17" s="24"/>
      <c r="NK17" s="24"/>
      <c r="NL17" s="24"/>
      <c r="NM17" s="24"/>
      <c r="NN17" s="24"/>
      <c r="NO17" s="24"/>
      <c r="NP17" s="24"/>
      <c r="NQ17" s="24"/>
      <c r="NR17" s="24"/>
      <c r="NS17" s="24"/>
      <c r="NT17" s="24"/>
      <c r="NU17" s="24"/>
      <c r="NV17" s="24"/>
      <c r="NW17" s="24"/>
      <c r="NX17" s="24"/>
      <c r="NY17" s="24"/>
      <c r="NZ17" s="24"/>
      <c r="OA17" s="24"/>
      <c r="OB17" s="24"/>
      <c r="OC17" s="24"/>
      <c r="OD17" s="24"/>
      <c r="OE17" s="24"/>
      <c r="OF17" s="24"/>
      <c r="OG17" s="24"/>
      <c r="OH17" s="24"/>
      <c r="OI17" s="24"/>
      <c r="OJ17" s="24"/>
      <c r="OK17" s="24"/>
      <c r="OL17" s="24"/>
      <c r="OM17" s="24"/>
      <c r="ON17" s="24"/>
      <c r="OO17" s="24"/>
      <c r="OP17" s="24"/>
      <c r="OQ17" s="24"/>
      <c r="OR17" s="24"/>
      <c r="OS17" s="24"/>
      <c r="OT17" s="24"/>
      <c r="OU17" s="24"/>
      <c r="OV17" s="24"/>
      <c r="OW17" s="24"/>
      <c r="OX17" s="24"/>
      <c r="OY17" s="24"/>
      <c r="OZ17" s="24"/>
      <c r="PA17" s="24"/>
      <c r="PB17" s="24"/>
      <c r="PC17" s="24"/>
      <c r="PD17" s="24"/>
      <c r="PE17" s="24"/>
      <c r="PF17" s="24"/>
      <c r="PG17" s="24"/>
      <c r="PH17" s="24"/>
      <c r="PI17" s="24"/>
      <c r="PJ17" s="24"/>
      <c r="PK17" s="24"/>
      <c r="PL17" s="24"/>
      <c r="PM17" s="24"/>
      <c r="PN17" s="24"/>
      <c r="PO17" s="24"/>
      <c r="PP17" s="24"/>
      <c r="PQ17" s="24"/>
      <c r="PR17" s="24"/>
      <c r="PS17" s="24"/>
      <c r="PT17" s="24"/>
      <c r="PU17" s="24"/>
      <c r="PV17" s="24"/>
      <c r="PW17" s="24"/>
      <c r="PX17" s="24"/>
      <c r="PY17" s="24"/>
      <c r="PZ17" s="24"/>
      <c r="QA17" s="24"/>
      <c r="QB17" s="24"/>
      <c r="QC17" s="24"/>
      <c r="QD17" s="24"/>
      <c r="QE17" s="24"/>
      <c r="QF17" s="24"/>
      <c r="QG17" s="24"/>
      <c r="QH17" s="24"/>
      <c r="QI17" s="24"/>
      <c r="QJ17" s="24"/>
      <c r="QK17" s="24"/>
      <c r="QL17" s="24"/>
      <c r="QM17" s="24"/>
      <c r="QN17" s="24"/>
      <c r="QO17" s="24"/>
      <c r="QP17" s="24"/>
      <c r="QQ17" s="24"/>
      <c r="QR17" s="24"/>
      <c r="QS17" s="24"/>
      <c r="QT17" s="24"/>
      <c r="QU17" s="24"/>
      <c r="QV17" s="24"/>
      <c r="QW17" s="24"/>
      <c r="QX17" s="24"/>
      <c r="QY17" s="24"/>
      <c r="QZ17" s="24"/>
      <c r="RA17" s="24"/>
      <c r="RB17" s="24"/>
      <c r="RC17" s="24"/>
      <c r="RD17" s="24"/>
      <c r="RE17" s="24"/>
      <c r="RF17" s="24"/>
      <c r="RG17" s="24"/>
      <c r="RH17" s="24"/>
      <c r="RI17" s="24"/>
      <c r="RJ17" s="24"/>
      <c r="RK17" s="24"/>
      <c r="RL17" s="24"/>
      <c r="RM17" s="24"/>
      <c r="RN17" s="24"/>
      <c r="RO17" s="24"/>
      <c r="RP17" s="24"/>
      <c r="RQ17" s="24"/>
      <c r="RR17" s="24"/>
      <c r="RS17" s="24"/>
      <c r="RT17" s="24"/>
      <c r="RU17" s="24"/>
      <c r="RV17" s="24"/>
      <c r="RW17" s="24"/>
      <c r="RX17" s="24"/>
      <c r="RY17" s="24"/>
      <c r="RZ17" s="24"/>
      <c r="SA17" s="24"/>
      <c r="SB17" s="24"/>
      <c r="SC17" s="24"/>
      <c r="SD17" s="24"/>
      <c r="SE17" s="24"/>
      <c r="SF17" s="24"/>
      <c r="SG17" s="24"/>
      <c r="SH17" s="24"/>
      <c r="SI17" s="24"/>
      <c r="SJ17" s="24"/>
      <c r="SK17" s="24"/>
      <c r="SL17" s="24"/>
      <c r="SM17" s="24"/>
      <c r="SN17" s="24"/>
      <c r="SO17" s="24"/>
      <c r="SP17" s="24"/>
      <c r="SQ17" s="24"/>
      <c r="SR17" s="24"/>
      <c r="SS17" s="24"/>
      <c r="ST17" s="24"/>
      <c r="SU17" s="24"/>
      <c r="SV17" s="24"/>
      <c r="SW17" s="24"/>
      <c r="SX17" s="24"/>
      <c r="SY17" s="24"/>
      <c r="SZ17" s="24"/>
      <c r="TA17" s="24"/>
      <c r="TB17" s="24"/>
      <c r="TC17" s="24"/>
      <c r="TD17" s="24"/>
      <c r="TE17" s="24"/>
      <c r="TF17" s="24"/>
      <c r="TG17" s="24"/>
      <c r="TH17" s="24"/>
      <c r="TI17" s="24"/>
      <c r="TJ17" s="24"/>
      <c r="TK17" s="24"/>
      <c r="TL17" s="24"/>
      <c r="TM17" s="24"/>
      <c r="TN17" s="24"/>
      <c r="TO17" s="24"/>
      <c r="TP17" s="24"/>
      <c r="TQ17" s="24"/>
      <c r="TR17" s="24"/>
      <c r="TS17" s="24"/>
      <c r="TT17" s="24"/>
      <c r="TU17" s="24"/>
      <c r="TV17" s="24"/>
      <c r="TW17" s="24"/>
      <c r="TX17" s="24"/>
      <c r="TY17" s="24"/>
      <c r="TZ17" s="24"/>
      <c r="UA17" s="24"/>
      <c r="UB17" s="24"/>
      <c r="UC17" s="24"/>
      <c r="UD17" s="24"/>
      <c r="UE17" s="24"/>
      <c r="UF17" s="24"/>
      <c r="UG17" s="24"/>
      <c r="UH17" s="24"/>
      <c r="UI17" s="24"/>
      <c r="UJ17" s="24"/>
      <c r="UK17" s="24"/>
      <c r="UL17" s="24"/>
      <c r="UM17" s="24"/>
      <c r="UN17" s="24"/>
      <c r="UO17" s="24"/>
      <c r="UP17" s="24"/>
      <c r="UQ17" s="24"/>
      <c r="UR17" s="24"/>
      <c r="US17" s="24"/>
      <c r="UT17" s="24"/>
      <c r="UU17" s="24"/>
      <c r="UV17" s="24"/>
      <c r="UW17" s="24"/>
      <c r="UX17" s="24"/>
      <c r="UY17" s="24"/>
      <c r="UZ17" s="24"/>
      <c r="VA17" s="24"/>
      <c r="VB17" s="24"/>
      <c r="VC17" s="24"/>
      <c r="VD17" s="24"/>
      <c r="VE17" s="24"/>
      <c r="VF17" s="24"/>
      <c r="VG17" s="24"/>
      <c r="VH17" s="24"/>
      <c r="VI17" s="24"/>
      <c r="VJ17" s="24"/>
      <c r="VK17" s="24"/>
      <c r="VL17" s="24"/>
      <c r="VM17" s="24"/>
      <c r="VN17" s="24"/>
      <c r="VO17" s="24"/>
      <c r="VP17" s="24"/>
      <c r="VQ17" s="24"/>
      <c r="VR17" s="24"/>
      <c r="VS17" s="24"/>
      <c r="VT17" s="24"/>
      <c r="VU17" s="24"/>
      <c r="VV17" s="24"/>
      <c r="VW17" s="24"/>
      <c r="VX17" s="24"/>
      <c r="VY17" s="24"/>
      <c r="VZ17" s="24"/>
      <c r="WA17" s="24"/>
      <c r="WB17" s="24"/>
      <c r="WC17" s="24"/>
      <c r="WD17" s="24"/>
      <c r="WE17" s="24"/>
      <c r="WF17" s="24"/>
      <c r="WG17" s="24"/>
      <c r="WH17" s="24"/>
      <c r="WI17" s="24"/>
      <c r="WJ17" s="24"/>
      <c r="WK17" s="24"/>
      <c r="WL17" s="24"/>
      <c r="WM17" s="24"/>
      <c r="WN17" s="24"/>
      <c r="WO17" s="24"/>
      <c r="WP17" s="24"/>
      <c r="WQ17" s="24"/>
      <c r="WR17" s="24"/>
      <c r="WS17" s="24"/>
      <c r="WT17" s="24"/>
      <c r="WU17" s="24"/>
      <c r="WV17" s="24"/>
      <c r="WW17" s="24"/>
      <c r="WX17" s="24"/>
      <c r="WY17" s="24"/>
      <c r="WZ17" s="24"/>
      <c r="XA17" s="24"/>
      <c r="XB17" s="24"/>
      <c r="XC17" s="24"/>
      <c r="XD17" s="24"/>
      <c r="XE17" s="24"/>
      <c r="XF17" s="24"/>
      <c r="XG17" s="24"/>
      <c r="XH17" s="24"/>
      <c r="XI17" s="24"/>
      <c r="XJ17" s="24"/>
      <c r="XK17" s="24"/>
      <c r="XL17" s="24"/>
      <c r="XM17" s="24"/>
      <c r="XN17" s="24"/>
      <c r="XO17" s="24"/>
      <c r="XP17" s="24"/>
      <c r="XQ17" s="24"/>
      <c r="XR17" s="24"/>
      <c r="XS17" s="24"/>
      <c r="XT17" s="24"/>
      <c r="XU17" s="24"/>
      <c r="XV17" s="24"/>
      <c r="XW17" s="24"/>
      <c r="XX17" s="24"/>
      <c r="XY17" s="24"/>
      <c r="XZ17" s="24"/>
      <c r="YA17" s="24"/>
      <c r="YB17" s="24"/>
      <c r="YC17" s="24"/>
      <c r="YD17" s="24"/>
      <c r="YE17" s="24"/>
      <c r="YF17" s="24"/>
      <c r="YG17" s="24"/>
      <c r="YH17" s="24"/>
      <c r="YI17" s="24"/>
      <c r="YJ17" s="24"/>
      <c r="YK17" s="24"/>
      <c r="YL17" s="24"/>
      <c r="YM17" s="24"/>
      <c r="YN17" s="24"/>
      <c r="YO17" s="24"/>
      <c r="YP17" s="24"/>
      <c r="YQ17" s="24"/>
      <c r="YR17" s="24"/>
      <c r="YS17" s="24"/>
      <c r="YT17" s="24"/>
      <c r="YU17" s="24"/>
      <c r="YV17" s="24"/>
      <c r="YW17" s="24"/>
      <c r="YX17" s="24"/>
      <c r="YY17" s="24"/>
      <c r="YZ17" s="24"/>
      <c r="ZA17" s="24"/>
      <c r="ZB17" s="24"/>
      <c r="ZC17" s="24"/>
      <c r="ZD17" s="24"/>
      <c r="ZE17" s="24"/>
      <c r="ZF17" s="24"/>
      <c r="ZG17" s="24"/>
      <c r="ZH17" s="24"/>
      <c r="ZI17" s="24"/>
      <c r="ZJ17" s="24"/>
      <c r="ZK17" s="24"/>
      <c r="ZL17" s="24"/>
      <c r="ZM17" s="24"/>
      <c r="ZN17" s="24"/>
      <c r="ZO17" s="24"/>
      <c r="ZP17" s="24"/>
      <c r="ZQ17" s="24"/>
      <c r="ZR17" s="24"/>
      <c r="ZS17" s="24"/>
      <c r="ZT17" s="24"/>
      <c r="ZU17" s="24"/>
      <c r="ZV17" s="24"/>
      <c r="ZW17" s="24"/>
      <c r="ZX17" s="24"/>
      <c r="ZY17" s="24"/>
      <c r="ZZ17" s="24"/>
      <c r="AAA17" s="24"/>
      <c r="AAB17" s="24"/>
      <c r="AAC17" s="24"/>
      <c r="AAD17" s="24"/>
      <c r="AAE17" s="24"/>
      <c r="AAF17" s="24"/>
      <c r="AAG17" s="24"/>
      <c r="AAH17" s="24"/>
      <c r="AAI17" s="24"/>
      <c r="AAJ17" s="24"/>
      <c r="AAK17" s="24"/>
      <c r="AAL17" s="24"/>
      <c r="AAM17" s="24"/>
      <c r="AAN17" s="24"/>
      <c r="AAO17" s="24"/>
      <c r="AAP17" s="24"/>
      <c r="AAQ17" s="24"/>
      <c r="AAR17" s="24"/>
      <c r="AAS17" s="24"/>
      <c r="AAT17" s="24"/>
      <c r="AAU17" s="24"/>
      <c r="AAV17" s="24"/>
      <c r="AAW17" s="24"/>
      <c r="AAX17" s="24"/>
      <c r="AAY17" s="24"/>
      <c r="AAZ17" s="24"/>
      <c r="ABA17" s="24"/>
      <c r="ABB17" s="24"/>
      <c r="ABC17" s="24"/>
      <c r="ABD17" s="24"/>
      <c r="ABE17" s="24"/>
      <c r="ABF17" s="24"/>
      <c r="ABG17" s="24"/>
      <c r="ABH17" s="24"/>
      <c r="ABI17" s="24"/>
      <c r="ABJ17" s="24"/>
      <c r="ABK17" s="24"/>
      <c r="ABL17" s="24"/>
      <c r="ABM17" s="24"/>
      <c r="ABN17" s="24"/>
      <c r="ABO17" s="24"/>
      <c r="ABP17" s="24"/>
      <c r="ABQ17" s="24"/>
      <c r="ABR17" s="24"/>
      <c r="ABS17" s="24"/>
      <c r="ABT17" s="24"/>
      <c r="ABU17" s="24"/>
      <c r="ABV17" s="24"/>
      <c r="ABW17" s="24"/>
      <c r="ABX17" s="24"/>
      <c r="ABY17" s="24"/>
      <c r="ABZ17" s="24"/>
      <c r="ACA17" s="24"/>
      <c r="ACB17" s="24"/>
      <c r="ACC17" s="24"/>
      <c r="ACD17" s="24"/>
      <c r="ACE17" s="24"/>
      <c r="ACF17" s="24"/>
      <c r="ACG17" s="24"/>
      <c r="ACH17" s="24"/>
      <c r="ACI17" s="24"/>
      <c r="ACJ17" s="24"/>
      <c r="ACK17" s="24"/>
      <c r="ACL17" s="24"/>
      <c r="ACM17" s="24"/>
      <c r="ACN17" s="24"/>
      <c r="ACO17" s="24"/>
      <c r="ACP17" s="24"/>
      <c r="ACQ17" s="24"/>
      <c r="ACR17" s="24"/>
      <c r="ACS17" s="24"/>
      <c r="ACT17" s="24"/>
      <c r="ACU17" s="24"/>
      <c r="ACV17" s="24"/>
      <c r="ACW17" s="24"/>
      <c r="ACX17" s="24"/>
      <c r="ACY17" s="24"/>
      <c r="ACZ17" s="24"/>
      <c r="ADA17" s="24"/>
      <c r="ADB17" s="24"/>
      <c r="ADC17" s="24"/>
      <c r="ADD17" s="24"/>
      <c r="ADE17" s="24"/>
      <c r="ADF17" s="24"/>
      <c r="ADG17" s="24"/>
      <c r="ADH17" s="24"/>
      <c r="ADI17" s="24"/>
      <c r="ADJ17" s="24"/>
      <c r="ADK17" s="24"/>
      <c r="ADL17" s="24"/>
      <c r="ADM17" s="24"/>
      <c r="ADN17" s="24"/>
      <c r="ADO17" s="24"/>
      <c r="ADP17" s="24"/>
      <c r="ADQ17" s="24"/>
      <c r="ADR17" s="24"/>
      <c r="ADS17" s="24"/>
      <c r="ADT17" s="24"/>
      <c r="ADU17" s="24"/>
      <c r="ADV17" s="24"/>
      <c r="ADW17" s="24"/>
      <c r="ADX17" s="24"/>
      <c r="ADY17" s="24"/>
      <c r="ADZ17" s="24"/>
      <c r="AEA17" s="24"/>
      <c r="AEB17" s="24"/>
      <c r="AEC17" s="24"/>
      <c r="AED17" s="24"/>
      <c r="AEE17" s="24"/>
      <c r="AEF17" s="24"/>
      <c r="AEG17" s="24"/>
      <c r="AEH17" s="24"/>
      <c r="AEI17" s="24"/>
      <c r="AEJ17" s="24"/>
      <c r="AEK17" s="24"/>
      <c r="AEL17" s="24"/>
      <c r="AEM17" s="24"/>
      <c r="AEN17" s="24"/>
      <c r="AEO17" s="24"/>
      <c r="AEP17" s="24"/>
      <c r="AEQ17" s="24"/>
      <c r="AER17" s="24"/>
      <c r="AES17" s="24"/>
      <c r="AET17" s="24"/>
      <c r="AEU17" s="24"/>
      <c r="AEV17" s="24"/>
      <c r="AEW17" s="24"/>
      <c r="AEX17" s="24"/>
      <c r="AEY17" s="24"/>
      <c r="AEZ17" s="24"/>
      <c r="AFA17" s="24"/>
      <c r="AFB17" s="24"/>
      <c r="AFC17" s="24"/>
      <c r="AFD17" s="24"/>
      <c r="AFE17" s="24"/>
      <c r="AFF17" s="24"/>
      <c r="AFG17" s="24"/>
      <c r="AFH17" s="24"/>
      <c r="AFI17" s="24"/>
      <c r="AFJ17" s="24"/>
      <c r="AFK17" s="24"/>
      <c r="AFL17" s="24"/>
      <c r="AFM17" s="24"/>
      <c r="AFN17" s="24"/>
      <c r="AFO17" s="24"/>
      <c r="AFP17" s="24"/>
      <c r="AFQ17" s="24"/>
      <c r="AFR17" s="24"/>
      <c r="AFS17" s="24"/>
      <c r="AFT17" s="24"/>
      <c r="AFU17" s="24"/>
      <c r="AFV17" s="24"/>
      <c r="AFW17" s="24"/>
      <c r="AFX17" s="24"/>
      <c r="AFY17" s="24"/>
      <c r="AFZ17" s="24"/>
      <c r="AGA17" s="24"/>
      <c r="AGB17" s="24"/>
      <c r="AGC17" s="24"/>
      <c r="AGD17" s="24"/>
      <c r="AGE17" s="24"/>
      <c r="AGF17" s="24"/>
      <c r="AGG17" s="24"/>
      <c r="AGH17" s="24"/>
      <c r="AGI17" s="24"/>
      <c r="AGJ17" s="24"/>
      <c r="AGK17" s="24"/>
      <c r="AGL17" s="24"/>
      <c r="AGM17" s="24"/>
      <c r="AGN17" s="24"/>
      <c r="AGO17" s="24"/>
      <c r="AGP17" s="24"/>
      <c r="AGQ17" s="24"/>
      <c r="AGR17" s="24"/>
      <c r="AGS17" s="24"/>
      <c r="AGT17" s="24"/>
      <c r="AGU17" s="24"/>
      <c r="AGV17" s="24"/>
      <c r="AGW17" s="24"/>
      <c r="AGX17" s="24"/>
      <c r="AGY17" s="24"/>
      <c r="AGZ17" s="24"/>
      <c r="AHA17" s="24"/>
      <c r="AHB17" s="24"/>
      <c r="AHC17" s="24"/>
      <c r="AHD17" s="24"/>
      <c r="AHE17" s="24"/>
      <c r="AHF17" s="24"/>
      <c r="AHG17" s="24"/>
      <c r="AHH17" s="24"/>
      <c r="AHI17" s="24"/>
      <c r="AHJ17" s="24"/>
      <c r="AHK17" s="24"/>
      <c r="AHL17" s="24"/>
      <c r="AHM17" s="24"/>
      <c r="AHN17" s="24"/>
      <c r="AHO17" s="24"/>
      <c r="AHP17" s="24"/>
      <c r="AHQ17" s="24"/>
      <c r="AHR17" s="24"/>
      <c r="AHS17" s="24"/>
      <c r="AHT17" s="24"/>
      <c r="AHU17" s="24"/>
      <c r="AHV17" s="24"/>
      <c r="AHW17" s="24"/>
      <c r="AHX17" s="24"/>
      <c r="AHY17" s="24"/>
      <c r="AHZ17" s="24"/>
      <c r="AIA17" s="24"/>
      <c r="AIB17" s="24"/>
      <c r="AIC17" s="24"/>
      <c r="AID17" s="24"/>
      <c r="AIE17" s="24"/>
      <c r="AIF17" s="24"/>
      <c r="AIG17" s="24"/>
      <c r="AIH17" s="24"/>
      <c r="AII17" s="24"/>
      <c r="AIJ17" s="24"/>
      <c r="AIK17" s="24"/>
      <c r="AIL17" s="24"/>
      <c r="AIM17" s="24"/>
      <c r="AIN17" s="24"/>
      <c r="AIO17" s="24"/>
      <c r="AIP17" s="24"/>
      <c r="AIQ17" s="24"/>
      <c r="AIR17" s="24"/>
      <c r="AIS17" s="24"/>
      <c r="AIT17" s="24"/>
      <c r="AIU17" s="24"/>
      <c r="AIV17" s="24"/>
      <c r="AIW17" s="24"/>
      <c r="AIX17" s="24"/>
      <c r="AIY17" s="24"/>
      <c r="AIZ17" s="24"/>
      <c r="AJA17" s="24"/>
      <c r="AJB17" s="24"/>
      <c r="AJC17" s="24"/>
      <c r="AJD17" s="24"/>
      <c r="AJE17" s="24"/>
      <c r="AJF17" s="24"/>
      <c r="AJG17" s="24"/>
      <c r="AJH17" s="24"/>
      <c r="AJI17" s="24"/>
      <c r="AJJ17" s="24"/>
      <c r="AJK17" s="24"/>
      <c r="AJL17" s="24"/>
      <c r="AJM17" s="24"/>
      <c r="AJN17" s="24"/>
      <c r="AJO17" s="24"/>
      <c r="AJP17" s="24"/>
      <c r="AJQ17" s="24"/>
      <c r="AJR17" s="24"/>
      <c r="AJS17" s="24"/>
      <c r="AJT17" s="24"/>
      <c r="AJU17" s="24"/>
      <c r="AJV17" s="24"/>
      <c r="AJW17" s="24"/>
      <c r="AJX17" s="24"/>
      <c r="AJY17" s="24"/>
      <c r="AJZ17" s="24"/>
      <c r="AKA17" s="24"/>
      <c r="AKB17" s="24"/>
      <c r="AKC17" s="24"/>
      <c r="AKD17" s="24"/>
      <c r="AKE17" s="24"/>
      <c r="AKF17" s="24"/>
      <c r="AKG17" s="24"/>
      <c r="AKH17" s="24"/>
      <c r="AKI17" s="24"/>
      <c r="AKJ17" s="24"/>
      <c r="AKK17" s="24"/>
      <c r="AKL17" s="24"/>
      <c r="AKM17" s="24"/>
      <c r="AKN17" s="24"/>
      <c r="AKO17" s="24"/>
      <c r="AKP17" s="24"/>
      <c r="AKQ17" s="24"/>
      <c r="AKR17" s="24"/>
      <c r="AKS17" s="24"/>
      <c r="AKT17" s="24"/>
      <c r="AKU17" s="24"/>
      <c r="AKV17" s="24"/>
      <c r="AKW17" s="24"/>
      <c r="AKX17" s="24"/>
      <c r="AKY17" s="24"/>
      <c r="AKZ17" s="24"/>
      <c r="ALA17" s="24"/>
      <c r="ALB17" s="24"/>
      <c r="ALC17" s="24"/>
      <c r="ALD17" s="24"/>
      <c r="ALE17" s="24"/>
      <c r="ALF17" s="24"/>
      <c r="ALG17" s="24"/>
      <c r="ALH17" s="24"/>
      <c r="ALI17" s="24"/>
      <c r="ALJ17" s="24"/>
      <c r="ALK17" s="24"/>
      <c r="ALL17" s="24"/>
      <c r="ALM17" s="24"/>
      <c r="ALN17" s="24"/>
      <c r="ALO17" s="24"/>
      <c r="ALP17" s="24"/>
      <c r="ALQ17" s="24"/>
      <c r="ALR17" s="24"/>
      <c r="ALS17" s="24"/>
      <c r="ALT17" s="24"/>
      <c r="ALU17" s="24"/>
      <c r="ALV17" s="24"/>
      <c r="ALW17" s="24"/>
      <c r="ALX17" s="24"/>
      <c r="ALY17" s="24"/>
      <c r="ALZ17" s="24"/>
      <c r="AMA17" s="24"/>
      <c r="AMB17" s="24"/>
    </row>
    <row r="18" spans="1:1016" s="121" customFormat="1" ht="15" customHeight="1">
      <c r="A18" s="128">
        <f>'Contrats S2'!I16</f>
        <v>0</v>
      </c>
      <c r="B18" s="6" t="str">
        <f>CONCATENATE('Contrats S2'!A16," ", 'Contrats S2'!B16)</f>
        <v xml:space="preserve"> </v>
      </c>
      <c r="C18" s="97"/>
      <c r="D18" s="97">
        <v>6</v>
      </c>
      <c r="E18" s="97">
        <v>6</v>
      </c>
      <c r="F18" s="131">
        <v>6</v>
      </c>
      <c r="G18" s="131">
        <v>7.5</v>
      </c>
      <c r="H18" s="131">
        <v>7.5</v>
      </c>
      <c r="I18" s="131">
        <v>7.5</v>
      </c>
      <c r="J18" s="130">
        <v>7.5</v>
      </c>
      <c r="K18" s="134">
        <v>5</v>
      </c>
      <c r="L18" s="131">
        <v>5</v>
      </c>
      <c r="M18" s="131">
        <v>5</v>
      </c>
      <c r="N18" s="131">
        <v>5</v>
      </c>
      <c r="O18" s="131">
        <v>6</v>
      </c>
      <c r="P18" s="184" t="s">
        <v>240</v>
      </c>
      <c r="Q18" s="131"/>
      <c r="R18" s="131"/>
      <c r="S18" s="223"/>
      <c r="T18" s="233"/>
      <c r="U18" s="224"/>
      <c r="V18" s="20"/>
      <c r="W18" s="20"/>
      <c r="X18" s="225"/>
      <c r="Y18" s="225"/>
      <c r="Z18" s="225"/>
      <c r="AA18" s="225"/>
      <c r="AB18" s="235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  <c r="GI18" s="24"/>
      <c r="GJ18" s="24"/>
      <c r="GK18" s="24"/>
      <c r="GL18" s="24"/>
      <c r="GM18" s="24"/>
      <c r="GN18" s="24"/>
      <c r="GO18" s="24"/>
      <c r="GP18" s="24"/>
      <c r="GQ18" s="24"/>
      <c r="GR18" s="24"/>
      <c r="GS18" s="24"/>
      <c r="GT18" s="24"/>
      <c r="GU18" s="24"/>
      <c r="GV18" s="24"/>
      <c r="GW18" s="24"/>
      <c r="GX18" s="24"/>
      <c r="GY18" s="24"/>
      <c r="GZ18" s="24"/>
      <c r="HA18" s="24"/>
      <c r="HB18" s="24"/>
      <c r="HC18" s="24"/>
      <c r="HD18" s="24"/>
      <c r="HE18" s="24"/>
      <c r="HF18" s="24"/>
      <c r="HG18" s="24"/>
      <c r="HH18" s="24"/>
      <c r="HI18" s="24"/>
      <c r="HJ18" s="24"/>
      <c r="HK18" s="24"/>
      <c r="HL18" s="24"/>
      <c r="HM18" s="24"/>
      <c r="HN18" s="24"/>
      <c r="HO18" s="24"/>
      <c r="HP18" s="24"/>
      <c r="HQ18" s="24"/>
      <c r="HR18" s="24"/>
      <c r="HS18" s="24"/>
      <c r="HT18" s="24"/>
      <c r="HU18" s="24"/>
      <c r="HV18" s="24"/>
      <c r="HW18" s="24"/>
      <c r="HX18" s="24"/>
      <c r="HY18" s="24"/>
      <c r="HZ18" s="24"/>
      <c r="IA18" s="24"/>
      <c r="IB18" s="24"/>
      <c r="IC18" s="24"/>
      <c r="ID18" s="24"/>
      <c r="IE18" s="24"/>
      <c r="IF18" s="24"/>
      <c r="IG18" s="24"/>
      <c r="IH18" s="24"/>
      <c r="II18" s="24"/>
      <c r="IJ18" s="24"/>
      <c r="IK18" s="24"/>
      <c r="IL18" s="24"/>
      <c r="IM18" s="24"/>
      <c r="IN18" s="24"/>
      <c r="IO18" s="24"/>
      <c r="IP18" s="24"/>
      <c r="IQ18" s="24"/>
      <c r="IR18" s="24"/>
      <c r="IS18" s="24"/>
      <c r="IT18" s="24"/>
      <c r="IU18" s="24"/>
      <c r="IV18" s="24"/>
      <c r="IW18" s="24"/>
      <c r="IX18" s="24"/>
      <c r="IY18" s="24"/>
      <c r="IZ18" s="24"/>
      <c r="JA18" s="24"/>
      <c r="JB18" s="24"/>
      <c r="JC18" s="24"/>
      <c r="JD18" s="24"/>
      <c r="JE18" s="24"/>
      <c r="JF18" s="24"/>
      <c r="JG18" s="24"/>
      <c r="JH18" s="24"/>
      <c r="JI18" s="24"/>
      <c r="JJ18" s="24"/>
      <c r="JK18" s="24"/>
      <c r="JL18" s="24"/>
      <c r="JM18" s="24"/>
      <c r="JN18" s="24"/>
      <c r="JO18" s="24"/>
      <c r="JP18" s="24"/>
      <c r="JQ18" s="24"/>
      <c r="JR18" s="24"/>
      <c r="JS18" s="24"/>
      <c r="JT18" s="24"/>
      <c r="JU18" s="24"/>
      <c r="JV18" s="24"/>
      <c r="JW18" s="24"/>
      <c r="JX18" s="24"/>
      <c r="JY18" s="24"/>
      <c r="JZ18" s="24"/>
      <c r="KA18" s="24"/>
      <c r="KB18" s="24"/>
      <c r="KC18" s="24"/>
      <c r="KD18" s="24"/>
      <c r="KE18" s="24"/>
      <c r="KF18" s="24"/>
      <c r="KG18" s="24"/>
      <c r="KH18" s="24"/>
      <c r="KI18" s="24"/>
      <c r="KJ18" s="24"/>
      <c r="KK18" s="24"/>
      <c r="KL18" s="24"/>
      <c r="KM18" s="24"/>
      <c r="KN18" s="24"/>
      <c r="KO18" s="24"/>
      <c r="KP18" s="24"/>
      <c r="KQ18" s="24"/>
      <c r="KR18" s="24"/>
      <c r="KS18" s="24"/>
      <c r="KT18" s="24"/>
      <c r="KU18" s="24"/>
      <c r="KV18" s="24"/>
      <c r="KW18" s="24"/>
      <c r="KX18" s="24"/>
      <c r="KY18" s="24"/>
      <c r="KZ18" s="24"/>
      <c r="LA18" s="24"/>
      <c r="LB18" s="24"/>
      <c r="LC18" s="24"/>
      <c r="LD18" s="24"/>
      <c r="LE18" s="24"/>
      <c r="LF18" s="24"/>
      <c r="LG18" s="24"/>
      <c r="LH18" s="24"/>
      <c r="LI18" s="24"/>
      <c r="LJ18" s="24"/>
      <c r="LK18" s="24"/>
      <c r="LL18" s="24"/>
      <c r="LM18" s="24"/>
      <c r="LN18" s="24"/>
      <c r="LO18" s="24"/>
      <c r="LP18" s="24"/>
      <c r="LQ18" s="24"/>
      <c r="LR18" s="24"/>
      <c r="LS18" s="24"/>
      <c r="LT18" s="24"/>
      <c r="LU18" s="24"/>
      <c r="LV18" s="24"/>
      <c r="LW18" s="24"/>
      <c r="LX18" s="24"/>
      <c r="LY18" s="24"/>
      <c r="LZ18" s="24"/>
      <c r="MA18" s="24"/>
      <c r="MB18" s="24"/>
      <c r="MC18" s="24"/>
      <c r="MD18" s="24"/>
      <c r="ME18" s="24"/>
      <c r="MF18" s="24"/>
      <c r="MG18" s="24"/>
      <c r="MH18" s="24"/>
      <c r="MI18" s="24"/>
      <c r="MJ18" s="24"/>
      <c r="MK18" s="24"/>
      <c r="ML18" s="24"/>
      <c r="MM18" s="24"/>
      <c r="MN18" s="24"/>
      <c r="MO18" s="24"/>
      <c r="MP18" s="24"/>
      <c r="MQ18" s="24"/>
      <c r="MR18" s="24"/>
      <c r="MS18" s="24"/>
      <c r="MT18" s="24"/>
      <c r="MU18" s="24"/>
      <c r="MV18" s="24"/>
      <c r="MW18" s="24"/>
      <c r="MX18" s="24"/>
      <c r="MY18" s="24"/>
      <c r="MZ18" s="24"/>
      <c r="NA18" s="24"/>
      <c r="NB18" s="24"/>
      <c r="NC18" s="24"/>
      <c r="ND18" s="24"/>
      <c r="NE18" s="24"/>
      <c r="NF18" s="24"/>
      <c r="NG18" s="24"/>
      <c r="NH18" s="24"/>
      <c r="NI18" s="24"/>
      <c r="NJ18" s="24"/>
      <c r="NK18" s="24"/>
      <c r="NL18" s="24"/>
      <c r="NM18" s="24"/>
      <c r="NN18" s="24"/>
      <c r="NO18" s="24"/>
      <c r="NP18" s="24"/>
      <c r="NQ18" s="24"/>
      <c r="NR18" s="24"/>
      <c r="NS18" s="24"/>
      <c r="NT18" s="24"/>
      <c r="NU18" s="24"/>
      <c r="NV18" s="24"/>
      <c r="NW18" s="24"/>
      <c r="NX18" s="24"/>
      <c r="NY18" s="24"/>
      <c r="NZ18" s="24"/>
      <c r="OA18" s="24"/>
      <c r="OB18" s="24"/>
      <c r="OC18" s="24"/>
      <c r="OD18" s="24"/>
      <c r="OE18" s="24"/>
      <c r="OF18" s="24"/>
      <c r="OG18" s="24"/>
      <c r="OH18" s="24"/>
      <c r="OI18" s="24"/>
      <c r="OJ18" s="24"/>
      <c r="OK18" s="24"/>
      <c r="OL18" s="24"/>
      <c r="OM18" s="24"/>
      <c r="ON18" s="24"/>
      <c r="OO18" s="24"/>
      <c r="OP18" s="24"/>
      <c r="OQ18" s="24"/>
      <c r="OR18" s="24"/>
      <c r="OS18" s="24"/>
      <c r="OT18" s="24"/>
      <c r="OU18" s="24"/>
      <c r="OV18" s="24"/>
      <c r="OW18" s="24"/>
      <c r="OX18" s="24"/>
      <c r="OY18" s="24"/>
      <c r="OZ18" s="24"/>
      <c r="PA18" s="24"/>
      <c r="PB18" s="24"/>
      <c r="PC18" s="24"/>
      <c r="PD18" s="24"/>
      <c r="PE18" s="24"/>
      <c r="PF18" s="24"/>
      <c r="PG18" s="24"/>
      <c r="PH18" s="24"/>
      <c r="PI18" s="24"/>
      <c r="PJ18" s="24"/>
      <c r="PK18" s="24"/>
      <c r="PL18" s="24"/>
      <c r="PM18" s="24"/>
      <c r="PN18" s="24"/>
      <c r="PO18" s="24"/>
      <c r="PP18" s="24"/>
      <c r="PQ18" s="24"/>
      <c r="PR18" s="24"/>
      <c r="PS18" s="24"/>
      <c r="PT18" s="24"/>
      <c r="PU18" s="24"/>
      <c r="PV18" s="24"/>
      <c r="PW18" s="24"/>
      <c r="PX18" s="24"/>
      <c r="PY18" s="24"/>
      <c r="PZ18" s="24"/>
      <c r="QA18" s="24"/>
      <c r="QB18" s="24"/>
      <c r="QC18" s="24"/>
      <c r="QD18" s="24"/>
      <c r="QE18" s="24"/>
      <c r="QF18" s="24"/>
      <c r="QG18" s="24"/>
      <c r="QH18" s="24"/>
      <c r="QI18" s="24"/>
      <c r="QJ18" s="24"/>
      <c r="QK18" s="24"/>
      <c r="QL18" s="24"/>
      <c r="QM18" s="24"/>
      <c r="QN18" s="24"/>
      <c r="QO18" s="24"/>
      <c r="QP18" s="24"/>
      <c r="QQ18" s="24"/>
      <c r="QR18" s="24"/>
      <c r="QS18" s="24"/>
      <c r="QT18" s="24"/>
      <c r="QU18" s="24"/>
      <c r="QV18" s="24"/>
      <c r="QW18" s="24"/>
      <c r="QX18" s="24"/>
      <c r="QY18" s="24"/>
      <c r="QZ18" s="24"/>
      <c r="RA18" s="24"/>
      <c r="RB18" s="24"/>
      <c r="RC18" s="24"/>
      <c r="RD18" s="24"/>
      <c r="RE18" s="24"/>
      <c r="RF18" s="24"/>
      <c r="RG18" s="24"/>
      <c r="RH18" s="24"/>
      <c r="RI18" s="24"/>
      <c r="RJ18" s="24"/>
      <c r="RK18" s="24"/>
      <c r="RL18" s="24"/>
      <c r="RM18" s="24"/>
      <c r="RN18" s="24"/>
      <c r="RO18" s="24"/>
      <c r="RP18" s="24"/>
      <c r="RQ18" s="24"/>
      <c r="RR18" s="24"/>
      <c r="RS18" s="24"/>
      <c r="RT18" s="24"/>
      <c r="RU18" s="24"/>
      <c r="RV18" s="24"/>
      <c r="RW18" s="24"/>
      <c r="RX18" s="24"/>
      <c r="RY18" s="24"/>
      <c r="RZ18" s="24"/>
      <c r="SA18" s="24"/>
      <c r="SB18" s="24"/>
      <c r="SC18" s="24"/>
      <c r="SD18" s="24"/>
      <c r="SE18" s="24"/>
      <c r="SF18" s="24"/>
      <c r="SG18" s="24"/>
      <c r="SH18" s="24"/>
      <c r="SI18" s="24"/>
      <c r="SJ18" s="24"/>
      <c r="SK18" s="24"/>
      <c r="SL18" s="24"/>
      <c r="SM18" s="24"/>
      <c r="SN18" s="24"/>
      <c r="SO18" s="24"/>
      <c r="SP18" s="24"/>
      <c r="SQ18" s="24"/>
      <c r="SR18" s="24"/>
      <c r="SS18" s="24"/>
      <c r="ST18" s="24"/>
      <c r="SU18" s="24"/>
      <c r="SV18" s="24"/>
      <c r="SW18" s="24"/>
      <c r="SX18" s="24"/>
      <c r="SY18" s="24"/>
      <c r="SZ18" s="24"/>
      <c r="TA18" s="24"/>
      <c r="TB18" s="24"/>
      <c r="TC18" s="24"/>
      <c r="TD18" s="24"/>
      <c r="TE18" s="24"/>
      <c r="TF18" s="24"/>
      <c r="TG18" s="24"/>
      <c r="TH18" s="24"/>
      <c r="TI18" s="24"/>
      <c r="TJ18" s="24"/>
      <c r="TK18" s="24"/>
      <c r="TL18" s="24"/>
      <c r="TM18" s="24"/>
      <c r="TN18" s="24"/>
      <c r="TO18" s="24"/>
      <c r="TP18" s="24"/>
      <c r="TQ18" s="24"/>
      <c r="TR18" s="24"/>
      <c r="TS18" s="24"/>
      <c r="TT18" s="24"/>
      <c r="TU18" s="24"/>
      <c r="TV18" s="24"/>
      <c r="TW18" s="24"/>
      <c r="TX18" s="24"/>
      <c r="TY18" s="24"/>
      <c r="TZ18" s="24"/>
      <c r="UA18" s="24"/>
      <c r="UB18" s="24"/>
      <c r="UC18" s="24"/>
      <c r="UD18" s="24"/>
      <c r="UE18" s="24"/>
      <c r="UF18" s="24"/>
      <c r="UG18" s="24"/>
      <c r="UH18" s="24"/>
      <c r="UI18" s="24"/>
      <c r="UJ18" s="24"/>
      <c r="UK18" s="24"/>
      <c r="UL18" s="24"/>
      <c r="UM18" s="24"/>
      <c r="UN18" s="24"/>
      <c r="UO18" s="24"/>
      <c r="UP18" s="24"/>
      <c r="UQ18" s="24"/>
      <c r="UR18" s="24"/>
      <c r="US18" s="24"/>
      <c r="UT18" s="24"/>
      <c r="UU18" s="24"/>
      <c r="UV18" s="24"/>
      <c r="UW18" s="24"/>
      <c r="UX18" s="24"/>
      <c r="UY18" s="24"/>
      <c r="UZ18" s="24"/>
      <c r="VA18" s="24"/>
      <c r="VB18" s="24"/>
      <c r="VC18" s="24"/>
      <c r="VD18" s="24"/>
      <c r="VE18" s="24"/>
      <c r="VF18" s="24"/>
      <c r="VG18" s="24"/>
      <c r="VH18" s="24"/>
      <c r="VI18" s="24"/>
      <c r="VJ18" s="24"/>
      <c r="VK18" s="24"/>
      <c r="VL18" s="24"/>
      <c r="VM18" s="24"/>
      <c r="VN18" s="24"/>
      <c r="VO18" s="24"/>
      <c r="VP18" s="24"/>
      <c r="VQ18" s="24"/>
      <c r="VR18" s="24"/>
      <c r="VS18" s="24"/>
      <c r="VT18" s="24"/>
      <c r="VU18" s="24"/>
      <c r="VV18" s="24"/>
      <c r="VW18" s="24"/>
      <c r="VX18" s="24"/>
      <c r="VY18" s="24"/>
      <c r="VZ18" s="24"/>
      <c r="WA18" s="24"/>
      <c r="WB18" s="24"/>
      <c r="WC18" s="24"/>
      <c r="WD18" s="24"/>
      <c r="WE18" s="24"/>
      <c r="WF18" s="24"/>
      <c r="WG18" s="24"/>
      <c r="WH18" s="24"/>
      <c r="WI18" s="24"/>
      <c r="WJ18" s="24"/>
      <c r="WK18" s="24"/>
      <c r="WL18" s="24"/>
      <c r="WM18" s="24"/>
      <c r="WN18" s="24"/>
      <c r="WO18" s="24"/>
      <c r="WP18" s="24"/>
      <c r="WQ18" s="24"/>
      <c r="WR18" s="24"/>
      <c r="WS18" s="24"/>
      <c r="WT18" s="24"/>
      <c r="WU18" s="24"/>
      <c r="WV18" s="24"/>
      <c r="WW18" s="24"/>
      <c r="WX18" s="24"/>
      <c r="WY18" s="24"/>
      <c r="WZ18" s="24"/>
      <c r="XA18" s="24"/>
      <c r="XB18" s="24"/>
      <c r="XC18" s="24"/>
      <c r="XD18" s="24"/>
      <c r="XE18" s="24"/>
      <c r="XF18" s="24"/>
      <c r="XG18" s="24"/>
      <c r="XH18" s="24"/>
      <c r="XI18" s="24"/>
      <c r="XJ18" s="24"/>
      <c r="XK18" s="24"/>
      <c r="XL18" s="24"/>
      <c r="XM18" s="24"/>
      <c r="XN18" s="24"/>
      <c r="XO18" s="24"/>
      <c r="XP18" s="24"/>
      <c r="XQ18" s="24"/>
      <c r="XR18" s="24"/>
      <c r="XS18" s="24"/>
      <c r="XT18" s="24"/>
      <c r="XU18" s="24"/>
      <c r="XV18" s="24"/>
      <c r="XW18" s="24"/>
      <c r="XX18" s="24"/>
      <c r="XY18" s="24"/>
      <c r="XZ18" s="24"/>
      <c r="YA18" s="24"/>
      <c r="YB18" s="24"/>
      <c r="YC18" s="24"/>
      <c r="YD18" s="24"/>
      <c r="YE18" s="24"/>
      <c r="YF18" s="24"/>
      <c r="YG18" s="24"/>
      <c r="YH18" s="24"/>
      <c r="YI18" s="24"/>
      <c r="YJ18" s="24"/>
      <c r="YK18" s="24"/>
      <c r="YL18" s="24"/>
      <c r="YM18" s="24"/>
      <c r="YN18" s="24"/>
      <c r="YO18" s="24"/>
      <c r="YP18" s="24"/>
      <c r="YQ18" s="24"/>
      <c r="YR18" s="24"/>
      <c r="YS18" s="24"/>
      <c r="YT18" s="24"/>
      <c r="YU18" s="24"/>
      <c r="YV18" s="24"/>
      <c r="YW18" s="24"/>
      <c r="YX18" s="24"/>
      <c r="YY18" s="24"/>
      <c r="YZ18" s="24"/>
      <c r="ZA18" s="24"/>
      <c r="ZB18" s="24"/>
      <c r="ZC18" s="24"/>
      <c r="ZD18" s="24"/>
      <c r="ZE18" s="24"/>
      <c r="ZF18" s="24"/>
      <c r="ZG18" s="24"/>
      <c r="ZH18" s="24"/>
      <c r="ZI18" s="24"/>
      <c r="ZJ18" s="24"/>
      <c r="ZK18" s="24"/>
      <c r="ZL18" s="24"/>
      <c r="ZM18" s="24"/>
      <c r="ZN18" s="24"/>
      <c r="ZO18" s="24"/>
      <c r="ZP18" s="24"/>
      <c r="ZQ18" s="24"/>
      <c r="ZR18" s="24"/>
      <c r="ZS18" s="24"/>
      <c r="ZT18" s="24"/>
      <c r="ZU18" s="24"/>
      <c r="ZV18" s="24"/>
      <c r="ZW18" s="24"/>
      <c r="ZX18" s="24"/>
      <c r="ZY18" s="24"/>
      <c r="ZZ18" s="24"/>
      <c r="AAA18" s="24"/>
      <c r="AAB18" s="24"/>
      <c r="AAC18" s="24"/>
      <c r="AAD18" s="24"/>
      <c r="AAE18" s="24"/>
      <c r="AAF18" s="24"/>
      <c r="AAG18" s="24"/>
      <c r="AAH18" s="24"/>
      <c r="AAI18" s="24"/>
      <c r="AAJ18" s="24"/>
      <c r="AAK18" s="24"/>
      <c r="AAL18" s="24"/>
      <c r="AAM18" s="24"/>
      <c r="AAN18" s="24"/>
      <c r="AAO18" s="24"/>
      <c r="AAP18" s="24"/>
      <c r="AAQ18" s="24"/>
      <c r="AAR18" s="24"/>
      <c r="AAS18" s="24"/>
      <c r="AAT18" s="24"/>
      <c r="AAU18" s="24"/>
      <c r="AAV18" s="24"/>
      <c r="AAW18" s="24"/>
      <c r="AAX18" s="24"/>
      <c r="AAY18" s="24"/>
      <c r="AAZ18" s="24"/>
      <c r="ABA18" s="24"/>
      <c r="ABB18" s="24"/>
      <c r="ABC18" s="24"/>
      <c r="ABD18" s="24"/>
      <c r="ABE18" s="24"/>
      <c r="ABF18" s="24"/>
      <c r="ABG18" s="24"/>
      <c r="ABH18" s="24"/>
      <c r="ABI18" s="24"/>
      <c r="ABJ18" s="24"/>
      <c r="ABK18" s="24"/>
      <c r="ABL18" s="24"/>
      <c r="ABM18" s="24"/>
      <c r="ABN18" s="24"/>
      <c r="ABO18" s="24"/>
      <c r="ABP18" s="24"/>
      <c r="ABQ18" s="24"/>
      <c r="ABR18" s="24"/>
      <c r="ABS18" s="24"/>
      <c r="ABT18" s="24"/>
      <c r="ABU18" s="24"/>
      <c r="ABV18" s="24"/>
      <c r="ABW18" s="24"/>
      <c r="ABX18" s="24"/>
      <c r="ABY18" s="24"/>
      <c r="ABZ18" s="24"/>
      <c r="ACA18" s="24"/>
      <c r="ACB18" s="24"/>
      <c r="ACC18" s="24"/>
      <c r="ACD18" s="24"/>
      <c r="ACE18" s="24"/>
      <c r="ACF18" s="24"/>
      <c r="ACG18" s="24"/>
      <c r="ACH18" s="24"/>
      <c r="ACI18" s="24"/>
      <c r="ACJ18" s="24"/>
      <c r="ACK18" s="24"/>
      <c r="ACL18" s="24"/>
      <c r="ACM18" s="24"/>
      <c r="ACN18" s="24"/>
      <c r="ACO18" s="24"/>
      <c r="ACP18" s="24"/>
      <c r="ACQ18" s="24"/>
      <c r="ACR18" s="24"/>
      <c r="ACS18" s="24"/>
      <c r="ACT18" s="24"/>
      <c r="ACU18" s="24"/>
      <c r="ACV18" s="24"/>
      <c r="ACW18" s="24"/>
      <c r="ACX18" s="24"/>
      <c r="ACY18" s="24"/>
      <c r="ACZ18" s="24"/>
      <c r="ADA18" s="24"/>
      <c r="ADB18" s="24"/>
      <c r="ADC18" s="24"/>
      <c r="ADD18" s="24"/>
      <c r="ADE18" s="24"/>
      <c r="ADF18" s="24"/>
      <c r="ADG18" s="24"/>
      <c r="ADH18" s="24"/>
      <c r="ADI18" s="24"/>
      <c r="ADJ18" s="24"/>
      <c r="ADK18" s="24"/>
      <c r="ADL18" s="24"/>
      <c r="ADM18" s="24"/>
      <c r="ADN18" s="24"/>
      <c r="ADO18" s="24"/>
      <c r="ADP18" s="24"/>
      <c r="ADQ18" s="24"/>
      <c r="ADR18" s="24"/>
      <c r="ADS18" s="24"/>
      <c r="ADT18" s="24"/>
      <c r="ADU18" s="24"/>
      <c r="ADV18" s="24"/>
      <c r="ADW18" s="24"/>
      <c r="ADX18" s="24"/>
      <c r="ADY18" s="24"/>
      <c r="ADZ18" s="24"/>
      <c r="AEA18" s="24"/>
      <c r="AEB18" s="24"/>
      <c r="AEC18" s="24"/>
      <c r="AED18" s="24"/>
      <c r="AEE18" s="24"/>
      <c r="AEF18" s="24"/>
      <c r="AEG18" s="24"/>
      <c r="AEH18" s="24"/>
      <c r="AEI18" s="24"/>
      <c r="AEJ18" s="24"/>
      <c r="AEK18" s="24"/>
      <c r="AEL18" s="24"/>
      <c r="AEM18" s="24"/>
      <c r="AEN18" s="24"/>
      <c r="AEO18" s="24"/>
      <c r="AEP18" s="24"/>
      <c r="AEQ18" s="24"/>
      <c r="AER18" s="24"/>
      <c r="AES18" s="24"/>
      <c r="AET18" s="24"/>
      <c r="AEU18" s="24"/>
      <c r="AEV18" s="24"/>
      <c r="AEW18" s="24"/>
      <c r="AEX18" s="24"/>
      <c r="AEY18" s="24"/>
      <c r="AEZ18" s="24"/>
      <c r="AFA18" s="24"/>
      <c r="AFB18" s="24"/>
      <c r="AFC18" s="24"/>
      <c r="AFD18" s="24"/>
      <c r="AFE18" s="24"/>
      <c r="AFF18" s="24"/>
      <c r="AFG18" s="24"/>
      <c r="AFH18" s="24"/>
      <c r="AFI18" s="24"/>
      <c r="AFJ18" s="24"/>
      <c r="AFK18" s="24"/>
      <c r="AFL18" s="24"/>
      <c r="AFM18" s="24"/>
      <c r="AFN18" s="24"/>
      <c r="AFO18" s="24"/>
      <c r="AFP18" s="24"/>
      <c r="AFQ18" s="24"/>
      <c r="AFR18" s="24"/>
      <c r="AFS18" s="24"/>
      <c r="AFT18" s="24"/>
      <c r="AFU18" s="24"/>
      <c r="AFV18" s="24"/>
      <c r="AFW18" s="24"/>
      <c r="AFX18" s="24"/>
      <c r="AFY18" s="24"/>
      <c r="AFZ18" s="24"/>
      <c r="AGA18" s="24"/>
      <c r="AGB18" s="24"/>
      <c r="AGC18" s="24"/>
      <c r="AGD18" s="24"/>
      <c r="AGE18" s="24"/>
      <c r="AGF18" s="24"/>
      <c r="AGG18" s="24"/>
      <c r="AGH18" s="24"/>
      <c r="AGI18" s="24"/>
      <c r="AGJ18" s="24"/>
      <c r="AGK18" s="24"/>
      <c r="AGL18" s="24"/>
      <c r="AGM18" s="24"/>
      <c r="AGN18" s="24"/>
      <c r="AGO18" s="24"/>
      <c r="AGP18" s="24"/>
      <c r="AGQ18" s="24"/>
      <c r="AGR18" s="24"/>
      <c r="AGS18" s="24"/>
      <c r="AGT18" s="24"/>
      <c r="AGU18" s="24"/>
      <c r="AGV18" s="24"/>
      <c r="AGW18" s="24"/>
      <c r="AGX18" s="24"/>
      <c r="AGY18" s="24"/>
      <c r="AGZ18" s="24"/>
      <c r="AHA18" s="24"/>
      <c r="AHB18" s="24"/>
      <c r="AHC18" s="24"/>
      <c r="AHD18" s="24"/>
      <c r="AHE18" s="24"/>
      <c r="AHF18" s="24"/>
      <c r="AHG18" s="24"/>
      <c r="AHH18" s="24"/>
      <c r="AHI18" s="24"/>
      <c r="AHJ18" s="24"/>
      <c r="AHK18" s="24"/>
      <c r="AHL18" s="24"/>
      <c r="AHM18" s="24"/>
      <c r="AHN18" s="24"/>
      <c r="AHO18" s="24"/>
      <c r="AHP18" s="24"/>
      <c r="AHQ18" s="24"/>
      <c r="AHR18" s="24"/>
      <c r="AHS18" s="24"/>
      <c r="AHT18" s="24"/>
      <c r="AHU18" s="24"/>
      <c r="AHV18" s="24"/>
      <c r="AHW18" s="24"/>
      <c r="AHX18" s="24"/>
      <c r="AHY18" s="24"/>
      <c r="AHZ18" s="24"/>
      <c r="AIA18" s="24"/>
      <c r="AIB18" s="24"/>
      <c r="AIC18" s="24"/>
      <c r="AID18" s="24"/>
      <c r="AIE18" s="24"/>
      <c r="AIF18" s="24"/>
      <c r="AIG18" s="24"/>
      <c r="AIH18" s="24"/>
      <c r="AII18" s="24"/>
      <c r="AIJ18" s="24"/>
      <c r="AIK18" s="24"/>
      <c r="AIL18" s="24"/>
      <c r="AIM18" s="24"/>
      <c r="AIN18" s="24"/>
      <c r="AIO18" s="24"/>
      <c r="AIP18" s="24"/>
      <c r="AIQ18" s="24"/>
      <c r="AIR18" s="24"/>
      <c r="AIS18" s="24"/>
      <c r="AIT18" s="24"/>
      <c r="AIU18" s="24"/>
      <c r="AIV18" s="24"/>
      <c r="AIW18" s="24"/>
      <c r="AIX18" s="24"/>
      <c r="AIY18" s="24"/>
      <c r="AIZ18" s="24"/>
      <c r="AJA18" s="24"/>
      <c r="AJB18" s="24"/>
      <c r="AJC18" s="24"/>
      <c r="AJD18" s="24"/>
      <c r="AJE18" s="24"/>
      <c r="AJF18" s="24"/>
      <c r="AJG18" s="24"/>
      <c r="AJH18" s="24"/>
      <c r="AJI18" s="24"/>
      <c r="AJJ18" s="24"/>
      <c r="AJK18" s="24"/>
      <c r="AJL18" s="24"/>
      <c r="AJM18" s="24"/>
      <c r="AJN18" s="24"/>
      <c r="AJO18" s="24"/>
      <c r="AJP18" s="24"/>
      <c r="AJQ18" s="24"/>
      <c r="AJR18" s="24"/>
      <c r="AJS18" s="24"/>
      <c r="AJT18" s="24"/>
      <c r="AJU18" s="24"/>
      <c r="AJV18" s="24"/>
      <c r="AJW18" s="24"/>
      <c r="AJX18" s="24"/>
      <c r="AJY18" s="24"/>
      <c r="AJZ18" s="24"/>
      <c r="AKA18" s="24"/>
      <c r="AKB18" s="24"/>
      <c r="AKC18" s="24"/>
      <c r="AKD18" s="24"/>
      <c r="AKE18" s="24"/>
      <c r="AKF18" s="24"/>
      <c r="AKG18" s="24"/>
      <c r="AKH18" s="24"/>
      <c r="AKI18" s="24"/>
      <c r="AKJ18" s="24"/>
      <c r="AKK18" s="24"/>
      <c r="AKL18" s="24"/>
      <c r="AKM18" s="24"/>
      <c r="AKN18" s="24"/>
      <c r="AKO18" s="24"/>
      <c r="AKP18" s="24"/>
      <c r="AKQ18" s="24"/>
      <c r="AKR18" s="24"/>
      <c r="AKS18" s="24"/>
      <c r="AKT18" s="24"/>
      <c r="AKU18" s="24"/>
      <c r="AKV18" s="24"/>
      <c r="AKW18" s="24"/>
      <c r="AKX18" s="24"/>
      <c r="AKY18" s="24"/>
      <c r="AKZ18" s="24"/>
      <c r="ALA18" s="24"/>
      <c r="ALB18" s="24"/>
      <c r="ALC18" s="24"/>
      <c r="ALD18" s="24"/>
      <c r="ALE18" s="24"/>
      <c r="ALF18" s="24"/>
      <c r="ALG18" s="24"/>
      <c r="ALH18" s="24"/>
      <c r="ALI18" s="24"/>
      <c r="ALJ18" s="24"/>
      <c r="ALK18" s="24"/>
      <c r="ALL18" s="24"/>
      <c r="ALM18" s="24"/>
      <c r="ALN18" s="24"/>
      <c r="ALO18" s="24"/>
      <c r="ALP18" s="24"/>
      <c r="ALQ18" s="24"/>
      <c r="ALR18" s="24"/>
      <c r="ALS18" s="24"/>
      <c r="ALT18" s="24"/>
      <c r="ALU18" s="24"/>
      <c r="ALV18" s="24"/>
      <c r="ALW18" s="24"/>
      <c r="ALX18" s="24"/>
      <c r="ALY18" s="24"/>
      <c r="ALZ18" s="24"/>
      <c r="AMA18" s="24"/>
      <c r="AMB18" s="24"/>
    </row>
    <row r="19" spans="1:1016" s="121" customFormat="1">
      <c r="A19" s="128">
        <f>'Contrats S2'!I17</f>
        <v>0</v>
      </c>
      <c r="B19" s="328" t="str">
        <f>CONCATENATE('Contrats S2'!A17," ", 'Contrats S2'!B17)</f>
        <v xml:space="preserve"> </v>
      </c>
      <c r="C19" s="130"/>
      <c r="D19" s="130"/>
      <c r="E19" s="131">
        <v>21</v>
      </c>
      <c r="F19" s="131">
        <v>17</v>
      </c>
      <c r="G19" s="131">
        <v>20</v>
      </c>
      <c r="H19" s="131">
        <v>15</v>
      </c>
      <c r="I19" s="97">
        <v>15</v>
      </c>
      <c r="J19" s="97"/>
      <c r="K19" s="134">
        <v>18</v>
      </c>
      <c r="L19" s="97">
        <v>18</v>
      </c>
      <c r="M19" s="131">
        <v>20</v>
      </c>
      <c r="N19" s="131">
        <v>22</v>
      </c>
      <c r="O19" s="97">
        <v>14</v>
      </c>
      <c r="P19" s="97">
        <v>13</v>
      </c>
      <c r="Q19" s="97">
        <v>0</v>
      </c>
      <c r="R19" s="130">
        <v>0</v>
      </c>
      <c r="S19" s="222">
        <v>3</v>
      </c>
      <c r="T19" s="185" t="s">
        <v>241</v>
      </c>
      <c r="U19" s="224"/>
      <c r="V19" s="20"/>
      <c r="W19" s="25"/>
      <c r="X19" s="225"/>
      <c r="Y19" s="225"/>
      <c r="Z19" s="225"/>
      <c r="AA19" s="225"/>
      <c r="AB19" s="235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  <c r="GI19" s="24"/>
      <c r="GJ19" s="24"/>
      <c r="GK19" s="24"/>
      <c r="GL19" s="24"/>
      <c r="GM19" s="24"/>
      <c r="GN19" s="24"/>
      <c r="GO19" s="24"/>
      <c r="GP19" s="24"/>
      <c r="GQ19" s="24"/>
      <c r="GR19" s="24"/>
      <c r="GS19" s="24"/>
      <c r="GT19" s="24"/>
      <c r="GU19" s="24"/>
      <c r="GV19" s="24"/>
      <c r="GW19" s="24"/>
      <c r="GX19" s="24"/>
      <c r="GY19" s="24"/>
      <c r="GZ19" s="24"/>
      <c r="HA19" s="24"/>
      <c r="HB19" s="24"/>
      <c r="HC19" s="24"/>
      <c r="HD19" s="24"/>
      <c r="HE19" s="24"/>
      <c r="HF19" s="24"/>
      <c r="HG19" s="24"/>
      <c r="HH19" s="24"/>
      <c r="HI19" s="24"/>
      <c r="HJ19" s="24"/>
      <c r="HK19" s="24"/>
      <c r="HL19" s="24"/>
      <c r="HM19" s="24"/>
      <c r="HN19" s="24"/>
      <c r="HO19" s="24"/>
      <c r="HP19" s="24"/>
      <c r="HQ19" s="24"/>
      <c r="HR19" s="24"/>
      <c r="HS19" s="24"/>
      <c r="HT19" s="24"/>
      <c r="HU19" s="24"/>
      <c r="HV19" s="24"/>
      <c r="HW19" s="24"/>
      <c r="HX19" s="24"/>
      <c r="HY19" s="24"/>
      <c r="HZ19" s="24"/>
      <c r="IA19" s="24"/>
      <c r="IB19" s="24"/>
      <c r="IC19" s="24"/>
      <c r="ID19" s="24"/>
      <c r="IE19" s="24"/>
      <c r="IF19" s="24"/>
      <c r="IG19" s="24"/>
      <c r="IH19" s="24"/>
      <c r="II19" s="24"/>
      <c r="IJ19" s="24"/>
      <c r="IK19" s="24"/>
      <c r="IL19" s="24"/>
      <c r="IM19" s="24"/>
      <c r="IN19" s="24"/>
      <c r="IO19" s="24"/>
      <c r="IP19" s="24"/>
      <c r="IQ19" s="24"/>
      <c r="IR19" s="24"/>
      <c r="IS19" s="24"/>
      <c r="IT19" s="24"/>
      <c r="IU19" s="24"/>
      <c r="IV19" s="24"/>
      <c r="IW19" s="24"/>
      <c r="IX19" s="24"/>
      <c r="IY19" s="24"/>
      <c r="IZ19" s="24"/>
      <c r="JA19" s="24"/>
      <c r="JB19" s="24"/>
      <c r="JC19" s="24"/>
      <c r="JD19" s="24"/>
      <c r="JE19" s="24"/>
      <c r="JF19" s="24"/>
      <c r="JG19" s="24"/>
      <c r="JH19" s="24"/>
      <c r="JI19" s="24"/>
      <c r="JJ19" s="24"/>
      <c r="JK19" s="24"/>
      <c r="JL19" s="24"/>
      <c r="JM19" s="24"/>
      <c r="JN19" s="24"/>
      <c r="JO19" s="24"/>
      <c r="JP19" s="24"/>
      <c r="JQ19" s="24"/>
      <c r="JR19" s="24"/>
      <c r="JS19" s="24"/>
      <c r="JT19" s="24"/>
      <c r="JU19" s="24"/>
      <c r="JV19" s="24"/>
      <c r="JW19" s="24"/>
      <c r="JX19" s="24"/>
      <c r="JY19" s="24"/>
      <c r="JZ19" s="24"/>
      <c r="KA19" s="24"/>
      <c r="KB19" s="24"/>
      <c r="KC19" s="24"/>
      <c r="KD19" s="24"/>
      <c r="KE19" s="24"/>
      <c r="KF19" s="24"/>
      <c r="KG19" s="24"/>
      <c r="KH19" s="24"/>
      <c r="KI19" s="24"/>
      <c r="KJ19" s="24"/>
      <c r="KK19" s="24"/>
      <c r="KL19" s="24"/>
      <c r="KM19" s="24"/>
      <c r="KN19" s="24"/>
      <c r="KO19" s="24"/>
      <c r="KP19" s="24"/>
      <c r="KQ19" s="24"/>
      <c r="KR19" s="24"/>
      <c r="KS19" s="24"/>
      <c r="KT19" s="24"/>
      <c r="KU19" s="24"/>
      <c r="KV19" s="24"/>
      <c r="KW19" s="24"/>
      <c r="KX19" s="24"/>
      <c r="KY19" s="24"/>
      <c r="KZ19" s="24"/>
      <c r="LA19" s="24"/>
      <c r="LB19" s="24"/>
      <c r="LC19" s="24"/>
      <c r="LD19" s="24"/>
      <c r="LE19" s="24"/>
      <c r="LF19" s="24"/>
      <c r="LG19" s="24"/>
      <c r="LH19" s="24"/>
      <c r="LI19" s="24"/>
      <c r="LJ19" s="24"/>
      <c r="LK19" s="24"/>
      <c r="LL19" s="24"/>
      <c r="LM19" s="24"/>
      <c r="LN19" s="24"/>
      <c r="LO19" s="24"/>
      <c r="LP19" s="24"/>
      <c r="LQ19" s="24"/>
      <c r="LR19" s="24"/>
      <c r="LS19" s="24"/>
      <c r="LT19" s="24"/>
      <c r="LU19" s="24"/>
      <c r="LV19" s="24"/>
      <c r="LW19" s="24"/>
      <c r="LX19" s="24"/>
      <c r="LY19" s="24"/>
      <c r="LZ19" s="24"/>
      <c r="MA19" s="24"/>
      <c r="MB19" s="24"/>
      <c r="MC19" s="24"/>
      <c r="MD19" s="24"/>
      <c r="ME19" s="24"/>
      <c r="MF19" s="24"/>
      <c r="MG19" s="24"/>
      <c r="MH19" s="24"/>
      <c r="MI19" s="24"/>
      <c r="MJ19" s="24"/>
      <c r="MK19" s="24"/>
      <c r="ML19" s="24"/>
      <c r="MM19" s="24"/>
      <c r="MN19" s="24"/>
      <c r="MO19" s="24"/>
      <c r="MP19" s="24"/>
      <c r="MQ19" s="24"/>
      <c r="MR19" s="24"/>
      <c r="MS19" s="24"/>
      <c r="MT19" s="24"/>
      <c r="MU19" s="24"/>
      <c r="MV19" s="24"/>
      <c r="MW19" s="24"/>
      <c r="MX19" s="24"/>
      <c r="MY19" s="24"/>
      <c r="MZ19" s="24"/>
      <c r="NA19" s="24"/>
      <c r="NB19" s="24"/>
      <c r="NC19" s="24"/>
      <c r="ND19" s="24"/>
      <c r="NE19" s="24"/>
      <c r="NF19" s="24"/>
      <c r="NG19" s="24"/>
      <c r="NH19" s="24"/>
      <c r="NI19" s="24"/>
      <c r="NJ19" s="24"/>
      <c r="NK19" s="24"/>
      <c r="NL19" s="24"/>
      <c r="NM19" s="24"/>
      <c r="NN19" s="24"/>
      <c r="NO19" s="24"/>
      <c r="NP19" s="24"/>
      <c r="NQ19" s="24"/>
      <c r="NR19" s="24"/>
      <c r="NS19" s="24"/>
      <c r="NT19" s="24"/>
      <c r="NU19" s="24"/>
      <c r="NV19" s="24"/>
      <c r="NW19" s="24"/>
      <c r="NX19" s="24"/>
      <c r="NY19" s="24"/>
      <c r="NZ19" s="24"/>
      <c r="OA19" s="24"/>
      <c r="OB19" s="24"/>
      <c r="OC19" s="24"/>
      <c r="OD19" s="24"/>
      <c r="OE19" s="24"/>
      <c r="OF19" s="24"/>
      <c r="OG19" s="24"/>
      <c r="OH19" s="24"/>
      <c r="OI19" s="24"/>
      <c r="OJ19" s="24"/>
      <c r="OK19" s="24"/>
      <c r="OL19" s="24"/>
      <c r="OM19" s="24"/>
      <c r="ON19" s="24"/>
      <c r="OO19" s="24"/>
      <c r="OP19" s="24"/>
      <c r="OQ19" s="24"/>
      <c r="OR19" s="24"/>
      <c r="OS19" s="24"/>
      <c r="OT19" s="24"/>
      <c r="OU19" s="24"/>
      <c r="OV19" s="24"/>
      <c r="OW19" s="24"/>
      <c r="OX19" s="24"/>
      <c r="OY19" s="24"/>
      <c r="OZ19" s="24"/>
      <c r="PA19" s="24"/>
      <c r="PB19" s="24"/>
      <c r="PC19" s="24"/>
      <c r="PD19" s="24"/>
      <c r="PE19" s="24"/>
      <c r="PF19" s="24"/>
      <c r="PG19" s="24"/>
      <c r="PH19" s="24"/>
      <c r="PI19" s="24"/>
      <c r="PJ19" s="24"/>
      <c r="PK19" s="24"/>
      <c r="PL19" s="24"/>
      <c r="PM19" s="24"/>
      <c r="PN19" s="24"/>
      <c r="PO19" s="24"/>
      <c r="PP19" s="24"/>
      <c r="PQ19" s="24"/>
      <c r="PR19" s="24"/>
      <c r="PS19" s="24"/>
      <c r="PT19" s="24"/>
      <c r="PU19" s="24"/>
      <c r="PV19" s="24"/>
      <c r="PW19" s="24"/>
      <c r="PX19" s="24"/>
      <c r="PY19" s="24"/>
      <c r="PZ19" s="24"/>
      <c r="QA19" s="24"/>
      <c r="QB19" s="24"/>
      <c r="QC19" s="24"/>
      <c r="QD19" s="24"/>
      <c r="QE19" s="24"/>
      <c r="QF19" s="24"/>
      <c r="QG19" s="24"/>
      <c r="QH19" s="24"/>
      <c r="QI19" s="24"/>
      <c r="QJ19" s="24"/>
      <c r="QK19" s="24"/>
      <c r="QL19" s="24"/>
      <c r="QM19" s="24"/>
      <c r="QN19" s="24"/>
      <c r="QO19" s="24"/>
      <c r="QP19" s="24"/>
      <c r="QQ19" s="24"/>
      <c r="QR19" s="24"/>
      <c r="QS19" s="24"/>
      <c r="QT19" s="24"/>
      <c r="QU19" s="24"/>
      <c r="QV19" s="24"/>
      <c r="QW19" s="24"/>
      <c r="QX19" s="24"/>
      <c r="QY19" s="24"/>
      <c r="QZ19" s="24"/>
      <c r="RA19" s="24"/>
      <c r="RB19" s="24"/>
      <c r="RC19" s="24"/>
      <c r="RD19" s="24"/>
      <c r="RE19" s="24"/>
      <c r="RF19" s="24"/>
      <c r="RG19" s="24"/>
      <c r="RH19" s="24"/>
      <c r="RI19" s="24"/>
      <c r="RJ19" s="24"/>
      <c r="RK19" s="24"/>
      <c r="RL19" s="24"/>
      <c r="RM19" s="24"/>
      <c r="RN19" s="24"/>
      <c r="RO19" s="24"/>
      <c r="RP19" s="24"/>
      <c r="RQ19" s="24"/>
      <c r="RR19" s="24"/>
      <c r="RS19" s="24"/>
      <c r="RT19" s="24"/>
      <c r="RU19" s="24"/>
      <c r="RV19" s="24"/>
      <c r="RW19" s="24"/>
      <c r="RX19" s="24"/>
      <c r="RY19" s="24"/>
      <c r="RZ19" s="24"/>
      <c r="SA19" s="24"/>
      <c r="SB19" s="24"/>
      <c r="SC19" s="24"/>
      <c r="SD19" s="24"/>
      <c r="SE19" s="24"/>
      <c r="SF19" s="24"/>
      <c r="SG19" s="24"/>
      <c r="SH19" s="24"/>
      <c r="SI19" s="24"/>
      <c r="SJ19" s="24"/>
      <c r="SK19" s="24"/>
      <c r="SL19" s="24"/>
      <c r="SM19" s="24"/>
      <c r="SN19" s="24"/>
      <c r="SO19" s="24"/>
      <c r="SP19" s="24"/>
      <c r="SQ19" s="24"/>
      <c r="SR19" s="24"/>
      <c r="SS19" s="24"/>
      <c r="ST19" s="24"/>
      <c r="SU19" s="24"/>
      <c r="SV19" s="24"/>
      <c r="SW19" s="24"/>
      <c r="SX19" s="24"/>
      <c r="SY19" s="24"/>
      <c r="SZ19" s="24"/>
      <c r="TA19" s="24"/>
      <c r="TB19" s="24"/>
      <c r="TC19" s="24"/>
      <c r="TD19" s="24"/>
      <c r="TE19" s="24"/>
      <c r="TF19" s="24"/>
      <c r="TG19" s="24"/>
      <c r="TH19" s="24"/>
      <c r="TI19" s="24"/>
      <c r="TJ19" s="24"/>
      <c r="TK19" s="24"/>
      <c r="TL19" s="24"/>
      <c r="TM19" s="24"/>
      <c r="TN19" s="24"/>
      <c r="TO19" s="24"/>
      <c r="TP19" s="24"/>
      <c r="TQ19" s="24"/>
      <c r="TR19" s="24"/>
      <c r="TS19" s="24"/>
      <c r="TT19" s="24"/>
      <c r="TU19" s="24"/>
      <c r="TV19" s="24"/>
      <c r="TW19" s="24"/>
      <c r="TX19" s="24"/>
      <c r="TY19" s="24"/>
      <c r="TZ19" s="24"/>
      <c r="UA19" s="24"/>
      <c r="UB19" s="24"/>
      <c r="UC19" s="24"/>
      <c r="UD19" s="24"/>
      <c r="UE19" s="24"/>
      <c r="UF19" s="24"/>
      <c r="UG19" s="24"/>
      <c r="UH19" s="24"/>
      <c r="UI19" s="24"/>
      <c r="UJ19" s="24"/>
      <c r="UK19" s="24"/>
      <c r="UL19" s="24"/>
      <c r="UM19" s="24"/>
      <c r="UN19" s="24"/>
      <c r="UO19" s="24"/>
      <c r="UP19" s="24"/>
      <c r="UQ19" s="24"/>
      <c r="UR19" s="24"/>
      <c r="US19" s="24"/>
      <c r="UT19" s="24"/>
      <c r="UU19" s="24"/>
      <c r="UV19" s="24"/>
      <c r="UW19" s="24"/>
      <c r="UX19" s="24"/>
      <c r="UY19" s="24"/>
      <c r="UZ19" s="24"/>
      <c r="VA19" s="24"/>
      <c r="VB19" s="24"/>
      <c r="VC19" s="24"/>
      <c r="VD19" s="24"/>
      <c r="VE19" s="24"/>
      <c r="VF19" s="24"/>
      <c r="VG19" s="24"/>
      <c r="VH19" s="24"/>
      <c r="VI19" s="24"/>
      <c r="VJ19" s="24"/>
      <c r="VK19" s="24"/>
      <c r="VL19" s="24"/>
      <c r="VM19" s="24"/>
      <c r="VN19" s="24"/>
      <c r="VO19" s="24"/>
      <c r="VP19" s="24"/>
      <c r="VQ19" s="24"/>
      <c r="VR19" s="24"/>
      <c r="VS19" s="24"/>
      <c r="VT19" s="24"/>
      <c r="VU19" s="24"/>
      <c r="VV19" s="24"/>
      <c r="VW19" s="24"/>
      <c r="VX19" s="24"/>
      <c r="VY19" s="24"/>
      <c r="VZ19" s="24"/>
      <c r="WA19" s="24"/>
      <c r="WB19" s="24"/>
      <c r="WC19" s="24"/>
      <c r="WD19" s="24"/>
      <c r="WE19" s="24"/>
      <c r="WF19" s="24"/>
      <c r="WG19" s="24"/>
      <c r="WH19" s="24"/>
      <c r="WI19" s="24"/>
      <c r="WJ19" s="24"/>
      <c r="WK19" s="24"/>
      <c r="WL19" s="24"/>
      <c r="WM19" s="24"/>
      <c r="WN19" s="24"/>
      <c r="WO19" s="24"/>
      <c r="WP19" s="24"/>
      <c r="WQ19" s="24"/>
      <c r="WR19" s="24"/>
      <c r="WS19" s="24"/>
      <c r="WT19" s="24"/>
      <c r="WU19" s="24"/>
      <c r="WV19" s="24"/>
      <c r="WW19" s="24"/>
      <c r="WX19" s="24"/>
      <c r="WY19" s="24"/>
      <c r="WZ19" s="24"/>
      <c r="XA19" s="24"/>
      <c r="XB19" s="24"/>
      <c r="XC19" s="24"/>
      <c r="XD19" s="24"/>
      <c r="XE19" s="24"/>
      <c r="XF19" s="24"/>
      <c r="XG19" s="24"/>
      <c r="XH19" s="24"/>
      <c r="XI19" s="24"/>
      <c r="XJ19" s="24"/>
      <c r="XK19" s="24"/>
      <c r="XL19" s="24"/>
      <c r="XM19" s="24"/>
      <c r="XN19" s="24"/>
      <c r="XO19" s="24"/>
      <c r="XP19" s="24"/>
      <c r="XQ19" s="24"/>
      <c r="XR19" s="24"/>
      <c r="XS19" s="24"/>
      <c r="XT19" s="24"/>
      <c r="XU19" s="24"/>
      <c r="XV19" s="24"/>
      <c r="XW19" s="24"/>
      <c r="XX19" s="24"/>
      <c r="XY19" s="24"/>
      <c r="XZ19" s="24"/>
      <c r="YA19" s="24"/>
      <c r="YB19" s="24"/>
      <c r="YC19" s="24"/>
      <c r="YD19" s="24"/>
      <c r="YE19" s="24"/>
      <c r="YF19" s="24"/>
      <c r="YG19" s="24"/>
      <c r="YH19" s="24"/>
      <c r="YI19" s="24"/>
      <c r="YJ19" s="24"/>
      <c r="YK19" s="24"/>
      <c r="YL19" s="24"/>
      <c r="YM19" s="24"/>
      <c r="YN19" s="24"/>
      <c r="YO19" s="24"/>
      <c r="YP19" s="24"/>
      <c r="YQ19" s="24"/>
      <c r="YR19" s="24"/>
      <c r="YS19" s="24"/>
      <c r="YT19" s="24"/>
      <c r="YU19" s="24"/>
      <c r="YV19" s="24"/>
      <c r="YW19" s="24"/>
      <c r="YX19" s="24"/>
      <c r="YY19" s="24"/>
      <c r="YZ19" s="24"/>
      <c r="ZA19" s="24"/>
      <c r="ZB19" s="24"/>
      <c r="ZC19" s="24"/>
      <c r="ZD19" s="24"/>
      <c r="ZE19" s="24"/>
      <c r="ZF19" s="24"/>
      <c r="ZG19" s="24"/>
      <c r="ZH19" s="24"/>
      <c r="ZI19" s="24"/>
      <c r="ZJ19" s="24"/>
      <c r="ZK19" s="24"/>
      <c r="ZL19" s="24"/>
      <c r="ZM19" s="24"/>
      <c r="ZN19" s="24"/>
      <c r="ZO19" s="24"/>
      <c r="ZP19" s="24"/>
      <c r="ZQ19" s="24"/>
      <c r="ZR19" s="24"/>
      <c r="ZS19" s="24"/>
      <c r="ZT19" s="24"/>
      <c r="ZU19" s="24"/>
      <c r="ZV19" s="24"/>
      <c r="ZW19" s="24"/>
      <c r="ZX19" s="24"/>
      <c r="ZY19" s="24"/>
      <c r="ZZ19" s="24"/>
      <c r="AAA19" s="24"/>
      <c r="AAB19" s="24"/>
      <c r="AAC19" s="24"/>
      <c r="AAD19" s="24"/>
      <c r="AAE19" s="24"/>
      <c r="AAF19" s="24"/>
      <c r="AAG19" s="24"/>
      <c r="AAH19" s="24"/>
      <c r="AAI19" s="24"/>
      <c r="AAJ19" s="24"/>
      <c r="AAK19" s="24"/>
      <c r="AAL19" s="24"/>
      <c r="AAM19" s="24"/>
      <c r="AAN19" s="24"/>
      <c r="AAO19" s="24"/>
      <c r="AAP19" s="24"/>
      <c r="AAQ19" s="24"/>
      <c r="AAR19" s="24"/>
      <c r="AAS19" s="24"/>
      <c r="AAT19" s="24"/>
      <c r="AAU19" s="24"/>
      <c r="AAV19" s="24"/>
      <c r="AAW19" s="24"/>
      <c r="AAX19" s="24"/>
      <c r="AAY19" s="24"/>
      <c r="AAZ19" s="24"/>
      <c r="ABA19" s="24"/>
      <c r="ABB19" s="24"/>
      <c r="ABC19" s="24"/>
      <c r="ABD19" s="24"/>
      <c r="ABE19" s="24"/>
      <c r="ABF19" s="24"/>
      <c r="ABG19" s="24"/>
      <c r="ABH19" s="24"/>
      <c r="ABI19" s="24"/>
      <c r="ABJ19" s="24"/>
      <c r="ABK19" s="24"/>
      <c r="ABL19" s="24"/>
      <c r="ABM19" s="24"/>
      <c r="ABN19" s="24"/>
      <c r="ABO19" s="24"/>
      <c r="ABP19" s="24"/>
      <c r="ABQ19" s="24"/>
      <c r="ABR19" s="24"/>
      <c r="ABS19" s="24"/>
      <c r="ABT19" s="24"/>
      <c r="ABU19" s="24"/>
      <c r="ABV19" s="24"/>
      <c r="ABW19" s="24"/>
      <c r="ABX19" s="24"/>
      <c r="ABY19" s="24"/>
      <c r="ABZ19" s="24"/>
      <c r="ACA19" s="24"/>
      <c r="ACB19" s="24"/>
      <c r="ACC19" s="24"/>
      <c r="ACD19" s="24"/>
      <c r="ACE19" s="24"/>
      <c r="ACF19" s="24"/>
      <c r="ACG19" s="24"/>
      <c r="ACH19" s="24"/>
      <c r="ACI19" s="24"/>
      <c r="ACJ19" s="24"/>
      <c r="ACK19" s="24"/>
      <c r="ACL19" s="24"/>
      <c r="ACM19" s="24"/>
      <c r="ACN19" s="24"/>
      <c r="ACO19" s="24"/>
      <c r="ACP19" s="24"/>
      <c r="ACQ19" s="24"/>
      <c r="ACR19" s="24"/>
      <c r="ACS19" s="24"/>
      <c r="ACT19" s="24"/>
      <c r="ACU19" s="24"/>
      <c r="ACV19" s="24"/>
      <c r="ACW19" s="24"/>
      <c r="ACX19" s="24"/>
      <c r="ACY19" s="24"/>
      <c r="ACZ19" s="24"/>
      <c r="ADA19" s="24"/>
      <c r="ADB19" s="24"/>
      <c r="ADC19" s="24"/>
      <c r="ADD19" s="24"/>
      <c r="ADE19" s="24"/>
      <c r="ADF19" s="24"/>
      <c r="ADG19" s="24"/>
      <c r="ADH19" s="24"/>
      <c r="ADI19" s="24"/>
      <c r="ADJ19" s="24"/>
      <c r="ADK19" s="24"/>
      <c r="ADL19" s="24"/>
      <c r="ADM19" s="24"/>
      <c r="ADN19" s="24"/>
      <c r="ADO19" s="24"/>
      <c r="ADP19" s="24"/>
      <c r="ADQ19" s="24"/>
      <c r="ADR19" s="24"/>
      <c r="ADS19" s="24"/>
      <c r="ADT19" s="24"/>
      <c r="ADU19" s="24"/>
      <c r="ADV19" s="24"/>
      <c r="ADW19" s="24"/>
      <c r="ADX19" s="24"/>
      <c r="ADY19" s="24"/>
      <c r="ADZ19" s="24"/>
      <c r="AEA19" s="24"/>
      <c r="AEB19" s="24"/>
      <c r="AEC19" s="24"/>
      <c r="AED19" s="24"/>
      <c r="AEE19" s="24"/>
      <c r="AEF19" s="24"/>
      <c r="AEG19" s="24"/>
      <c r="AEH19" s="24"/>
      <c r="AEI19" s="24"/>
      <c r="AEJ19" s="24"/>
      <c r="AEK19" s="24"/>
      <c r="AEL19" s="24"/>
      <c r="AEM19" s="24"/>
      <c r="AEN19" s="24"/>
      <c r="AEO19" s="24"/>
      <c r="AEP19" s="24"/>
      <c r="AEQ19" s="24"/>
      <c r="AER19" s="24"/>
      <c r="AES19" s="24"/>
      <c r="AET19" s="24"/>
      <c r="AEU19" s="24"/>
      <c r="AEV19" s="24"/>
      <c r="AEW19" s="24"/>
      <c r="AEX19" s="24"/>
      <c r="AEY19" s="24"/>
      <c r="AEZ19" s="24"/>
      <c r="AFA19" s="24"/>
      <c r="AFB19" s="24"/>
      <c r="AFC19" s="24"/>
      <c r="AFD19" s="24"/>
      <c r="AFE19" s="24"/>
      <c r="AFF19" s="24"/>
      <c r="AFG19" s="24"/>
      <c r="AFH19" s="24"/>
      <c r="AFI19" s="24"/>
      <c r="AFJ19" s="24"/>
      <c r="AFK19" s="24"/>
      <c r="AFL19" s="24"/>
      <c r="AFM19" s="24"/>
      <c r="AFN19" s="24"/>
      <c r="AFO19" s="24"/>
      <c r="AFP19" s="24"/>
      <c r="AFQ19" s="24"/>
      <c r="AFR19" s="24"/>
      <c r="AFS19" s="24"/>
      <c r="AFT19" s="24"/>
      <c r="AFU19" s="24"/>
      <c r="AFV19" s="24"/>
      <c r="AFW19" s="24"/>
      <c r="AFX19" s="24"/>
      <c r="AFY19" s="24"/>
      <c r="AFZ19" s="24"/>
      <c r="AGA19" s="24"/>
      <c r="AGB19" s="24"/>
      <c r="AGC19" s="24"/>
      <c r="AGD19" s="24"/>
      <c r="AGE19" s="24"/>
      <c r="AGF19" s="24"/>
      <c r="AGG19" s="24"/>
      <c r="AGH19" s="24"/>
      <c r="AGI19" s="24"/>
      <c r="AGJ19" s="24"/>
      <c r="AGK19" s="24"/>
      <c r="AGL19" s="24"/>
      <c r="AGM19" s="24"/>
      <c r="AGN19" s="24"/>
      <c r="AGO19" s="24"/>
      <c r="AGP19" s="24"/>
      <c r="AGQ19" s="24"/>
      <c r="AGR19" s="24"/>
      <c r="AGS19" s="24"/>
      <c r="AGT19" s="24"/>
      <c r="AGU19" s="24"/>
      <c r="AGV19" s="24"/>
      <c r="AGW19" s="24"/>
      <c r="AGX19" s="24"/>
      <c r="AGY19" s="24"/>
      <c r="AGZ19" s="24"/>
      <c r="AHA19" s="24"/>
      <c r="AHB19" s="24"/>
      <c r="AHC19" s="24"/>
      <c r="AHD19" s="24"/>
      <c r="AHE19" s="24"/>
      <c r="AHF19" s="24"/>
      <c r="AHG19" s="24"/>
      <c r="AHH19" s="24"/>
      <c r="AHI19" s="24"/>
      <c r="AHJ19" s="24"/>
      <c r="AHK19" s="24"/>
      <c r="AHL19" s="24"/>
      <c r="AHM19" s="24"/>
      <c r="AHN19" s="24"/>
      <c r="AHO19" s="24"/>
      <c r="AHP19" s="24"/>
      <c r="AHQ19" s="24"/>
      <c r="AHR19" s="24"/>
      <c r="AHS19" s="24"/>
      <c r="AHT19" s="24"/>
      <c r="AHU19" s="24"/>
      <c r="AHV19" s="24"/>
      <c r="AHW19" s="24"/>
      <c r="AHX19" s="24"/>
      <c r="AHY19" s="24"/>
      <c r="AHZ19" s="24"/>
      <c r="AIA19" s="24"/>
      <c r="AIB19" s="24"/>
      <c r="AIC19" s="24"/>
      <c r="AID19" s="24"/>
      <c r="AIE19" s="24"/>
      <c r="AIF19" s="24"/>
      <c r="AIG19" s="24"/>
      <c r="AIH19" s="24"/>
      <c r="AII19" s="24"/>
      <c r="AIJ19" s="24"/>
      <c r="AIK19" s="24"/>
      <c r="AIL19" s="24"/>
      <c r="AIM19" s="24"/>
      <c r="AIN19" s="24"/>
      <c r="AIO19" s="24"/>
      <c r="AIP19" s="24"/>
      <c r="AIQ19" s="24"/>
      <c r="AIR19" s="24"/>
      <c r="AIS19" s="24"/>
      <c r="AIT19" s="24"/>
      <c r="AIU19" s="24"/>
      <c r="AIV19" s="24"/>
      <c r="AIW19" s="24"/>
      <c r="AIX19" s="24"/>
      <c r="AIY19" s="24"/>
      <c r="AIZ19" s="24"/>
      <c r="AJA19" s="24"/>
      <c r="AJB19" s="24"/>
      <c r="AJC19" s="24"/>
      <c r="AJD19" s="24"/>
      <c r="AJE19" s="24"/>
      <c r="AJF19" s="24"/>
      <c r="AJG19" s="24"/>
      <c r="AJH19" s="24"/>
      <c r="AJI19" s="24"/>
      <c r="AJJ19" s="24"/>
      <c r="AJK19" s="24"/>
      <c r="AJL19" s="24"/>
      <c r="AJM19" s="24"/>
      <c r="AJN19" s="24"/>
      <c r="AJO19" s="24"/>
      <c r="AJP19" s="24"/>
      <c r="AJQ19" s="24"/>
      <c r="AJR19" s="24"/>
      <c r="AJS19" s="24"/>
      <c r="AJT19" s="24"/>
      <c r="AJU19" s="24"/>
      <c r="AJV19" s="24"/>
      <c r="AJW19" s="24"/>
      <c r="AJX19" s="24"/>
      <c r="AJY19" s="24"/>
      <c r="AJZ19" s="24"/>
      <c r="AKA19" s="24"/>
      <c r="AKB19" s="24"/>
      <c r="AKC19" s="24"/>
      <c r="AKD19" s="24"/>
      <c r="AKE19" s="24"/>
      <c r="AKF19" s="24"/>
      <c r="AKG19" s="24"/>
      <c r="AKH19" s="24"/>
      <c r="AKI19" s="24"/>
      <c r="AKJ19" s="24"/>
      <c r="AKK19" s="24"/>
      <c r="AKL19" s="24"/>
      <c r="AKM19" s="24"/>
      <c r="AKN19" s="24"/>
      <c r="AKO19" s="24"/>
      <c r="AKP19" s="24"/>
      <c r="AKQ19" s="24"/>
      <c r="AKR19" s="24"/>
      <c r="AKS19" s="24"/>
      <c r="AKT19" s="24"/>
      <c r="AKU19" s="24"/>
      <c r="AKV19" s="24"/>
      <c r="AKW19" s="24"/>
      <c r="AKX19" s="24"/>
      <c r="AKY19" s="24"/>
      <c r="AKZ19" s="24"/>
      <c r="ALA19" s="24"/>
      <c r="ALB19" s="24"/>
      <c r="ALC19" s="24"/>
      <c r="ALD19" s="24"/>
      <c r="ALE19" s="24"/>
      <c r="ALF19" s="24"/>
      <c r="ALG19" s="24"/>
      <c r="ALH19" s="24"/>
      <c r="ALI19" s="24"/>
      <c r="ALJ19" s="24"/>
      <c r="ALK19" s="24"/>
      <c r="ALL19" s="24"/>
      <c r="ALM19" s="24"/>
      <c r="ALN19" s="24"/>
      <c r="ALO19" s="24"/>
      <c r="ALP19" s="24"/>
      <c r="ALQ19" s="24"/>
      <c r="ALR19" s="24"/>
      <c r="ALS19" s="24"/>
      <c r="ALT19" s="24"/>
      <c r="ALU19" s="24"/>
      <c r="ALV19" s="24"/>
      <c r="ALW19" s="24"/>
      <c r="ALX19" s="24"/>
      <c r="ALY19" s="24"/>
      <c r="ALZ19" s="24"/>
      <c r="AMA19" s="24"/>
      <c r="AMB19" s="24"/>
    </row>
    <row r="20" spans="1:1016" s="14" customFormat="1" ht="12.75">
      <c r="A20" s="128">
        <f>'Contrats S2'!I18</f>
        <v>0</v>
      </c>
      <c r="B20" s="6" t="str">
        <f>CONCATENATE('Contrats S2'!A18," ", 'Contrats S2'!B18)</f>
        <v xml:space="preserve"> </v>
      </c>
      <c r="C20" s="130"/>
      <c r="D20" s="130"/>
      <c r="E20" s="131">
        <v>8.5</v>
      </c>
      <c r="F20" s="131">
        <v>6</v>
      </c>
      <c r="G20" s="131">
        <v>8.5</v>
      </c>
      <c r="H20" s="131">
        <v>6</v>
      </c>
      <c r="I20" s="97">
        <v>8.5</v>
      </c>
      <c r="J20" s="97">
        <v>0</v>
      </c>
      <c r="K20" s="134">
        <v>6</v>
      </c>
      <c r="L20" s="97">
        <v>6</v>
      </c>
      <c r="M20" s="131">
        <v>9.5</v>
      </c>
      <c r="N20" s="130">
        <v>6</v>
      </c>
      <c r="O20" s="131">
        <v>8.5</v>
      </c>
      <c r="P20" s="97">
        <v>4</v>
      </c>
      <c r="Q20" s="97">
        <v>0</v>
      </c>
      <c r="R20" s="131">
        <v>0</v>
      </c>
      <c r="S20" s="223">
        <v>2.5</v>
      </c>
      <c r="T20" s="185" t="s">
        <v>241</v>
      </c>
      <c r="U20" s="224"/>
      <c r="V20" s="20"/>
      <c r="W20" s="20"/>
      <c r="X20" s="20"/>
      <c r="Y20" s="20"/>
      <c r="Z20" s="20"/>
      <c r="AA20" s="20"/>
      <c r="AB20" s="234"/>
    </row>
    <row r="21" spans="1:1016" s="14" customFormat="1" ht="12.75">
      <c r="A21" s="128">
        <f>'Contrats S2'!I19</f>
        <v>0</v>
      </c>
      <c r="B21" s="6" t="str">
        <f>CONCATENATE('Contrats S2'!A19," ", 'Contrats S2'!B19)</f>
        <v xml:space="preserve"> </v>
      </c>
      <c r="C21" s="131"/>
      <c r="D21" s="130"/>
      <c r="E21" s="131">
        <v>16</v>
      </c>
      <c r="F21" s="97">
        <v>18</v>
      </c>
      <c r="G21" s="97">
        <v>14</v>
      </c>
      <c r="H21" s="131">
        <v>15</v>
      </c>
      <c r="I21" s="131">
        <v>12</v>
      </c>
      <c r="J21" s="97">
        <v>0</v>
      </c>
      <c r="K21" s="131">
        <v>14</v>
      </c>
      <c r="L21" s="97">
        <v>7</v>
      </c>
      <c r="M21" s="131">
        <v>8</v>
      </c>
      <c r="N21" s="131">
        <v>8.5</v>
      </c>
      <c r="O21" s="131">
        <v>12</v>
      </c>
      <c r="P21" s="131">
        <v>9</v>
      </c>
      <c r="Q21" s="130">
        <v>8</v>
      </c>
      <c r="R21" s="130">
        <v>0</v>
      </c>
      <c r="S21" s="222">
        <v>0</v>
      </c>
      <c r="T21" s="185" t="s">
        <v>241</v>
      </c>
      <c r="U21" s="224"/>
      <c r="V21" s="20"/>
      <c r="W21" s="20"/>
      <c r="X21" s="227"/>
      <c r="Y21" s="20"/>
      <c r="Z21" s="20"/>
      <c r="AA21" s="20"/>
      <c r="AB21" s="234"/>
    </row>
    <row r="22" spans="1:1016" s="121" customFormat="1">
      <c r="A22" s="128">
        <f>'Contrats S2'!I20</f>
        <v>0</v>
      </c>
      <c r="B22" s="6" t="str">
        <f>CONCATENATE('Contrats S2'!A20," ", 'Contrats S2'!B20)</f>
        <v xml:space="preserve"> </v>
      </c>
      <c r="C22" s="131"/>
      <c r="D22" s="131"/>
      <c r="E22" s="131"/>
      <c r="F22" s="131"/>
      <c r="G22" s="131"/>
      <c r="H22" s="131"/>
      <c r="I22" s="131"/>
      <c r="J22" s="131"/>
      <c r="K22" s="97">
        <v>24</v>
      </c>
      <c r="L22" s="131">
        <v>30</v>
      </c>
      <c r="M22" s="184" t="s">
        <v>240</v>
      </c>
      <c r="N22" s="131"/>
      <c r="O22" s="131"/>
      <c r="P22" s="131"/>
      <c r="Q22" s="130"/>
      <c r="R22" s="130"/>
      <c r="S22" s="222"/>
      <c r="T22" s="301"/>
      <c r="U22" s="302"/>
      <c r="V22" s="303"/>
      <c r="W22" s="304"/>
      <c r="X22" s="305"/>
      <c r="Y22" s="305"/>
      <c r="Z22" s="305"/>
      <c r="AA22" s="305"/>
      <c r="AB22" s="306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  <c r="GI22" s="24"/>
      <c r="GJ22" s="24"/>
      <c r="GK22" s="24"/>
      <c r="GL22" s="24"/>
      <c r="GM22" s="24"/>
      <c r="GN22" s="24"/>
      <c r="GO22" s="24"/>
      <c r="GP22" s="24"/>
      <c r="GQ22" s="24"/>
      <c r="GR22" s="24"/>
      <c r="GS22" s="24"/>
      <c r="GT22" s="24"/>
      <c r="GU22" s="24"/>
      <c r="GV22" s="24"/>
      <c r="GW22" s="24"/>
      <c r="GX22" s="24"/>
      <c r="GY22" s="24"/>
      <c r="GZ22" s="24"/>
      <c r="HA22" s="24"/>
      <c r="HB22" s="24"/>
      <c r="HC22" s="24"/>
      <c r="HD22" s="24"/>
      <c r="HE22" s="24"/>
      <c r="HF22" s="24"/>
      <c r="HG22" s="24"/>
      <c r="HH22" s="24"/>
      <c r="HI22" s="24"/>
      <c r="HJ22" s="24"/>
      <c r="HK22" s="24"/>
      <c r="HL22" s="24"/>
      <c r="HM22" s="24"/>
      <c r="HN22" s="24"/>
      <c r="HO22" s="24"/>
      <c r="HP22" s="24"/>
      <c r="HQ22" s="24"/>
      <c r="HR22" s="24"/>
      <c r="HS22" s="24"/>
      <c r="HT22" s="24"/>
      <c r="HU22" s="24"/>
      <c r="HV22" s="24"/>
      <c r="HW22" s="24"/>
      <c r="HX22" s="24"/>
      <c r="HY22" s="24"/>
      <c r="HZ22" s="24"/>
      <c r="IA22" s="24"/>
      <c r="IB22" s="24"/>
      <c r="IC22" s="24"/>
      <c r="ID22" s="24"/>
      <c r="IE22" s="24"/>
      <c r="IF22" s="24"/>
      <c r="IG22" s="24"/>
      <c r="IH22" s="24"/>
      <c r="II22" s="24"/>
      <c r="IJ22" s="24"/>
      <c r="IK22" s="24"/>
      <c r="IL22" s="24"/>
      <c r="IM22" s="24"/>
      <c r="IN22" s="24"/>
      <c r="IO22" s="24"/>
      <c r="IP22" s="24"/>
      <c r="IQ22" s="24"/>
      <c r="IR22" s="24"/>
      <c r="IS22" s="24"/>
      <c r="IT22" s="24"/>
      <c r="IU22" s="24"/>
      <c r="IV22" s="24"/>
      <c r="IW22" s="24"/>
      <c r="IX22" s="24"/>
      <c r="IY22" s="24"/>
      <c r="IZ22" s="24"/>
      <c r="JA22" s="24"/>
      <c r="JB22" s="24"/>
      <c r="JC22" s="24"/>
      <c r="JD22" s="24"/>
      <c r="JE22" s="24"/>
      <c r="JF22" s="24"/>
      <c r="JG22" s="24"/>
      <c r="JH22" s="24"/>
      <c r="JI22" s="24"/>
      <c r="JJ22" s="24"/>
      <c r="JK22" s="24"/>
      <c r="JL22" s="24"/>
      <c r="JM22" s="24"/>
      <c r="JN22" s="24"/>
      <c r="JO22" s="24"/>
      <c r="JP22" s="24"/>
      <c r="JQ22" s="24"/>
      <c r="JR22" s="24"/>
      <c r="JS22" s="24"/>
      <c r="JT22" s="24"/>
      <c r="JU22" s="24"/>
      <c r="JV22" s="24"/>
      <c r="JW22" s="24"/>
      <c r="JX22" s="24"/>
      <c r="JY22" s="24"/>
      <c r="JZ22" s="24"/>
      <c r="KA22" s="24"/>
      <c r="KB22" s="24"/>
      <c r="KC22" s="24"/>
      <c r="KD22" s="24"/>
      <c r="KE22" s="24"/>
      <c r="KF22" s="24"/>
      <c r="KG22" s="24"/>
      <c r="KH22" s="24"/>
      <c r="KI22" s="24"/>
      <c r="KJ22" s="24"/>
      <c r="KK22" s="24"/>
      <c r="KL22" s="24"/>
      <c r="KM22" s="24"/>
      <c r="KN22" s="24"/>
      <c r="KO22" s="24"/>
      <c r="KP22" s="24"/>
      <c r="KQ22" s="24"/>
      <c r="KR22" s="24"/>
      <c r="KS22" s="24"/>
      <c r="KT22" s="24"/>
      <c r="KU22" s="24"/>
      <c r="KV22" s="24"/>
      <c r="KW22" s="24"/>
      <c r="KX22" s="24"/>
      <c r="KY22" s="24"/>
      <c r="KZ22" s="24"/>
      <c r="LA22" s="24"/>
      <c r="LB22" s="24"/>
      <c r="LC22" s="24"/>
      <c r="LD22" s="24"/>
      <c r="LE22" s="24"/>
      <c r="LF22" s="24"/>
      <c r="LG22" s="24"/>
      <c r="LH22" s="24"/>
      <c r="LI22" s="24"/>
      <c r="LJ22" s="24"/>
      <c r="LK22" s="24"/>
      <c r="LL22" s="24"/>
      <c r="LM22" s="24"/>
      <c r="LN22" s="24"/>
      <c r="LO22" s="24"/>
      <c r="LP22" s="24"/>
      <c r="LQ22" s="24"/>
      <c r="LR22" s="24"/>
      <c r="LS22" s="24"/>
      <c r="LT22" s="24"/>
      <c r="LU22" s="24"/>
      <c r="LV22" s="24"/>
      <c r="LW22" s="24"/>
      <c r="LX22" s="24"/>
      <c r="LY22" s="24"/>
      <c r="LZ22" s="24"/>
      <c r="MA22" s="24"/>
      <c r="MB22" s="24"/>
      <c r="MC22" s="24"/>
      <c r="MD22" s="24"/>
      <c r="ME22" s="24"/>
      <c r="MF22" s="24"/>
      <c r="MG22" s="24"/>
      <c r="MH22" s="24"/>
      <c r="MI22" s="24"/>
      <c r="MJ22" s="24"/>
      <c r="MK22" s="24"/>
      <c r="ML22" s="24"/>
      <c r="MM22" s="24"/>
      <c r="MN22" s="24"/>
      <c r="MO22" s="24"/>
      <c r="MP22" s="24"/>
      <c r="MQ22" s="24"/>
      <c r="MR22" s="24"/>
      <c r="MS22" s="24"/>
      <c r="MT22" s="24"/>
      <c r="MU22" s="24"/>
      <c r="MV22" s="24"/>
      <c r="MW22" s="24"/>
      <c r="MX22" s="24"/>
      <c r="MY22" s="24"/>
      <c r="MZ22" s="24"/>
      <c r="NA22" s="24"/>
      <c r="NB22" s="24"/>
      <c r="NC22" s="24"/>
      <c r="ND22" s="24"/>
      <c r="NE22" s="24"/>
      <c r="NF22" s="24"/>
      <c r="NG22" s="24"/>
      <c r="NH22" s="24"/>
      <c r="NI22" s="24"/>
      <c r="NJ22" s="24"/>
      <c r="NK22" s="24"/>
      <c r="NL22" s="24"/>
      <c r="NM22" s="24"/>
      <c r="NN22" s="24"/>
      <c r="NO22" s="24"/>
      <c r="NP22" s="24"/>
      <c r="NQ22" s="24"/>
      <c r="NR22" s="24"/>
      <c r="NS22" s="24"/>
      <c r="NT22" s="24"/>
      <c r="NU22" s="24"/>
      <c r="NV22" s="24"/>
      <c r="NW22" s="24"/>
      <c r="NX22" s="24"/>
      <c r="NY22" s="24"/>
      <c r="NZ22" s="24"/>
      <c r="OA22" s="24"/>
      <c r="OB22" s="24"/>
      <c r="OC22" s="24"/>
      <c r="OD22" s="24"/>
      <c r="OE22" s="24"/>
      <c r="OF22" s="24"/>
      <c r="OG22" s="24"/>
      <c r="OH22" s="24"/>
      <c r="OI22" s="24"/>
      <c r="OJ22" s="24"/>
      <c r="OK22" s="24"/>
      <c r="OL22" s="24"/>
      <c r="OM22" s="24"/>
      <c r="ON22" s="24"/>
      <c r="OO22" s="24"/>
      <c r="OP22" s="24"/>
      <c r="OQ22" s="24"/>
      <c r="OR22" s="24"/>
      <c r="OS22" s="24"/>
      <c r="OT22" s="24"/>
      <c r="OU22" s="24"/>
      <c r="OV22" s="24"/>
      <c r="OW22" s="24"/>
      <c r="OX22" s="24"/>
      <c r="OY22" s="24"/>
      <c r="OZ22" s="24"/>
      <c r="PA22" s="24"/>
      <c r="PB22" s="24"/>
      <c r="PC22" s="24"/>
      <c r="PD22" s="24"/>
      <c r="PE22" s="24"/>
      <c r="PF22" s="24"/>
      <c r="PG22" s="24"/>
      <c r="PH22" s="24"/>
      <c r="PI22" s="24"/>
      <c r="PJ22" s="24"/>
      <c r="PK22" s="24"/>
      <c r="PL22" s="24"/>
      <c r="PM22" s="24"/>
      <c r="PN22" s="24"/>
      <c r="PO22" s="24"/>
      <c r="PP22" s="24"/>
      <c r="PQ22" s="24"/>
      <c r="PR22" s="24"/>
      <c r="PS22" s="24"/>
      <c r="PT22" s="24"/>
      <c r="PU22" s="24"/>
      <c r="PV22" s="24"/>
      <c r="PW22" s="24"/>
      <c r="PX22" s="24"/>
      <c r="PY22" s="24"/>
      <c r="PZ22" s="24"/>
      <c r="QA22" s="24"/>
      <c r="QB22" s="24"/>
      <c r="QC22" s="24"/>
      <c r="QD22" s="24"/>
      <c r="QE22" s="24"/>
      <c r="QF22" s="24"/>
      <c r="QG22" s="24"/>
      <c r="QH22" s="24"/>
      <c r="QI22" s="24"/>
      <c r="QJ22" s="24"/>
      <c r="QK22" s="24"/>
      <c r="QL22" s="24"/>
      <c r="QM22" s="24"/>
      <c r="QN22" s="24"/>
      <c r="QO22" s="24"/>
      <c r="QP22" s="24"/>
      <c r="QQ22" s="24"/>
      <c r="QR22" s="24"/>
      <c r="QS22" s="24"/>
      <c r="QT22" s="24"/>
      <c r="QU22" s="24"/>
      <c r="QV22" s="24"/>
      <c r="QW22" s="24"/>
      <c r="QX22" s="24"/>
      <c r="QY22" s="24"/>
      <c r="QZ22" s="24"/>
      <c r="RA22" s="24"/>
      <c r="RB22" s="24"/>
      <c r="RC22" s="24"/>
      <c r="RD22" s="24"/>
      <c r="RE22" s="24"/>
      <c r="RF22" s="24"/>
      <c r="RG22" s="24"/>
      <c r="RH22" s="24"/>
      <c r="RI22" s="24"/>
      <c r="RJ22" s="24"/>
      <c r="RK22" s="24"/>
      <c r="RL22" s="24"/>
      <c r="RM22" s="24"/>
      <c r="RN22" s="24"/>
      <c r="RO22" s="24"/>
      <c r="RP22" s="24"/>
      <c r="RQ22" s="24"/>
      <c r="RR22" s="24"/>
      <c r="RS22" s="24"/>
      <c r="RT22" s="24"/>
      <c r="RU22" s="24"/>
      <c r="RV22" s="24"/>
      <c r="RW22" s="24"/>
      <c r="RX22" s="24"/>
      <c r="RY22" s="24"/>
      <c r="RZ22" s="24"/>
      <c r="SA22" s="24"/>
      <c r="SB22" s="24"/>
      <c r="SC22" s="24"/>
      <c r="SD22" s="24"/>
      <c r="SE22" s="24"/>
      <c r="SF22" s="24"/>
      <c r="SG22" s="24"/>
      <c r="SH22" s="24"/>
      <c r="SI22" s="24"/>
      <c r="SJ22" s="24"/>
      <c r="SK22" s="24"/>
      <c r="SL22" s="24"/>
      <c r="SM22" s="24"/>
      <c r="SN22" s="24"/>
      <c r="SO22" s="24"/>
      <c r="SP22" s="24"/>
      <c r="SQ22" s="24"/>
      <c r="SR22" s="24"/>
      <c r="SS22" s="24"/>
      <c r="ST22" s="24"/>
      <c r="SU22" s="24"/>
      <c r="SV22" s="24"/>
      <c r="SW22" s="24"/>
      <c r="SX22" s="24"/>
      <c r="SY22" s="24"/>
      <c r="SZ22" s="24"/>
      <c r="TA22" s="24"/>
      <c r="TB22" s="24"/>
      <c r="TC22" s="24"/>
      <c r="TD22" s="24"/>
      <c r="TE22" s="24"/>
      <c r="TF22" s="24"/>
      <c r="TG22" s="24"/>
      <c r="TH22" s="24"/>
      <c r="TI22" s="24"/>
      <c r="TJ22" s="24"/>
      <c r="TK22" s="24"/>
      <c r="TL22" s="24"/>
      <c r="TM22" s="24"/>
      <c r="TN22" s="24"/>
      <c r="TO22" s="24"/>
      <c r="TP22" s="24"/>
      <c r="TQ22" s="24"/>
      <c r="TR22" s="24"/>
      <c r="TS22" s="24"/>
      <c r="TT22" s="24"/>
      <c r="TU22" s="24"/>
      <c r="TV22" s="24"/>
      <c r="TW22" s="24"/>
      <c r="TX22" s="24"/>
      <c r="TY22" s="24"/>
      <c r="TZ22" s="24"/>
      <c r="UA22" s="24"/>
      <c r="UB22" s="24"/>
      <c r="UC22" s="24"/>
      <c r="UD22" s="24"/>
      <c r="UE22" s="24"/>
      <c r="UF22" s="24"/>
      <c r="UG22" s="24"/>
      <c r="UH22" s="24"/>
      <c r="UI22" s="24"/>
      <c r="UJ22" s="24"/>
      <c r="UK22" s="24"/>
      <c r="UL22" s="24"/>
      <c r="UM22" s="24"/>
      <c r="UN22" s="24"/>
      <c r="UO22" s="24"/>
      <c r="UP22" s="24"/>
      <c r="UQ22" s="24"/>
      <c r="UR22" s="24"/>
      <c r="US22" s="24"/>
      <c r="UT22" s="24"/>
      <c r="UU22" s="24"/>
      <c r="UV22" s="24"/>
      <c r="UW22" s="24"/>
      <c r="UX22" s="24"/>
      <c r="UY22" s="24"/>
      <c r="UZ22" s="24"/>
      <c r="VA22" s="24"/>
      <c r="VB22" s="24"/>
      <c r="VC22" s="24"/>
      <c r="VD22" s="24"/>
      <c r="VE22" s="24"/>
      <c r="VF22" s="24"/>
      <c r="VG22" s="24"/>
      <c r="VH22" s="24"/>
      <c r="VI22" s="24"/>
      <c r="VJ22" s="24"/>
      <c r="VK22" s="24"/>
      <c r="VL22" s="24"/>
      <c r="VM22" s="24"/>
      <c r="VN22" s="24"/>
      <c r="VO22" s="24"/>
      <c r="VP22" s="24"/>
      <c r="VQ22" s="24"/>
      <c r="VR22" s="24"/>
      <c r="VS22" s="24"/>
      <c r="VT22" s="24"/>
      <c r="VU22" s="24"/>
      <c r="VV22" s="24"/>
      <c r="VW22" s="24"/>
      <c r="VX22" s="24"/>
      <c r="VY22" s="24"/>
      <c r="VZ22" s="24"/>
      <c r="WA22" s="24"/>
      <c r="WB22" s="24"/>
      <c r="WC22" s="24"/>
      <c r="WD22" s="24"/>
      <c r="WE22" s="24"/>
      <c r="WF22" s="24"/>
      <c r="WG22" s="24"/>
      <c r="WH22" s="24"/>
      <c r="WI22" s="24"/>
      <c r="WJ22" s="24"/>
      <c r="WK22" s="24"/>
      <c r="WL22" s="24"/>
      <c r="WM22" s="24"/>
      <c r="WN22" s="24"/>
      <c r="WO22" s="24"/>
      <c r="WP22" s="24"/>
      <c r="WQ22" s="24"/>
      <c r="WR22" s="24"/>
      <c r="WS22" s="24"/>
      <c r="WT22" s="24"/>
      <c r="WU22" s="24"/>
      <c r="WV22" s="24"/>
      <c r="WW22" s="24"/>
      <c r="WX22" s="24"/>
      <c r="WY22" s="24"/>
      <c r="WZ22" s="24"/>
      <c r="XA22" s="24"/>
      <c r="XB22" s="24"/>
      <c r="XC22" s="24"/>
      <c r="XD22" s="24"/>
      <c r="XE22" s="24"/>
      <c r="XF22" s="24"/>
      <c r="XG22" s="24"/>
      <c r="XH22" s="24"/>
      <c r="XI22" s="24"/>
      <c r="XJ22" s="24"/>
      <c r="XK22" s="24"/>
      <c r="XL22" s="24"/>
      <c r="XM22" s="24"/>
      <c r="XN22" s="24"/>
      <c r="XO22" s="24"/>
      <c r="XP22" s="24"/>
      <c r="XQ22" s="24"/>
      <c r="XR22" s="24"/>
      <c r="XS22" s="24"/>
      <c r="XT22" s="24"/>
      <c r="XU22" s="24"/>
      <c r="XV22" s="24"/>
      <c r="XW22" s="24"/>
      <c r="XX22" s="24"/>
      <c r="XY22" s="24"/>
      <c r="XZ22" s="24"/>
      <c r="YA22" s="24"/>
      <c r="YB22" s="24"/>
      <c r="YC22" s="24"/>
      <c r="YD22" s="24"/>
      <c r="YE22" s="24"/>
      <c r="YF22" s="24"/>
      <c r="YG22" s="24"/>
      <c r="YH22" s="24"/>
      <c r="YI22" s="24"/>
      <c r="YJ22" s="24"/>
      <c r="YK22" s="24"/>
      <c r="YL22" s="24"/>
      <c r="YM22" s="24"/>
      <c r="YN22" s="24"/>
      <c r="YO22" s="24"/>
      <c r="YP22" s="24"/>
      <c r="YQ22" s="24"/>
      <c r="YR22" s="24"/>
      <c r="YS22" s="24"/>
      <c r="YT22" s="24"/>
      <c r="YU22" s="24"/>
      <c r="YV22" s="24"/>
      <c r="YW22" s="24"/>
      <c r="YX22" s="24"/>
      <c r="YY22" s="24"/>
      <c r="YZ22" s="24"/>
      <c r="ZA22" s="24"/>
      <c r="ZB22" s="24"/>
      <c r="ZC22" s="24"/>
      <c r="ZD22" s="24"/>
      <c r="ZE22" s="24"/>
      <c r="ZF22" s="24"/>
      <c r="ZG22" s="24"/>
      <c r="ZH22" s="24"/>
      <c r="ZI22" s="24"/>
      <c r="ZJ22" s="24"/>
      <c r="ZK22" s="24"/>
      <c r="ZL22" s="24"/>
      <c r="ZM22" s="24"/>
      <c r="ZN22" s="24"/>
      <c r="ZO22" s="24"/>
      <c r="ZP22" s="24"/>
      <c r="ZQ22" s="24"/>
      <c r="ZR22" s="24"/>
      <c r="ZS22" s="24"/>
      <c r="ZT22" s="24"/>
      <c r="ZU22" s="24"/>
      <c r="ZV22" s="24"/>
      <c r="ZW22" s="24"/>
      <c r="ZX22" s="24"/>
      <c r="ZY22" s="24"/>
      <c r="ZZ22" s="24"/>
      <c r="AAA22" s="24"/>
      <c r="AAB22" s="24"/>
      <c r="AAC22" s="24"/>
      <c r="AAD22" s="24"/>
      <c r="AAE22" s="24"/>
      <c r="AAF22" s="24"/>
      <c r="AAG22" s="24"/>
      <c r="AAH22" s="24"/>
      <c r="AAI22" s="24"/>
      <c r="AAJ22" s="24"/>
      <c r="AAK22" s="24"/>
      <c r="AAL22" s="24"/>
      <c r="AAM22" s="24"/>
      <c r="AAN22" s="24"/>
      <c r="AAO22" s="24"/>
      <c r="AAP22" s="24"/>
      <c r="AAQ22" s="24"/>
      <c r="AAR22" s="24"/>
      <c r="AAS22" s="24"/>
      <c r="AAT22" s="24"/>
      <c r="AAU22" s="24"/>
      <c r="AAV22" s="24"/>
      <c r="AAW22" s="24"/>
      <c r="AAX22" s="24"/>
      <c r="AAY22" s="24"/>
      <c r="AAZ22" s="24"/>
      <c r="ABA22" s="24"/>
      <c r="ABB22" s="24"/>
      <c r="ABC22" s="24"/>
      <c r="ABD22" s="24"/>
      <c r="ABE22" s="24"/>
      <c r="ABF22" s="24"/>
      <c r="ABG22" s="24"/>
      <c r="ABH22" s="24"/>
      <c r="ABI22" s="24"/>
      <c r="ABJ22" s="24"/>
      <c r="ABK22" s="24"/>
      <c r="ABL22" s="24"/>
      <c r="ABM22" s="24"/>
      <c r="ABN22" s="24"/>
      <c r="ABO22" s="24"/>
      <c r="ABP22" s="24"/>
      <c r="ABQ22" s="24"/>
      <c r="ABR22" s="24"/>
      <c r="ABS22" s="24"/>
      <c r="ABT22" s="24"/>
      <c r="ABU22" s="24"/>
      <c r="ABV22" s="24"/>
      <c r="ABW22" s="24"/>
      <c r="ABX22" s="24"/>
      <c r="ABY22" s="24"/>
      <c r="ABZ22" s="24"/>
      <c r="ACA22" s="24"/>
      <c r="ACB22" s="24"/>
      <c r="ACC22" s="24"/>
      <c r="ACD22" s="24"/>
      <c r="ACE22" s="24"/>
      <c r="ACF22" s="24"/>
      <c r="ACG22" s="24"/>
      <c r="ACH22" s="24"/>
      <c r="ACI22" s="24"/>
      <c r="ACJ22" s="24"/>
      <c r="ACK22" s="24"/>
      <c r="ACL22" s="24"/>
      <c r="ACM22" s="24"/>
      <c r="ACN22" s="24"/>
      <c r="ACO22" s="24"/>
      <c r="ACP22" s="24"/>
      <c r="ACQ22" s="24"/>
      <c r="ACR22" s="24"/>
      <c r="ACS22" s="24"/>
      <c r="ACT22" s="24"/>
      <c r="ACU22" s="24"/>
      <c r="ACV22" s="24"/>
      <c r="ACW22" s="24"/>
      <c r="ACX22" s="24"/>
      <c r="ACY22" s="24"/>
      <c r="ACZ22" s="24"/>
      <c r="ADA22" s="24"/>
      <c r="ADB22" s="24"/>
      <c r="ADC22" s="24"/>
      <c r="ADD22" s="24"/>
      <c r="ADE22" s="24"/>
      <c r="ADF22" s="24"/>
      <c r="ADG22" s="24"/>
      <c r="ADH22" s="24"/>
      <c r="ADI22" s="24"/>
      <c r="ADJ22" s="24"/>
      <c r="ADK22" s="24"/>
      <c r="ADL22" s="24"/>
      <c r="ADM22" s="24"/>
      <c r="ADN22" s="24"/>
      <c r="ADO22" s="24"/>
      <c r="ADP22" s="24"/>
      <c r="ADQ22" s="24"/>
      <c r="ADR22" s="24"/>
      <c r="ADS22" s="24"/>
      <c r="ADT22" s="24"/>
      <c r="ADU22" s="24"/>
      <c r="ADV22" s="24"/>
      <c r="ADW22" s="24"/>
      <c r="ADX22" s="24"/>
      <c r="ADY22" s="24"/>
      <c r="ADZ22" s="24"/>
      <c r="AEA22" s="24"/>
      <c r="AEB22" s="24"/>
      <c r="AEC22" s="24"/>
      <c r="AED22" s="24"/>
      <c r="AEE22" s="24"/>
      <c r="AEF22" s="24"/>
      <c r="AEG22" s="24"/>
      <c r="AEH22" s="24"/>
      <c r="AEI22" s="24"/>
      <c r="AEJ22" s="24"/>
      <c r="AEK22" s="24"/>
      <c r="AEL22" s="24"/>
      <c r="AEM22" s="24"/>
      <c r="AEN22" s="24"/>
      <c r="AEO22" s="24"/>
      <c r="AEP22" s="24"/>
      <c r="AEQ22" s="24"/>
      <c r="AER22" s="24"/>
      <c r="AES22" s="24"/>
      <c r="AET22" s="24"/>
      <c r="AEU22" s="24"/>
      <c r="AEV22" s="24"/>
      <c r="AEW22" s="24"/>
      <c r="AEX22" s="24"/>
      <c r="AEY22" s="24"/>
      <c r="AEZ22" s="24"/>
      <c r="AFA22" s="24"/>
      <c r="AFB22" s="24"/>
      <c r="AFC22" s="24"/>
      <c r="AFD22" s="24"/>
      <c r="AFE22" s="24"/>
      <c r="AFF22" s="24"/>
      <c r="AFG22" s="24"/>
      <c r="AFH22" s="24"/>
      <c r="AFI22" s="24"/>
      <c r="AFJ22" s="24"/>
      <c r="AFK22" s="24"/>
      <c r="AFL22" s="24"/>
      <c r="AFM22" s="24"/>
      <c r="AFN22" s="24"/>
      <c r="AFO22" s="24"/>
      <c r="AFP22" s="24"/>
      <c r="AFQ22" s="24"/>
      <c r="AFR22" s="24"/>
      <c r="AFS22" s="24"/>
      <c r="AFT22" s="24"/>
      <c r="AFU22" s="24"/>
      <c r="AFV22" s="24"/>
      <c r="AFW22" s="24"/>
      <c r="AFX22" s="24"/>
      <c r="AFY22" s="24"/>
      <c r="AFZ22" s="24"/>
      <c r="AGA22" s="24"/>
      <c r="AGB22" s="24"/>
      <c r="AGC22" s="24"/>
      <c r="AGD22" s="24"/>
      <c r="AGE22" s="24"/>
      <c r="AGF22" s="24"/>
      <c r="AGG22" s="24"/>
      <c r="AGH22" s="24"/>
      <c r="AGI22" s="24"/>
      <c r="AGJ22" s="24"/>
      <c r="AGK22" s="24"/>
      <c r="AGL22" s="24"/>
      <c r="AGM22" s="24"/>
      <c r="AGN22" s="24"/>
      <c r="AGO22" s="24"/>
      <c r="AGP22" s="24"/>
      <c r="AGQ22" s="24"/>
      <c r="AGR22" s="24"/>
      <c r="AGS22" s="24"/>
      <c r="AGT22" s="24"/>
      <c r="AGU22" s="24"/>
      <c r="AGV22" s="24"/>
      <c r="AGW22" s="24"/>
      <c r="AGX22" s="24"/>
      <c r="AGY22" s="24"/>
      <c r="AGZ22" s="24"/>
      <c r="AHA22" s="24"/>
      <c r="AHB22" s="24"/>
      <c r="AHC22" s="24"/>
      <c r="AHD22" s="24"/>
      <c r="AHE22" s="24"/>
      <c r="AHF22" s="24"/>
      <c r="AHG22" s="24"/>
      <c r="AHH22" s="24"/>
      <c r="AHI22" s="24"/>
      <c r="AHJ22" s="24"/>
      <c r="AHK22" s="24"/>
      <c r="AHL22" s="24"/>
      <c r="AHM22" s="24"/>
      <c r="AHN22" s="24"/>
      <c r="AHO22" s="24"/>
      <c r="AHP22" s="24"/>
      <c r="AHQ22" s="24"/>
      <c r="AHR22" s="24"/>
      <c r="AHS22" s="24"/>
      <c r="AHT22" s="24"/>
      <c r="AHU22" s="24"/>
      <c r="AHV22" s="24"/>
      <c r="AHW22" s="24"/>
      <c r="AHX22" s="24"/>
      <c r="AHY22" s="24"/>
      <c r="AHZ22" s="24"/>
      <c r="AIA22" s="24"/>
      <c r="AIB22" s="24"/>
      <c r="AIC22" s="24"/>
      <c r="AID22" s="24"/>
      <c r="AIE22" s="24"/>
      <c r="AIF22" s="24"/>
      <c r="AIG22" s="24"/>
      <c r="AIH22" s="24"/>
      <c r="AII22" s="24"/>
      <c r="AIJ22" s="24"/>
      <c r="AIK22" s="24"/>
      <c r="AIL22" s="24"/>
      <c r="AIM22" s="24"/>
      <c r="AIN22" s="24"/>
      <c r="AIO22" s="24"/>
      <c r="AIP22" s="24"/>
      <c r="AIQ22" s="24"/>
      <c r="AIR22" s="24"/>
      <c r="AIS22" s="24"/>
      <c r="AIT22" s="24"/>
      <c r="AIU22" s="24"/>
      <c r="AIV22" s="24"/>
      <c r="AIW22" s="24"/>
      <c r="AIX22" s="24"/>
      <c r="AIY22" s="24"/>
      <c r="AIZ22" s="24"/>
      <c r="AJA22" s="24"/>
      <c r="AJB22" s="24"/>
      <c r="AJC22" s="24"/>
      <c r="AJD22" s="24"/>
      <c r="AJE22" s="24"/>
      <c r="AJF22" s="24"/>
      <c r="AJG22" s="24"/>
      <c r="AJH22" s="24"/>
      <c r="AJI22" s="24"/>
      <c r="AJJ22" s="24"/>
      <c r="AJK22" s="24"/>
      <c r="AJL22" s="24"/>
      <c r="AJM22" s="24"/>
      <c r="AJN22" s="24"/>
      <c r="AJO22" s="24"/>
      <c r="AJP22" s="24"/>
      <c r="AJQ22" s="24"/>
      <c r="AJR22" s="24"/>
      <c r="AJS22" s="24"/>
      <c r="AJT22" s="24"/>
      <c r="AJU22" s="24"/>
      <c r="AJV22" s="24"/>
      <c r="AJW22" s="24"/>
      <c r="AJX22" s="24"/>
      <c r="AJY22" s="24"/>
      <c r="AJZ22" s="24"/>
      <c r="AKA22" s="24"/>
      <c r="AKB22" s="24"/>
      <c r="AKC22" s="24"/>
      <c r="AKD22" s="24"/>
      <c r="AKE22" s="24"/>
      <c r="AKF22" s="24"/>
      <c r="AKG22" s="24"/>
      <c r="AKH22" s="24"/>
      <c r="AKI22" s="24"/>
      <c r="AKJ22" s="24"/>
      <c r="AKK22" s="24"/>
      <c r="AKL22" s="24"/>
      <c r="AKM22" s="24"/>
      <c r="AKN22" s="24"/>
      <c r="AKO22" s="24"/>
      <c r="AKP22" s="24"/>
      <c r="AKQ22" s="24"/>
      <c r="AKR22" s="24"/>
      <c r="AKS22" s="24"/>
      <c r="AKT22" s="24"/>
      <c r="AKU22" s="24"/>
      <c r="AKV22" s="24"/>
      <c r="AKW22" s="24"/>
      <c r="AKX22" s="24"/>
      <c r="AKY22" s="24"/>
      <c r="AKZ22" s="24"/>
      <c r="ALA22" s="24"/>
      <c r="ALB22" s="24"/>
      <c r="ALC22" s="24"/>
      <c r="ALD22" s="24"/>
      <c r="ALE22" s="24"/>
      <c r="ALF22" s="24"/>
      <c r="ALG22" s="24"/>
      <c r="ALH22" s="24"/>
      <c r="ALI22" s="24"/>
      <c r="ALJ22" s="24"/>
      <c r="ALK22" s="24"/>
      <c r="ALL22" s="24"/>
      <c r="ALM22" s="24"/>
      <c r="ALN22" s="24"/>
      <c r="ALO22" s="24"/>
      <c r="ALP22" s="24"/>
      <c r="ALQ22" s="24"/>
      <c r="ALR22" s="24"/>
      <c r="ALS22" s="24"/>
      <c r="ALT22" s="24"/>
      <c r="ALU22" s="24"/>
      <c r="ALV22" s="24"/>
      <c r="ALW22" s="24"/>
      <c r="ALX22" s="24"/>
      <c r="ALY22" s="24"/>
      <c r="ALZ22" s="24"/>
      <c r="AMA22" s="24"/>
      <c r="AMB22" s="24"/>
    </row>
    <row r="23" spans="1:1016" s="121" customFormat="1">
      <c r="A23" s="128">
        <f>'Contrats S2'!I21</f>
        <v>0</v>
      </c>
      <c r="B23" s="6" t="str">
        <f>CONCATENATE('Contrats S2'!A21," ", 'Contrats S2'!B21)</f>
        <v xml:space="preserve"> </v>
      </c>
      <c r="C23" s="131"/>
      <c r="D23" s="131"/>
      <c r="E23" s="131">
        <v>15</v>
      </c>
      <c r="F23" s="131">
        <v>15</v>
      </c>
      <c r="G23" s="131">
        <v>15</v>
      </c>
      <c r="H23" s="131">
        <v>15</v>
      </c>
      <c r="I23" s="131">
        <v>15</v>
      </c>
      <c r="J23" s="131">
        <v>0</v>
      </c>
      <c r="K23" s="97">
        <v>10</v>
      </c>
      <c r="L23" s="131">
        <v>8</v>
      </c>
      <c r="M23" s="131">
        <v>9</v>
      </c>
      <c r="N23" s="131">
        <v>7</v>
      </c>
      <c r="O23" s="131">
        <v>4</v>
      </c>
      <c r="P23" s="131">
        <v>4</v>
      </c>
      <c r="Q23" s="185" t="s">
        <v>241</v>
      </c>
      <c r="R23" s="130"/>
      <c r="S23" s="130"/>
      <c r="T23" s="202"/>
      <c r="U23" s="132"/>
      <c r="V23" s="133"/>
      <c r="W23" s="138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  <c r="GI23" s="24"/>
      <c r="GJ23" s="24"/>
      <c r="GK23" s="24"/>
      <c r="GL23" s="24"/>
      <c r="GM23" s="24"/>
      <c r="GN23" s="24"/>
      <c r="GO23" s="24"/>
      <c r="GP23" s="24"/>
      <c r="GQ23" s="24"/>
      <c r="GR23" s="24"/>
      <c r="GS23" s="24"/>
      <c r="GT23" s="24"/>
      <c r="GU23" s="24"/>
      <c r="GV23" s="24"/>
      <c r="GW23" s="24"/>
      <c r="GX23" s="24"/>
      <c r="GY23" s="24"/>
      <c r="GZ23" s="24"/>
      <c r="HA23" s="24"/>
      <c r="HB23" s="24"/>
      <c r="HC23" s="24"/>
      <c r="HD23" s="24"/>
      <c r="HE23" s="24"/>
      <c r="HF23" s="24"/>
      <c r="HG23" s="24"/>
      <c r="HH23" s="24"/>
      <c r="HI23" s="24"/>
      <c r="HJ23" s="24"/>
      <c r="HK23" s="24"/>
      <c r="HL23" s="24"/>
      <c r="HM23" s="24"/>
      <c r="HN23" s="24"/>
      <c r="HO23" s="24"/>
      <c r="HP23" s="24"/>
      <c r="HQ23" s="24"/>
      <c r="HR23" s="24"/>
      <c r="HS23" s="24"/>
      <c r="HT23" s="24"/>
      <c r="HU23" s="24"/>
      <c r="HV23" s="24"/>
      <c r="HW23" s="24"/>
      <c r="HX23" s="24"/>
      <c r="HY23" s="24"/>
      <c r="HZ23" s="24"/>
      <c r="IA23" s="24"/>
      <c r="IB23" s="24"/>
      <c r="IC23" s="24"/>
      <c r="ID23" s="24"/>
      <c r="IE23" s="24"/>
      <c r="IF23" s="24"/>
      <c r="IG23" s="24"/>
      <c r="IH23" s="24"/>
      <c r="II23" s="24"/>
      <c r="IJ23" s="24"/>
      <c r="IK23" s="24"/>
      <c r="IL23" s="24"/>
      <c r="IM23" s="24"/>
      <c r="IN23" s="24"/>
      <c r="IO23" s="24"/>
      <c r="IP23" s="24"/>
      <c r="IQ23" s="24"/>
      <c r="IR23" s="24"/>
      <c r="IS23" s="24"/>
      <c r="IT23" s="24"/>
      <c r="IU23" s="24"/>
      <c r="IV23" s="24"/>
      <c r="IW23" s="24"/>
      <c r="IX23" s="24"/>
      <c r="IY23" s="24"/>
      <c r="IZ23" s="24"/>
      <c r="JA23" s="24"/>
      <c r="JB23" s="24"/>
      <c r="JC23" s="24"/>
      <c r="JD23" s="24"/>
      <c r="JE23" s="24"/>
      <c r="JF23" s="24"/>
      <c r="JG23" s="24"/>
      <c r="JH23" s="24"/>
      <c r="JI23" s="24"/>
      <c r="JJ23" s="24"/>
      <c r="JK23" s="24"/>
      <c r="JL23" s="24"/>
      <c r="JM23" s="24"/>
      <c r="JN23" s="24"/>
      <c r="JO23" s="24"/>
      <c r="JP23" s="24"/>
      <c r="JQ23" s="24"/>
      <c r="JR23" s="24"/>
      <c r="JS23" s="24"/>
      <c r="JT23" s="24"/>
      <c r="JU23" s="24"/>
      <c r="JV23" s="24"/>
      <c r="JW23" s="24"/>
      <c r="JX23" s="24"/>
      <c r="JY23" s="24"/>
      <c r="JZ23" s="24"/>
      <c r="KA23" s="24"/>
      <c r="KB23" s="24"/>
      <c r="KC23" s="24"/>
      <c r="KD23" s="24"/>
      <c r="KE23" s="24"/>
      <c r="KF23" s="24"/>
      <c r="KG23" s="24"/>
      <c r="KH23" s="24"/>
      <c r="KI23" s="24"/>
      <c r="KJ23" s="24"/>
      <c r="KK23" s="24"/>
      <c r="KL23" s="24"/>
      <c r="KM23" s="24"/>
      <c r="KN23" s="24"/>
      <c r="KO23" s="24"/>
      <c r="KP23" s="24"/>
      <c r="KQ23" s="24"/>
      <c r="KR23" s="24"/>
      <c r="KS23" s="24"/>
      <c r="KT23" s="24"/>
      <c r="KU23" s="24"/>
      <c r="KV23" s="24"/>
      <c r="KW23" s="24"/>
      <c r="KX23" s="24"/>
      <c r="KY23" s="24"/>
      <c r="KZ23" s="24"/>
      <c r="LA23" s="24"/>
      <c r="LB23" s="24"/>
      <c r="LC23" s="24"/>
      <c r="LD23" s="24"/>
      <c r="LE23" s="24"/>
      <c r="LF23" s="24"/>
      <c r="LG23" s="24"/>
      <c r="LH23" s="24"/>
      <c r="LI23" s="24"/>
      <c r="LJ23" s="24"/>
      <c r="LK23" s="24"/>
      <c r="LL23" s="24"/>
      <c r="LM23" s="24"/>
      <c r="LN23" s="24"/>
      <c r="LO23" s="24"/>
      <c r="LP23" s="24"/>
      <c r="LQ23" s="24"/>
      <c r="LR23" s="24"/>
      <c r="LS23" s="24"/>
      <c r="LT23" s="24"/>
      <c r="LU23" s="24"/>
      <c r="LV23" s="24"/>
      <c r="LW23" s="24"/>
      <c r="LX23" s="24"/>
      <c r="LY23" s="24"/>
      <c r="LZ23" s="24"/>
      <c r="MA23" s="24"/>
      <c r="MB23" s="24"/>
      <c r="MC23" s="24"/>
      <c r="MD23" s="24"/>
      <c r="ME23" s="24"/>
      <c r="MF23" s="24"/>
      <c r="MG23" s="24"/>
      <c r="MH23" s="24"/>
      <c r="MI23" s="24"/>
      <c r="MJ23" s="24"/>
      <c r="MK23" s="24"/>
      <c r="ML23" s="24"/>
      <c r="MM23" s="24"/>
      <c r="MN23" s="24"/>
      <c r="MO23" s="24"/>
      <c r="MP23" s="24"/>
      <c r="MQ23" s="24"/>
      <c r="MR23" s="24"/>
      <c r="MS23" s="24"/>
      <c r="MT23" s="24"/>
      <c r="MU23" s="24"/>
      <c r="MV23" s="24"/>
      <c r="MW23" s="24"/>
      <c r="MX23" s="24"/>
      <c r="MY23" s="24"/>
      <c r="MZ23" s="24"/>
      <c r="NA23" s="24"/>
      <c r="NB23" s="24"/>
      <c r="NC23" s="24"/>
      <c r="ND23" s="24"/>
      <c r="NE23" s="24"/>
      <c r="NF23" s="24"/>
      <c r="NG23" s="24"/>
      <c r="NH23" s="24"/>
      <c r="NI23" s="24"/>
      <c r="NJ23" s="24"/>
      <c r="NK23" s="24"/>
      <c r="NL23" s="24"/>
      <c r="NM23" s="24"/>
      <c r="NN23" s="24"/>
      <c r="NO23" s="24"/>
      <c r="NP23" s="24"/>
      <c r="NQ23" s="24"/>
      <c r="NR23" s="24"/>
      <c r="NS23" s="24"/>
      <c r="NT23" s="24"/>
      <c r="NU23" s="24"/>
      <c r="NV23" s="24"/>
      <c r="NW23" s="24"/>
      <c r="NX23" s="24"/>
      <c r="NY23" s="24"/>
      <c r="NZ23" s="24"/>
      <c r="OA23" s="24"/>
      <c r="OB23" s="24"/>
      <c r="OC23" s="24"/>
      <c r="OD23" s="24"/>
      <c r="OE23" s="24"/>
      <c r="OF23" s="24"/>
      <c r="OG23" s="24"/>
      <c r="OH23" s="24"/>
      <c r="OI23" s="24"/>
      <c r="OJ23" s="24"/>
      <c r="OK23" s="24"/>
      <c r="OL23" s="24"/>
      <c r="OM23" s="24"/>
      <c r="ON23" s="24"/>
      <c r="OO23" s="24"/>
      <c r="OP23" s="24"/>
      <c r="OQ23" s="24"/>
      <c r="OR23" s="24"/>
      <c r="OS23" s="24"/>
      <c r="OT23" s="24"/>
      <c r="OU23" s="24"/>
      <c r="OV23" s="24"/>
      <c r="OW23" s="24"/>
      <c r="OX23" s="24"/>
      <c r="OY23" s="24"/>
      <c r="OZ23" s="24"/>
      <c r="PA23" s="24"/>
      <c r="PB23" s="24"/>
      <c r="PC23" s="24"/>
      <c r="PD23" s="24"/>
      <c r="PE23" s="24"/>
      <c r="PF23" s="24"/>
      <c r="PG23" s="24"/>
      <c r="PH23" s="24"/>
      <c r="PI23" s="24"/>
      <c r="PJ23" s="24"/>
      <c r="PK23" s="24"/>
      <c r="PL23" s="24"/>
      <c r="PM23" s="24"/>
      <c r="PN23" s="24"/>
      <c r="PO23" s="24"/>
      <c r="PP23" s="24"/>
      <c r="PQ23" s="24"/>
      <c r="PR23" s="24"/>
      <c r="PS23" s="24"/>
      <c r="PT23" s="24"/>
      <c r="PU23" s="24"/>
      <c r="PV23" s="24"/>
      <c r="PW23" s="24"/>
      <c r="PX23" s="24"/>
      <c r="PY23" s="24"/>
      <c r="PZ23" s="24"/>
      <c r="QA23" s="24"/>
      <c r="QB23" s="24"/>
      <c r="QC23" s="24"/>
      <c r="QD23" s="24"/>
      <c r="QE23" s="24"/>
      <c r="QF23" s="24"/>
      <c r="QG23" s="24"/>
      <c r="QH23" s="24"/>
      <c r="QI23" s="24"/>
      <c r="QJ23" s="24"/>
      <c r="QK23" s="24"/>
      <c r="QL23" s="24"/>
      <c r="QM23" s="24"/>
      <c r="QN23" s="24"/>
      <c r="QO23" s="24"/>
      <c r="QP23" s="24"/>
      <c r="QQ23" s="24"/>
      <c r="QR23" s="24"/>
      <c r="QS23" s="24"/>
      <c r="QT23" s="24"/>
      <c r="QU23" s="24"/>
      <c r="QV23" s="24"/>
      <c r="QW23" s="24"/>
      <c r="QX23" s="24"/>
      <c r="QY23" s="24"/>
      <c r="QZ23" s="24"/>
      <c r="RA23" s="24"/>
      <c r="RB23" s="24"/>
      <c r="RC23" s="24"/>
      <c r="RD23" s="24"/>
      <c r="RE23" s="24"/>
      <c r="RF23" s="24"/>
      <c r="RG23" s="24"/>
      <c r="RH23" s="24"/>
      <c r="RI23" s="24"/>
      <c r="RJ23" s="24"/>
      <c r="RK23" s="24"/>
      <c r="RL23" s="24"/>
      <c r="RM23" s="24"/>
      <c r="RN23" s="24"/>
      <c r="RO23" s="24"/>
      <c r="RP23" s="24"/>
      <c r="RQ23" s="24"/>
      <c r="RR23" s="24"/>
      <c r="RS23" s="24"/>
      <c r="RT23" s="24"/>
      <c r="RU23" s="24"/>
      <c r="RV23" s="24"/>
      <c r="RW23" s="24"/>
      <c r="RX23" s="24"/>
      <c r="RY23" s="24"/>
      <c r="RZ23" s="24"/>
      <c r="SA23" s="24"/>
      <c r="SB23" s="24"/>
      <c r="SC23" s="24"/>
      <c r="SD23" s="24"/>
      <c r="SE23" s="24"/>
      <c r="SF23" s="24"/>
      <c r="SG23" s="24"/>
      <c r="SH23" s="24"/>
      <c r="SI23" s="24"/>
      <c r="SJ23" s="24"/>
      <c r="SK23" s="24"/>
      <c r="SL23" s="24"/>
      <c r="SM23" s="24"/>
      <c r="SN23" s="24"/>
      <c r="SO23" s="24"/>
      <c r="SP23" s="24"/>
      <c r="SQ23" s="24"/>
      <c r="SR23" s="24"/>
      <c r="SS23" s="24"/>
      <c r="ST23" s="24"/>
      <c r="SU23" s="24"/>
      <c r="SV23" s="24"/>
      <c r="SW23" s="24"/>
      <c r="SX23" s="24"/>
      <c r="SY23" s="24"/>
      <c r="SZ23" s="24"/>
      <c r="TA23" s="24"/>
      <c r="TB23" s="24"/>
      <c r="TC23" s="24"/>
      <c r="TD23" s="24"/>
      <c r="TE23" s="24"/>
      <c r="TF23" s="24"/>
      <c r="TG23" s="24"/>
      <c r="TH23" s="24"/>
      <c r="TI23" s="24"/>
      <c r="TJ23" s="24"/>
      <c r="TK23" s="24"/>
      <c r="TL23" s="24"/>
      <c r="TM23" s="24"/>
      <c r="TN23" s="24"/>
      <c r="TO23" s="24"/>
      <c r="TP23" s="24"/>
      <c r="TQ23" s="24"/>
      <c r="TR23" s="24"/>
      <c r="TS23" s="24"/>
      <c r="TT23" s="24"/>
      <c r="TU23" s="24"/>
      <c r="TV23" s="24"/>
      <c r="TW23" s="24"/>
      <c r="TX23" s="24"/>
      <c r="TY23" s="24"/>
      <c r="TZ23" s="24"/>
      <c r="UA23" s="24"/>
      <c r="UB23" s="24"/>
      <c r="UC23" s="24"/>
      <c r="UD23" s="24"/>
      <c r="UE23" s="24"/>
      <c r="UF23" s="24"/>
      <c r="UG23" s="24"/>
      <c r="UH23" s="24"/>
      <c r="UI23" s="24"/>
      <c r="UJ23" s="24"/>
      <c r="UK23" s="24"/>
      <c r="UL23" s="24"/>
      <c r="UM23" s="24"/>
      <c r="UN23" s="24"/>
      <c r="UO23" s="24"/>
      <c r="UP23" s="24"/>
      <c r="UQ23" s="24"/>
      <c r="UR23" s="24"/>
      <c r="US23" s="24"/>
      <c r="UT23" s="24"/>
      <c r="UU23" s="24"/>
      <c r="UV23" s="24"/>
      <c r="UW23" s="24"/>
      <c r="UX23" s="24"/>
      <c r="UY23" s="24"/>
      <c r="UZ23" s="24"/>
      <c r="VA23" s="24"/>
      <c r="VB23" s="24"/>
      <c r="VC23" s="24"/>
      <c r="VD23" s="24"/>
      <c r="VE23" s="24"/>
      <c r="VF23" s="24"/>
      <c r="VG23" s="24"/>
      <c r="VH23" s="24"/>
      <c r="VI23" s="24"/>
      <c r="VJ23" s="24"/>
      <c r="VK23" s="24"/>
      <c r="VL23" s="24"/>
      <c r="VM23" s="24"/>
      <c r="VN23" s="24"/>
      <c r="VO23" s="24"/>
      <c r="VP23" s="24"/>
      <c r="VQ23" s="24"/>
      <c r="VR23" s="24"/>
      <c r="VS23" s="24"/>
      <c r="VT23" s="24"/>
      <c r="VU23" s="24"/>
      <c r="VV23" s="24"/>
      <c r="VW23" s="24"/>
      <c r="VX23" s="24"/>
      <c r="VY23" s="24"/>
      <c r="VZ23" s="24"/>
      <c r="WA23" s="24"/>
      <c r="WB23" s="24"/>
      <c r="WC23" s="24"/>
      <c r="WD23" s="24"/>
      <c r="WE23" s="24"/>
      <c r="WF23" s="24"/>
      <c r="WG23" s="24"/>
      <c r="WH23" s="24"/>
      <c r="WI23" s="24"/>
      <c r="WJ23" s="24"/>
      <c r="WK23" s="24"/>
      <c r="WL23" s="24"/>
      <c r="WM23" s="24"/>
      <c r="WN23" s="24"/>
      <c r="WO23" s="24"/>
      <c r="WP23" s="24"/>
      <c r="WQ23" s="24"/>
      <c r="WR23" s="24"/>
      <c r="WS23" s="24"/>
      <c r="WT23" s="24"/>
      <c r="WU23" s="24"/>
      <c r="WV23" s="24"/>
      <c r="WW23" s="24"/>
      <c r="WX23" s="24"/>
      <c r="WY23" s="24"/>
      <c r="WZ23" s="24"/>
      <c r="XA23" s="24"/>
      <c r="XB23" s="24"/>
      <c r="XC23" s="24"/>
      <c r="XD23" s="24"/>
      <c r="XE23" s="24"/>
      <c r="XF23" s="24"/>
      <c r="XG23" s="24"/>
      <c r="XH23" s="24"/>
      <c r="XI23" s="24"/>
      <c r="XJ23" s="24"/>
      <c r="XK23" s="24"/>
      <c r="XL23" s="24"/>
      <c r="XM23" s="24"/>
      <c r="XN23" s="24"/>
      <c r="XO23" s="24"/>
      <c r="XP23" s="24"/>
      <c r="XQ23" s="24"/>
      <c r="XR23" s="24"/>
      <c r="XS23" s="24"/>
      <c r="XT23" s="24"/>
      <c r="XU23" s="24"/>
      <c r="XV23" s="24"/>
      <c r="XW23" s="24"/>
      <c r="XX23" s="24"/>
      <c r="XY23" s="24"/>
      <c r="XZ23" s="24"/>
      <c r="YA23" s="24"/>
      <c r="YB23" s="24"/>
      <c r="YC23" s="24"/>
      <c r="YD23" s="24"/>
      <c r="YE23" s="24"/>
      <c r="YF23" s="24"/>
      <c r="YG23" s="24"/>
      <c r="YH23" s="24"/>
      <c r="YI23" s="24"/>
      <c r="YJ23" s="24"/>
      <c r="YK23" s="24"/>
      <c r="YL23" s="24"/>
      <c r="YM23" s="24"/>
      <c r="YN23" s="24"/>
      <c r="YO23" s="24"/>
      <c r="YP23" s="24"/>
      <c r="YQ23" s="24"/>
      <c r="YR23" s="24"/>
      <c r="YS23" s="24"/>
      <c r="YT23" s="24"/>
      <c r="YU23" s="24"/>
      <c r="YV23" s="24"/>
      <c r="YW23" s="24"/>
      <c r="YX23" s="24"/>
      <c r="YY23" s="24"/>
      <c r="YZ23" s="24"/>
      <c r="ZA23" s="24"/>
      <c r="ZB23" s="24"/>
      <c r="ZC23" s="24"/>
      <c r="ZD23" s="24"/>
      <c r="ZE23" s="24"/>
      <c r="ZF23" s="24"/>
      <c r="ZG23" s="24"/>
      <c r="ZH23" s="24"/>
      <c r="ZI23" s="24"/>
      <c r="ZJ23" s="24"/>
      <c r="ZK23" s="24"/>
      <c r="ZL23" s="24"/>
      <c r="ZM23" s="24"/>
      <c r="ZN23" s="24"/>
      <c r="ZO23" s="24"/>
      <c r="ZP23" s="24"/>
      <c r="ZQ23" s="24"/>
      <c r="ZR23" s="24"/>
      <c r="ZS23" s="24"/>
      <c r="ZT23" s="24"/>
      <c r="ZU23" s="24"/>
      <c r="ZV23" s="24"/>
      <c r="ZW23" s="24"/>
      <c r="ZX23" s="24"/>
      <c r="ZY23" s="24"/>
      <c r="ZZ23" s="24"/>
      <c r="AAA23" s="24"/>
      <c r="AAB23" s="24"/>
      <c r="AAC23" s="24"/>
      <c r="AAD23" s="24"/>
      <c r="AAE23" s="24"/>
      <c r="AAF23" s="24"/>
      <c r="AAG23" s="24"/>
      <c r="AAH23" s="24"/>
      <c r="AAI23" s="24"/>
      <c r="AAJ23" s="24"/>
      <c r="AAK23" s="24"/>
      <c r="AAL23" s="24"/>
      <c r="AAM23" s="24"/>
      <c r="AAN23" s="24"/>
      <c r="AAO23" s="24"/>
      <c r="AAP23" s="24"/>
      <c r="AAQ23" s="24"/>
      <c r="AAR23" s="24"/>
      <c r="AAS23" s="24"/>
      <c r="AAT23" s="24"/>
      <c r="AAU23" s="24"/>
      <c r="AAV23" s="24"/>
      <c r="AAW23" s="24"/>
      <c r="AAX23" s="24"/>
      <c r="AAY23" s="24"/>
      <c r="AAZ23" s="24"/>
      <c r="ABA23" s="24"/>
      <c r="ABB23" s="24"/>
      <c r="ABC23" s="24"/>
      <c r="ABD23" s="24"/>
      <c r="ABE23" s="24"/>
      <c r="ABF23" s="24"/>
      <c r="ABG23" s="24"/>
      <c r="ABH23" s="24"/>
      <c r="ABI23" s="24"/>
      <c r="ABJ23" s="24"/>
      <c r="ABK23" s="24"/>
      <c r="ABL23" s="24"/>
      <c r="ABM23" s="24"/>
      <c r="ABN23" s="24"/>
      <c r="ABO23" s="24"/>
      <c r="ABP23" s="24"/>
      <c r="ABQ23" s="24"/>
      <c r="ABR23" s="24"/>
      <c r="ABS23" s="24"/>
      <c r="ABT23" s="24"/>
      <c r="ABU23" s="24"/>
      <c r="ABV23" s="24"/>
      <c r="ABW23" s="24"/>
      <c r="ABX23" s="24"/>
      <c r="ABY23" s="24"/>
      <c r="ABZ23" s="24"/>
      <c r="ACA23" s="24"/>
      <c r="ACB23" s="24"/>
      <c r="ACC23" s="24"/>
      <c r="ACD23" s="24"/>
      <c r="ACE23" s="24"/>
      <c r="ACF23" s="24"/>
      <c r="ACG23" s="24"/>
      <c r="ACH23" s="24"/>
      <c r="ACI23" s="24"/>
      <c r="ACJ23" s="24"/>
      <c r="ACK23" s="24"/>
      <c r="ACL23" s="24"/>
      <c r="ACM23" s="24"/>
      <c r="ACN23" s="24"/>
      <c r="ACO23" s="24"/>
      <c r="ACP23" s="24"/>
      <c r="ACQ23" s="24"/>
      <c r="ACR23" s="24"/>
      <c r="ACS23" s="24"/>
      <c r="ACT23" s="24"/>
      <c r="ACU23" s="24"/>
      <c r="ACV23" s="24"/>
      <c r="ACW23" s="24"/>
      <c r="ACX23" s="24"/>
      <c r="ACY23" s="24"/>
      <c r="ACZ23" s="24"/>
      <c r="ADA23" s="24"/>
      <c r="ADB23" s="24"/>
      <c r="ADC23" s="24"/>
      <c r="ADD23" s="24"/>
      <c r="ADE23" s="24"/>
      <c r="ADF23" s="24"/>
      <c r="ADG23" s="24"/>
      <c r="ADH23" s="24"/>
      <c r="ADI23" s="24"/>
      <c r="ADJ23" s="24"/>
      <c r="ADK23" s="24"/>
      <c r="ADL23" s="24"/>
      <c r="ADM23" s="24"/>
      <c r="ADN23" s="24"/>
      <c r="ADO23" s="24"/>
      <c r="ADP23" s="24"/>
      <c r="ADQ23" s="24"/>
      <c r="ADR23" s="24"/>
      <c r="ADS23" s="24"/>
      <c r="ADT23" s="24"/>
      <c r="ADU23" s="24"/>
      <c r="ADV23" s="24"/>
      <c r="ADW23" s="24"/>
      <c r="ADX23" s="24"/>
      <c r="ADY23" s="24"/>
      <c r="ADZ23" s="24"/>
      <c r="AEA23" s="24"/>
      <c r="AEB23" s="24"/>
      <c r="AEC23" s="24"/>
      <c r="AED23" s="24"/>
      <c r="AEE23" s="24"/>
      <c r="AEF23" s="24"/>
      <c r="AEG23" s="24"/>
      <c r="AEH23" s="24"/>
      <c r="AEI23" s="24"/>
      <c r="AEJ23" s="24"/>
      <c r="AEK23" s="24"/>
      <c r="AEL23" s="24"/>
      <c r="AEM23" s="24"/>
      <c r="AEN23" s="24"/>
      <c r="AEO23" s="24"/>
      <c r="AEP23" s="24"/>
      <c r="AEQ23" s="24"/>
      <c r="AER23" s="24"/>
      <c r="AES23" s="24"/>
      <c r="AET23" s="24"/>
      <c r="AEU23" s="24"/>
      <c r="AEV23" s="24"/>
      <c r="AEW23" s="24"/>
      <c r="AEX23" s="24"/>
      <c r="AEY23" s="24"/>
      <c r="AEZ23" s="24"/>
      <c r="AFA23" s="24"/>
      <c r="AFB23" s="24"/>
      <c r="AFC23" s="24"/>
      <c r="AFD23" s="24"/>
      <c r="AFE23" s="24"/>
      <c r="AFF23" s="24"/>
      <c r="AFG23" s="24"/>
      <c r="AFH23" s="24"/>
      <c r="AFI23" s="24"/>
      <c r="AFJ23" s="24"/>
      <c r="AFK23" s="24"/>
      <c r="AFL23" s="24"/>
      <c r="AFM23" s="24"/>
      <c r="AFN23" s="24"/>
      <c r="AFO23" s="24"/>
      <c r="AFP23" s="24"/>
      <c r="AFQ23" s="24"/>
      <c r="AFR23" s="24"/>
      <c r="AFS23" s="24"/>
      <c r="AFT23" s="24"/>
      <c r="AFU23" s="24"/>
      <c r="AFV23" s="24"/>
      <c r="AFW23" s="24"/>
      <c r="AFX23" s="24"/>
      <c r="AFY23" s="24"/>
      <c r="AFZ23" s="24"/>
      <c r="AGA23" s="24"/>
      <c r="AGB23" s="24"/>
      <c r="AGC23" s="24"/>
      <c r="AGD23" s="24"/>
      <c r="AGE23" s="24"/>
      <c r="AGF23" s="24"/>
      <c r="AGG23" s="24"/>
      <c r="AGH23" s="24"/>
      <c r="AGI23" s="24"/>
      <c r="AGJ23" s="24"/>
      <c r="AGK23" s="24"/>
      <c r="AGL23" s="24"/>
      <c r="AGM23" s="24"/>
      <c r="AGN23" s="24"/>
      <c r="AGO23" s="24"/>
      <c r="AGP23" s="24"/>
      <c r="AGQ23" s="24"/>
      <c r="AGR23" s="24"/>
      <c r="AGS23" s="24"/>
      <c r="AGT23" s="24"/>
      <c r="AGU23" s="24"/>
      <c r="AGV23" s="24"/>
      <c r="AGW23" s="24"/>
      <c r="AGX23" s="24"/>
      <c r="AGY23" s="24"/>
      <c r="AGZ23" s="24"/>
      <c r="AHA23" s="24"/>
      <c r="AHB23" s="24"/>
      <c r="AHC23" s="24"/>
      <c r="AHD23" s="24"/>
      <c r="AHE23" s="24"/>
      <c r="AHF23" s="24"/>
      <c r="AHG23" s="24"/>
      <c r="AHH23" s="24"/>
      <c r="AHI23" s="24"/>
      <c r="AHJ23" s="24"/>
      <c r="AHK23" s="24"/>
      <c r="AHL23" s="24"/>
      <c r="AHM23" s="24"/>
      <c r="AHN23" s="24"/>
      <c r="AHO23" s="24"/>
      <c r="AHP23" s="24"/>
      <c r="AHQ23" s="24"/>
      <c r="AHR23" s="24"/>
      <c r="AHS23" s="24"/>
      <c r="AHT23" s="24"/>
      <c r="AHU23" s="24"/>
      <c r="AHV23" s="24"/>
      <c r="AHW23" s="24"/>
      <c r="AHX23" s="24"/>
      <c r="AHY23" s="24"/>
      <c r="AHZ23" s="24"/>
      <c r="AIA23" s="24"/>
      <c r="AIB23" s="24"/>
      <c r="AIC23" s="24"/>
      <c r="AID23" s="24"/>
      <c r="AIE23" s="24"/>
      <c r="AIF23" s="24"/>
      <c r="AIG23" s="24"/>
      <c r="AIH23" s="24"/>
      <c r="AII23" s="24"/>
      <c r="AIJ23" s="24"/>
      <c r="AIK23" s="24"/>
      <c r="AIL23" s="24"/>
      <c r="AIM23" s="24"/>
      <c r="AIN23" s="24"/>
      <c r="AIO23" s="24"/>
      <c r="AIP23" s="24"/>
      <c r="AIQ23" s="24"/>
      <c r="AIR23" s="24"/>
      <c r="AIS23" s="24"/>
      <c r="AIT23" s="24"/>
      <c r="AIU23" s="24"/>
      <c r="AIV23" s="24"/>
      <c r="AIW23" s="24"/>
      <c r="AIX23" s="24"/>
      <c r="AIY23" s="24"/>
      <c r="AIZ23" s="24"/>
      <c r="AJA23" s="24"/>
      <c r="AJB23" s="24"/>
      <c r="AJC23" s="24"/>
      <c r="AJD23" s="24"/>
      <c r="AJE23" s="24"/>
      <c r="AJF23" s="24"/>
      <c r="AJG23" s="24"/>
      <c r="AJH23" s="24"/>
      <c r="AJI23" s="24"/>
      <c r="AJJ23" s="24"/>
      <c r="AJK23" s="24"/>
      <c r="AJL23" s="24"/>
      <c r="AJM23" s="24"/>
      <c r="AJN23" s="24"/>
      <c r="AJO23" s="24"/>
      <c r="AJP23" s="24"/>
      <c r="AJQ23" s="24"/>
      <c r="AJR23" s="24"/>
      <c r="AJS23" s="24"/>
      <c r="AJT23" s="24"/>
      <c r="AJU23" s="24"/>
      <c r="AJV23" s="24"/>
      <c r="AJW23" s="24"/>
      <c r="AJX23" s="24"/>
      <c r="AJY23" s="24"/>
      <c r="AJZ23" s="24"/>
      <c r="AKA23" s="24"/>
      <c r="AKB23" s="24"/>
      <c r="AKC23" s="24"/>
      <c r="AKD23" s="24"/>
      <c r="AKE23" s="24"/>
      <c r="AKF23" s="24"/>
      <c r="AKG23" s="24"/>
      <c r="AKH23" s="24"/>
      <c r="AKI23" s="24"/>
      <c r="AKJ23" s="24"/>
      <c r="AKK23" s="24"/>
      <c r="AKL23" s="24"/>
      <c r="AKM23" s="24"/>
      <c r="AKN23" s="24"/>
      <c r="AKO23" s="24"/>
      <c r="AKP23" s="24"/>
      <c r="AKQ23" s="24"/>
      <c r="AKR23" s="24"/>
      <c r="AKS23" s="24"/>
      <c r="AKT23" s="24"/>
      <c r="AKU23" s="24"/>
      <c r="AKV23" s="24"/>
      <c r="AKW23" s="24"/>
      <c r="AKX23" s="24"/>
      <c r="AKY23" s="24"/>
      <c r="AKZ23" s="24"/>
      <c r="ALA23" s="24"/>
      <c r="ALB23" s="24"/>
      <c r="ALC23" s="24"/>
      <c r="ALD23" s="24"/>
      <c r="ALE23" s="24"/>
      <c r="ALF23" s="24"/>
      <c r="ALG23" s="24"/>
      <c r="ALH23" s="24"/>
      <c r="ALI23" s="24"/>
      <c r="ALJ23" s="24"/>
      <c r="ALK23" s="24"/>
      <c r="ALL23" s="24"/>
      <c r="ALM23" s="24"/>
      <c r="ALN23" s="24"/>
      <c r="ALO23" s="24"/>
      <c r="ALP23" s="24"/>
      <c r="ALQ23" s="24"/>
      <c r="ALR23" s="24"/>
      <c r="ALS23" s="24"/>
      <c r="ALT23" s="24"/>
      <c r="ALU23" s="24"/>
      <c r="ALV23" s="24"/>
      <c r="ALW23" s="24"/>
      <c r="ALX23" s="24"/>
      <c r="ALY23" s="24"/>
      <c r="ALZ23" s="24"/>
      <c r="AMA23" s="24"/>
      <c r="AMB23" s="24"/>
    </row>
    <row r="24" spans="1:1016" s="121" customFormat="1">
      <c r="A24" s="128">
        <f>'Contrats S2'!I22</f>
        <v>0</v>
      </c>
      <c r="B24" s="6" t="str">
        <f>CONCATENATE('Contrats S2'!A22," ", 'Contrats S2'!B22)</f>
        <v xml:space="preserve"> </v>
      </c>
      <c r="C24" s="130"/>
      <c r="D24" s="97"/>
      <c r="E24" s="97"/>
      <c r="F24" s="131"/>
      <c r="G24" s="97"/>
      <c r="H24" s="131"/>
      <c r="I24" s="131"/>
      <c r="J24" s="131"/>
      <c r="K24" s="97"/>
      <c r="L24" s="97"/>
      <c r="M24" s="97"/>
      <c r="N24" s="131"/>
      <c r="O24" s="131"/>
      <c r="P24" s="131"/>
      <c r="Q24" s="130"/>
      <c r="R24" s="130"/>
      <c r="S24" s="130"/>
      <c r="T24" s="202"/>
      <c r="U24" s="132"/>
      <c r="V24" s="133"/>
      <c r="W24" s="1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  <c r="GI24" s="24"/>
      <c r="GJ24" s="24"/>
      <c r="GK24" s="24"/>
      <c r="GL24" s="24"/>
      <c r="GM24" s="24"/>
      <c r="GN24" s="24"/>
      <c r="GO24" s="24"/>
      <c r="GP24" s="24"/>
      <c r="GQ24" s="24"/>
      <c r="GR24" s="24"/>
      <c r="GS24" s="24"/>
      <c r="GT24" s="24"/>
      <c r="GU24" s="24"/>
      <c r="GV24" s="24"/>
      <c r="GW24" s="24"/>
      <c r="GX24" s="24"/>
      <c r="GY24" s="24"/>
      <c r="GZ24" s="24"/>
      <c r="HA24" s="24"/>
      <c r="HB24" s="24"/>
      <c r="HC24" s="24"/>
      <c r="HD24" s="24"/>
      <c r="HE24" s="24"/>
      <c r="HF24" s="24"/>
      <c r="HG24" s="24"/>
      <c r="HH24" s="24"/>
      <c r="HI24" s="24"/>
      <c r="HJ24" s="24"/>
      <c r="HK24" s="24"/>
      <c r="HL24" s="24"/>
      <c r="HM24" s="24"/>
      <c r="HN24" s="24"/>
      <c r="HO24" s="24"/>
      <c r="HP24" s="24"/>
      <c r="HQ24" s="24"/>
      <c r="HR24" s="24"/>
      <c r="HS24" s="24"/>
      <c r="HT24" s="24"/>
      <c r="HU24" s="24"/>
      <c r="HV24" s="24"/>
      <c r="HW24" s="24"/>
      <c r="HX24" s="24"/>
      <c r="HY24" s="24"/>
      <c r="HZ24" s="24"/>
      <c r="IA24" s="24"/>
      <c r="IB24" s="24"/>
      <c r="IC24" s="24"/>
      <c r="ID24" s="24"/>
      <c r="IE24" s="24"/>
      <c r="IF24" s="24"/>
      <c r="IG24" s="24"/>
      <c r="IH24" s="24"/>
      <c r="II24" s="24"/>
      <c r="IJ24" s="24"/>
      <c r="IK24" s="24"/>
      <c r="IL24" s="24"/>
      <c r="IM24" s="24"/>
      <c r="IN24" s="24"/>
      <c r="IO24" s="24"/>
      <c r="IP24" s="24"/>
      <c r="IQ24" s="24"/>
      <c r="IR24" s="24"/>
      <c r="IS24" s="24"/>
      <c r="IT24" s="24"/>
      <c r="IU24" s="24"/>
      <c r="IV24" s="24"/>
      <c r="IW24" s="24"/>
      <c r="IX24" s="24"/>
      <c r="IY24" s="24"/>
      <c r="IZ24" s="24"/>
      <c r="JA24" s="24"/>
      <c r="JB24" s="24"/>
      <c r="JC24" s="24"/>
      <c r="JD24" s="24"/>
      <c r="JE24" s="24"/>
      <c r="JF24" s="24"/>
      <c r="JG24" s="24"/>
      <c r="JH24" s="24"/>
      <c r="JI24" s="24"/>
      <c r="JJ24" s="24"/>
      <c r="JK24" s="24"/>
      <c r="JL24" s="24"/>
      <c r="JM24" s="24"/>
      <c r="JN24" s="24"/>
      <c r="JO24" s="24"/>
      <c r="JP24" s="24"/>
      <c r="JQ24" s="24"/>
      <c r="JR24" s="24"/>
      <c r="JS24" s="24"/>
      <c r="JT24" s="24"/>
      <c r="JU24" s="24"/>
      <c r="JV24" s="24"/>
      <c r="JW24" s="24"/>
      <c r="JX24" s="24"/>
      <c r="JY24" s="24"/>
      <c r="JZ24" s="24"/>
      <c r="KA24" s="24"/>
      <c r="KB24" s="24"/>
      <c r="KC24" s="24"/>
      <c r="KD24" s="24"/>
      <c r="KE24" s="24"/>
      <c r="KF24" s="24"/>
      <c r="KG24" s="24"/>
      <c r="KH24" s="24"/>
      <c r="KI24" s="24"/>
      <c r="KJ24" s="24"/>
      <c r="KK24" s="24"/>
      <c r="KL24" s="24"/>
      <c r="KM24" s="24"/>
      <c r="KN24" s="24"/>
      <c r="KO24" s="24"/>
      <c r="KP24" s="24"/>
      <c r="KQ24" s="24"/>
      <c r="KR24" s="24"/>
      <c r="KS24" s="24"/>
      <c r="KT24" s="24"/>
      <c r="KU24" s="24"/>
      <c r="KV24" s="24"/>
      <c r="KW24" s="24"/>
      <c r="KX24" s="24"/>
      <c r="KY24" s="24"/>
      <c r="KZ24" s="24"/>
      <c r="LA24" s="24"/>
      <c r="LB24" s="24"/>
      <c r="LC24" s="24"/>
      <c r="LD24" s="24"/>
      <c r="LE24" s="24"/>
      <c r="LF24" s="24"/>
      <c r="LG24" s="24"/>
      <c r="LH24" s="24"/>
      <c r="LI24" s="24"/>
      <c r="LJ24" s="24"/>
      <c r="LK24" s="24"/>
      <c r="LL24" s="24"/>
      <c r="LM24" s="24"/>
      <c r="LN24" s="24"/>
      <c r="LO24" s="24"/>
      <c r="LP24" s="24"/>
      <c r="LQ24" s="24"/>
      <c r="LR24" s="24"/>
      <c r="LS24" s="24"/>
      <c r="LT24" s="24"/>
      <c r="LU24" s="24"/>
      <c r="LV24" s="24"/>
      <c r="LW24" s="24"/>
      <c r="LX24" s="24"/>
      <c r="LY24" s="24"/>
      <c r="LZ24" s="24"/>
      <c r="MA24" s="24"/>
      <c r="MB24" s="24"/>
      <c r="MC24" s="24"/>
      <c r="MD24" s="24"/>
      <c r="ME24" s="24"/>
      <c r="MF24" s="24"/>
      <c r="MG24" s="24"/>
      <c r="MH24" s="24"/>
      <c r="MI24" s="24"/>
      <c r="MJ24" s="24"/>
      <c r="MK24" s="24"/>
      <c r="ML24" s="24"/>
      <c r="MM24" s="24"/>
      <c r="MN24" s="24"/>
      <c r="MO24" s="24"/>
      <c r="MP24" s="24"/>
      <c r="MQ24" s="24"/>
      <c r="MR24" s="24"/>
      <c r="MS24" s="24"/>
      <c r="MT24" s="24"/>
      <c r="MU24" s="24"/>
      <c r="MV24" s="24"/>
      <c r="MW24" s="24"/>
      <c r="MX24" s="24"/>
      <c r="MY24" s="24"/>
      <c r="MZ24" s="24"/>
      <c r="NA24" s="24"/>
      <c r="NB24" s="24"/>
      <c r="NC24" s="24"/>
      <c r="ND24" s="24"/>
      <c r="NE24" s="24"/>
      <c r="NF24" s="24"/>
      <c r="NG24" s="24"/>
      <c r="NH24" s="24"/>
      <c r="NI24" s="24"/>
      <c r="NJ24" s="24"/>
      <c r="NK24" s="24"/>
      <c r="NL24" s="24"/>
      <c r="NM24" s="24"/>
      <c r="NN24" s="24"/>
      <c r="NO24" s="24"/>
      <c r="NP24" s="24"/>
      <c r="NQ24" s="24"/>
      <c r="NR24" s="24"/>
      <c r="NS24" s="24"/>
      <c r="NT24" s="24"/>
      <c r="NU24" s="24"/>
      <c r="NV24" s="24"/>
      <c r="NW24" s="24"/>
      <c r="NX24" s="24"/>
      <c r="NY24" s="24"/>
      <c r="NZ24" s="24"/>
      <c r="OA24" s="24"/>
      <c r="OB24" s="24"/>
      <c r="OC24" s="24"/>
      <c r="OD24" s="24"/>
      <c r="OE24" s="24"/>
      <c r="OF24" s="24"/>
      <c r="OG24" s="24"/>
      <c r="OH24" s="24"/>
      <c r="OI24" s="24"/>
      <c r="OJ24" s="24"/>
      <c r="OK24" s="24"/>
      <c r="OL24" s="24"/>
      <c r="OM24" s="24"/>
      <c r="ON24" s="24"/>
      <c r="OO24" s="24"/>
      <c r="OP24" s="24"/>
      <c r="OQ24" s="24"/>
      <c r="OR24" s="24"/>
      <c r="OS24" s="24"/>
      <c r="OT24" s="24"/>
      <c r="OU24" s="24"/>
      <c r="OV24" s="24"/>
      <c r="OW24" s="24"/>
      <c r="OX24" s="24"/>
      <c r="OY24" s="24"/>
      <c r="OZ24" s="24"/>
      <c r="PA24" s="24"/>
      <c r="PB24" s="24"/>
      <c r="PC24" s="24"/>
      <c r="PD24" s="24"/>
      <c r="PE24" s="24"/>
      <c r="PF24" s="24"/>
      <c r="PG24" s="24"/>
      <c r="PH24" s="24"/>
      <c r="PI24" s="24"/>
      <c r="PJ24" s="24"/>
      <c r="PK24" s="24"/>
      <c r="PL24" s="24"/>
      <c r="PM24" s="24"/>
      <c r="PN24" s="24"/>
      <c r="PO24" s="24"/>
      <c r="PP24" s="24"/>
      <c r="PQ24" s="24"/>
      <c r="PR24" s="24"/>
      <c r="PS24" s="24"/>
      <c r="PT24" s="24"/>
      <c r="PU24" s="24"/>
      <c r="PV24" s="24"/>
      <c r="PW24" s="24"/>
      <c r="PX24" s="24"/>
      <c r="PY24" s="24"/>
      <c r="PZ24" s="24"/>
      <c r="QA24" s="24"/>
      <c r="QB24" s="24"/>
      <c r="QC24" s="24"/>
      <c r="QD24" s="24"/>
      <c r="QE24" s="24"/>
      <c r="QF24" s="24"/>
      <c r="QG24" s="24"/>
      <c r="QH24" s="24"/>
      <c r="QI24" s="24"/>
      <c r="QJ24" s="24"/>
      <c r="QK24" s="24"/>
      <c r="QL24" s="24"/>
      <c r="QM24" s="24"/>
      <c r="QN24" s="24"/>
      <c r="QO24" s="24"/>
      <c r="QP24" s="24"/>
      <c r="QQ24" s="24"/>
      <c r="QR24" s="24"/>
      <c r="QS24" s="24"/>
      <c r="QT24" s="24"/>
      <c r="QU24" s="24"/>
      <c r="QV24" s="24"/>
      <c r="QW24" s="24"/>
      <c r="QX24" s="24"/>
      <c r="QY24" s="24"/>
      <c r="QZ24" s="24"/>
      <c r="RA24" s="24"/>
      <c r="RB24" s="24"/>
      <c r="RC24" s="24"/>
      <c r="RD24" s="24"/>
      <c r="RE24" s="24"/>
      <c r="RF24" s="24"/>
      <c r="RG24" s="24"/>
      <c r="RH24" s="24"/>
      <c r="RI24" s="24"/>
      <c r="RJ24" s="24"/>
      <c r="RK24" s="24"/>
      <c r="RL24" s="24"/>
      <c r="RM24" s="24"/>
      <c r="RN24" s="24"/>
      <c r="RO24" s="24"/>
      <c r="RP24" s="24"/>
      <c r="RQ24" s="24"/>
      <c r="RR24" s="24"/>
      <c r="RS24" s="24"/>
      <c r="RT24" s="24"/>
      <c r="RU24" s="24"/>
      <c r="RV24" s="24"/>
      <c r="RW24" s="24"/>
      <c r="RX24" s="24"/>
      <c r="RY24" s="24"/>
      <c r="RZ24" s="24"/>
      <c r="SA24" s="24"/>
      <c r="SB24" s="24"/>
      <c r="SC24" s="24"/>
      <c r="SD24" s="24"/>
      <c r="SE24" s="24"/>
      <c r="SF24" s="24"/>
      <c r="SG24" s="24"/>
      <c r="SH24" s="24"/>
      <c r="SI24" s="24"/>
      <c r="SJ24" s="24"/>
      <c r="SK24" s="24"/>
      <c r="SL24" s="24"/>
      <c r="SM24" s="24"/>
      <c r="SN24" s="24"/>
      <c r="SO24" s="24"/>
      <c r="SP24" s="24"/>
      <c r="SQ24" s="24"/>
      <c r="SR24" s="24"/>
      <c r="SS24" s="24"/>
      <c r="ST24" s="24"/>
      <c r="SU24" s="24"/>
      <c r="SV24" s="24"/>
      <c r="SW24" s="24"/>
      <c r="SX24" s="24"/>
      <c r="SY24" s="24"/>
      <c r="SZ24" s="24"/>
      <c r="TA24" s="24"/>
      <c r="TB24" s="24"/>
      <c r="TC24" s="24"/>
      <c r="TD24" s="24"/>
      <c r="TE24" s="24"/>
      <c r="TF24" s="24"/>
      <c r="TG24" s="24"/>
      <c r="TH24" s="24"/>
      <c r="TI24" s="24"/>
      <c r="TJ24" s="24"/>
      <c r="TK24" s="24"/>
      <c r="TL24" s="24"/>
      <c r="TM24" s="24"/>
      <c r="TN24" s="24"/>
      <c r="TO24" s="24"/>
      <c r="TP24" s="24"/>
      <c r="TQ24" s="24"/>
      <c r="TR24" s="24"/>
      <c r="TS24" s="24"/>
      <c r="TT24" s="24"/>
      <c r="TU24" s="24"/>
      <c r="TV24" s="24"/>
      <c r="TW24" s="24"/>
      <c r="TX24" s="24"/>
      <c r="TY24" s="24"/>
      <c r="TZ24" s="24"/>
      <c r="UA24" s="24"/>
      <c r="UB24" s="24"/>
      <c r="UC24" s="24"/>
      <c r="UD24" s="24"/>
      <c r="UE24" s="24"/>
      <c r="UF24" s="24"/>
      <c r="UG24" s="24"/>
      <c r="UH24" s="24"/>
      <c r="UI24" s="24"/>
      <c r="UJ24" s="24"/>
      <c r="UK24" s="24"/>
      <c r="UL24" s="24"/>
      <c r="UM24" s="24"/>
      <c r="UN24" s="24"/>
      <c r="UO24" s="24"/>
      <c r="UP24" s="24"/>
      <c r="UQ24" s="24"/>
      <c r="UR24" s="24"/>
      <c r="US24" s="24"/>
      <c r="UT24" s="24"/>
      <c r="UU24" s="24"/>
      <c r="UV24" s="24"/>
      <c r="UW24" s="24"/>
      <c r="UX24" s="24"/>
      <c r="UY24" s="24"/>
      <c r="UZ24" s="24"/>
      <c r="VA24" s="24"/>
      <c r="VB24" s="24"/>
      <c r="VC24" s="24"/>
      <c r="VD24" s="24"/>
      <c r="VE24" s="24"/>
      <c r="VF24" s="24"/>
      <c r="VG24" s="24"/>
      <c r="VH24" s="24"/>
      <c r="VI24" s="24"/>
      <c r="VJ24" s="24"/>
      <c r="VK24" s="24"/>
      <c r="VL24" s="24"/>
      <c r="VM24" s="24"/>
      <c r="VN24" s="24"/>
      <c r="VO24" s="24"/>
      <c r="VP24" s="24"/>
      <c r="VQ24" s="24"/>
      <c r="VR24" s="24"/>
      <c r="VS24" s="24"/>
      <c r="VT24" s="24"/>
      <c r="VU24" s="24"/>
      <c r="VV24" s="24"/>
      <c r="VW24" s="24"/>
      <c r="VX24" s="24"/>
      <c r="VY24" s="24"/>
      <c r="VZ24" s="24"/>
      <c r="WA24" s="24"/>
      <c r="WB24" s="24"/>
      <c r="WC24" s="24"/>
      <c r="WD24" s="24"/>
      <c r="WE24" s="24"/>
      <c r="WF24" s="24"/>
      <c r="WG24" s="24"/>
      <c r="WH24" s="24"/>
      <c r="WI24" s="24"/>
      <c r="WJ24" s="24"/>
      <c r="WK24" s="24"/>
      <c r="WL24" s="24"/>
      <c r="WM24" s="24"/>
      <c r="WN24" s="24"/>
      <c r="WO24" s="24"/>
      <c r="WP24" s="24"/>
      <c r="WQ24" s="24"/>
      <c r="WR24" s="24"/>
      <c r="WS24" s="24"/>
      <c r="WT24" s="24"/>
      <c r="WU24" s="24"/>
      <c r="WV24" s="24"/>
      <c r="WW24" s="24"/>
      <c r="WX24" s="24"/>
      <c r="WY24" s="24"/>
      <c r="WZ24" s="24"/>
      <c r="XA24" s="24"/>
      <c r="XB24" s="24"/>
      <c r="XC24" s="24"/>
      <c r="XD24" s="24"/>
      <c r="XE24" s="24"/>
      <c r="XF24" s="24"/>
      <c r="XG24" s="24"/>
      <c r="XH24" s="24"/>
      <c r="XI24" s="24"/>
      <c r="XJ24" s="24"/>
      <c r="XK24" s="24"/>
      <c r="XL24" s="24"/>
      <c r="XM24" s="24"/>
      <c r="XN24" s="24"/>
      <c r="XO24" s="24"/>
      <c r="XP24" s="24"/>
      <c r="XQ24" s="24"/>
      <c r="XR24" s="24"/>
      <c r="XS24" s="24"/>
      <c r="XT24" s="24"/>
      <c r="XU24" s="24"/>
      <c r="XV24" s="24"/>
      <c r="XW24" s="24"/>
      <c r="XX24" s="24"/>
      <c r="XY24" s="24"/>
      <c r="XZ24" s="24"/>
      <c r="YA24" s="24"/>
      <c r="YB24" s="24"/>
      <c r="YC24" s="24"/>
      <c r="YD24" s="24"/>
      <c r="YE24" s="24"/>
      <c r="YF24" s="24"/>
      <c r="YG24" s="24"/>
      <c r="YH24" s="24"/>
      <c r="YI24" s="24"/>
      <c r="YJ24" s="24"/>
      <c r="YK24" s="24"/>
      <c r="YL24" s="24"/>
      <c r="YM24" s="24"/>
      <c r="YN24" s="24"/>
      <c r="YO24" s="24"/>
      <c r="YP24" s="24"/>
      <c r="YQ24" s="24"/>
      <c r="YR24" s="24"/>
      <c r="YS24" s="24"/>
      <c r="YT24" s="24"/>
      <c r="YU24" s="24"/>
      <c r="YV24" s="24"/>
      <c r="YW24" s="24"/>
      <c r="YX24" s="24"/>
      <c r="YY24" s="24"/>
      <c r="YZ24" s="24"/>
      <c r="ZA24" s="24"/>
      <c r="ZB24" s="24"/>
      <c r="ZC24" s="24"/>
      <c r="ZD24" s="24"/>
      <c r="ZE24" s="24"/>
      <c r="ZF24" s="24"/>
      <c r="ZG24" s="24"/>
      <c r="ZH24" s="24"/>
      <c r="ZI24" s="24"/>
      <c r="ZJ24" s="24"/>
      <c r="ZK24" s="24"/>
      <c r="ZL24" s="24"/>
      <c r="ZM24" s="24"/>
      <c r="ZN24" s="24"/>
      <c r="ZO24" s="24"/>
      <c r="ZP24" s="24"/>
      <c r="ZQ24" s="24"/>
      <c r="ZR24" s="24"/>
      <c r="ZS24" s="24"/>
      <c r="ZT24" s="24"/>
      <c r="ZU24" s="24"/>
      <c r="ZV24" s="24"/>
      <c r="ZW24" s="24"/>
      <c r="ZX24" s="24"/>
      <c r="ZY24" s="24"/>
      <c r="ZZ24" s="24"/>
      <c r="AAA24" s="24"/>
      <c r="AAB24" s="24"/>
      <c r="AAC24" s="24"/>
      <c r="AAD24" s="24"/>
      <c r="AAE24" s="24"/>
      <c r="AAF24" s="24"/>
      <c r="AAG24" s="24"/>
      <c r="AAH24" s="24"/>
      <c r="AAI24" s="24"/>
      <c r="AAJ24" s="24"/>
      <c r="AAK24" s="24"/>
      <c r="AAL24" s="24"/>
      <c r="AAM24" s="24"/>
      <c r="AAN24" s="24"/>
      <c r="AAO24" s="24"/>
      <c r="AAP24" s="24"/>
      <c r="AAQ24" s="24"/>
      <c r="AAR24" s="24"/>
      <c r="AAS24" s="24"/>
      <c r="AAT24" s="24"/>
      <c r="AAU24" s="24"/>
      <c r="AAV24" s="24"/>
      <c r="AAW24" s="24"/>
      <c r="AAX24" s="24"/>
      <c r="AAY24" s="24"/>
      <c r="AAZ24" s="24"/>
      <c r="ABA24" s="24"/>
      <c r="ABB24" s="24"/>
      <c r="ABC24" s="24"/>
      <c r="ABD24" s="24"/>
      <c r="ABE24" s="24"/>
      <c r="ABF24" s="24"/>
      <c r="ABG24" s="24"/>
      <c r="ABH24" s="24"/>
      <c r="ABI24" s="24"/>
      <c r="ABJ24" s="24"/>
      <c r="ABK24" s="24"/>
      <c r="ABL24" s="24"/>
      <c r="ABM24" s="24"/>
      <c r="ABN24" s="24"/>
      <c r="ABO24" s="24"/>
      <c r="ABP24" s="24"/>
      <c r="ABQ24" s="24"/>
      <c r="ABR24" s="24"/>
      <c r="ABS24" s="24"/>
      <c r="ABT24" s="24"/>
      <c r="ABU24" s="24"/>
      <c r="ABV24" s="24"/>
      <c r="ABW24" s="24"/>
      <c r="ABX24" s="24"/>
      <c r="ABY24" s="24"/>
      <c r="ABZ24" s="24"/>
      <c r="ACA24" s="24"/>
      <c r="ACB24" s="24"/>
      <c r="ACC24" s="24"/>
      <c r="ACD24" s="24"/>
      <c r="ACE24" s="24"/>
      <c r="ACF24" s="24"/>
      <c r="ACG24" s="24"/>
      <c r="ACH24" s="24"/>
      <c r="ACI24" s="24"/>
      <c r="ACJ24" s="24"/>
      <c r="ACK24" s="24"/>
      <c r="ACL24" s="24"/>
      <c r="ACM24" s="24"/>
      <c r="ACN24" s="24"/>
      <c r="ACO24" s="24"/>
      <c r="ACP24" s="24"/>
      <c r="ACQ24" s="24"/>
      <c r="ACR24" s="24"/>
      <c r="ACS24" s="24"/>
      <c r="ACT24" s="24"/>
      <c r="ACU24" s="24"/>
      <c r="ACV24" s="24"/>
      <c r="ACW24" s="24"/>
      <c r="ACX24" s="24"/>
      <c r="ACY24" s="24"/>
      <c r="ACZ24" s="24"/>
      <c r="ADA24" s="24"/>
      <c r="ADB24" s="24"/>
      <c r="ADC24" s="24"/>
      <c r="ADD24" s="24"/>
      <c r="ADE24" s="24"/>
      <c r="ADF24" s="24"/>
      <c r="ADG24" s="24"/>
      <c r="ADH24" s="24"/>
      <c r="ADI24" s="24"/>
      <c r="ADJ24" s="24"/>
      <c r="ADK24" s="24"/>
      <c r="ADL24" s="24"/>
      <c r="ADM24" s="24"/>
      <c r="ADN24" s="24"/>
      <c r="ADO24" s="24"/>
      <c r="ADP24" s="24"/>
      <c r="ADQ24" s="24"/>
      <c r="ADR24" s="24"/>
      <c r="ADS24" s="24"/>
      <c r="ADT24" s="24"/>
      <c r="ADU24" s="24"/>
      <c r="ADV24" s="24"/>
      <c r="ADW24" s="24"/>
      <c r="ADX24" s="24"/>
      <c r="ADY24" s="24"/>
      <c r="ADZ24" s="24"/>
      <c r="AEA24" s="24"/>
      <c r="AEB24" s="24"/>
      <c r="AEC24" s="24"/>
      <c r="AED24" s="24"/>
      <c r="AEE24" s="24"/>
      <c r="AEF24" s="24"/>
      <c r="AEG24" s="24"/>
      <c r="AEH24" s="24"/>
      <c r="AEI24" s="24"/>
      <c r="AEJ24" s="24"/>
      <c r="AEK24" s="24"/>
      <c r="AEL24" s="24"/>
      <c r="AEM24" s="24"/>
      <c r="AEN24" s="24"/>
      <c r="AEO24" s="24"/>
      <c r="AEP24" s="24"/>
      <c r="AEQ24" s="24"/>
      <c r="AER24" s="24"/>
      <c r="AES24" s="24"/>
      <c r="AET24" s="24"/>
      <c r="AEU24" s="24"/>
      <c r="AEV24" s="24"/>
      <c r="AEW24" s="24"/>
      <c r="AEX24" s="24"/>
      <c r="AEY24" s="24"/>
      <c r="AEZ24" s="24"/>
      <c r="AFA24" s="24"/>
      <c r="AFB24" s="24"/>
      <c r="AFC24" s="24"/>
      <c r="AFD24" s="24"/>
      <c r="AFE24" s="24"/>
      <c r="AFF24" s="24"/>
      <c r="AFG24" s="24"/>
      <c r="AFH24" s="24"/>
      <c r="AFI24" s="24"/>
      <c r="AFJ24" s="24"/>
      <c r="AFK24" s="24"/>
      <c r="AFL24" s="24"/>
      <c r="AFM24" s="24"/>
      <c r="AFN24" s="24"/>
      <c r="AFO24" s="24"/>
      <c r="AFP24" s="24"/>
      <c r="AFQ24" s="24"/>
      <c r="AFR24" s="24"/>
      <c r="AFS24" s="24"/>
      <c r="AFT24" s="24"/>
      <c r="AFU24" s="24"/>
      <c r="AFV24" s="24"/>
      <c r="AFW24" s="24"/>
      <c r="AFX24" s="24"/>
      <c r="AFY24" s="24"/>
      <c r="AFZ24" s="24"/>
      <c r="AGA24" s="24"/>
      <c r="AGB24" s="24"/>
      <c r="AGC24" s="24"/>
      <c r="AGD24" s="24"/>
      <c r="AGE24" s="24"/>
      <c r="AGF24" s="24"/>
      <c r="AGG24" s="24"/>
      <c r="AGH24" s="24"/>
      <c r="AGI24" s="24"/>
      <c r="AGJ24" s="24"/>
      <c r="AGK24" s="24"/>
      <c r="AGL24" s="24"/>
      <c r="AGM24" s="24"/>
      <c r="AGN24" s="24"/>
      <c r="AGO24" s="24"/>
      <c r="AGP24" s="24"/>
      <c r="AGQ24" s="24"/>
      <c r="AGR24" s="24"/>
      <c r="AGS24" s="24"/>
      <c r="AGT24" s="24"/>
      <c r="AGU24" s="24"/>
      <c r="AGV24" s="24"/>
      <c r="AGW24" s="24"/>
      <c r="AGX24" s="24"/>
      <c r="AGY24" s="24"/>
      <c r="AGZ24" s="24"/>
      <c r="AHA24" s="24"/>
      <c r="AHB24" s="24"/>
      <c r="AHC24" s="24"/>
      <c r="AHD24" s="24"/>
      <c r="AHE24" s="24"/>
      <c r="AHF24" s="24"/>
      <c r="AHG24" s="24"/>
      <c r="AHH24" s="24"/>
      <c r="AHI24" s="24"/>
      <c r="AHJ24" s="24"/>
      <c r="AHK24" s="24"/>
      <c r="AHL24" s="24"/>
      <c r="AHM24" s="24"/>
      <c r="AHN24" s="24"/>
      <c r="AHO24" s="24"/>
      <c r="AHP24" s="24"/>
      <c r="AHQ24" s="24"/>
      <c r="AHR24" s="24"/>
      <c r="AHS24" s="24"/>
      <c r="AHT24" s="24"/>
      <c r="AHU24" s="24"/>
      <c r="AHV24" s="24"/>
      <c r="AHW24" s="24"/>
      <c r="AHX24" s="24"/>
      <c r="AHY24" s="24"/>
      <c r="AHZ24" s="24"/>
      <c r="AIA24" s="24"/>
      <c r="AIB24" s="24"/>
      <c r="AIC24" s="24"/>
      <c r="AID24" s="24"/>
      <c r="AIE24" s="24"/>
      <c r="AIF24" s="24"/>
      <c r="AIG24" s="24"/>
      <c r="AIH24" s="24"/>
      <c r="AII24" s="24"/>
      <c r="AIJ24" s="24"/>
      <c r="AIK24" s="24"/>
      <c r="AIL24" s="24"/>
      <c r="AIM24" s="24"/>
      <c r="AIN24" s="24"/>
      <c r="AIO24" s="24"/>
      <c r="AIP24" s="24"/>
      <c r="AIQ24" s="24"/>
      <c r="AIR24" s="24"/>
      <c r="AIS24" s="24"/>
      <c r="AIT24" s="24"/>
      <c r="AIU24" s="24"/>
      <c r="AIV24" s="24"/>
      <c r="AIW24" s="24"/>
      <c r="AIX24" s="24"/>
      <c r="AIY24" s="24"/>
      <c r="AIZ24" s="24"/>
      <c r="AJA24" s="24"/>
      <c r="AJB24" s="24"/>
      <c r="AJC24" s="24"/>
      <c r="AJD24" s="24"/>
      <c r="AJE24" s="24"/>
      <c r="AJF24" s="24"/>
      <c r="AJG24" s="24"/>
      <c r="AJH24" s="24"/>
      <c r="AJI24" s="24"/>
      <c r="AJJ24" s="24"/>
      <c r="AJK24" s="24"/>
      <c r="AJL24" s="24"/>
      <c r="AJM24" s="24"/>
      <c r="AJN24" s="24"/>
      <c r="AJO24" s="24"/>
      <c r="AJP24" s="24"/>
      <c r="AJQ24" s="24"/>
      <c r="AJR24" s="24"/>
      <c r="AJS24" s="24"/>
      <c r="AJT24" s="24"/>
      <c r="AJU24" s="24"/>
      <c r="AJV24" s="24"/>
      <c r="AJW24" s="24"/>
      <c r="AJX24" s="24"/>
      <c r="AJY24" s="24"/>
      <c r="AJZ24" s="24"/>
      <c r="AKA24" s="24"/>
      <c r="AKB24" s="24"/>
      <c r="AKC24" s="24"/>
      <c r="AKD24" s="24"/>
      <c r="AKE24" s="24"/>
      <c r="AKF24" s="24"/>
      <c r="AKG24" s="24"/>
      <c r="AKH24" s="24"/>
      <c r="AKI24" s="24"/>
      <c r="AKJ24" s="24"/>
      <c r="AKK24" s="24"/>
      <c r="AKL24" s="24"/>
      <c r="AKM24" s="24"/>
      <c r="AKN24" s="24"/>
      <c r="AKO24" s="24"/>
      <c r="AKP24" s="24"/>
      <c r="AKQ24" s="24"/>
      <c r="AKR24" s="24"/>
      <c r="AKS24" s="24"/>
      <c r="AKT24" s="24"/>
      <c r="AKU24" s="24"/>
      <c r="AKV24" s="24"/>
      <c r="AKW24" s="24"/>
      <c r="AKX24" s="24"/>
      <c r="AKY24" s="24"/>
      <c r="AKZ24" s="24"/>
      <c r="ALA24" s="24"/>
      <c r="ALB24" s="24"/>
      <c r="ALC24" s="24"/>
      <c r="ALD24" s="24"/>
      <c r="ALE24" s="24"/>
      <c r="ALF24" s="24"/>
      <c r="ALG24" s="24"/>
      <c r="ALH24" s="24"/>
      <c r="ALI24" s="24"/>
      <c r="ALJ24" s="24"/>
      <c r="ALK24" s="24"/>
      <c r="ALL24" s="24"/>
      <c r="ALM24" s="24"/>
      <c r="ALN24" s="24"/>
      <c r="ALO24" s="24"/>
      <c r="ALP24" s="24"/>
      <c r="ALQ24" s="24"/>
      <c r="ALR24" s="24"/>
      <c r="ALS24" s="24"/>
      <c r="ALT24" s="24"/>
      <c r="ALU24" s="24"/>
      <c r="ALV24" s="24"/>
      <c r="ALW24" s="24"/>
      <c r="ALX24" s="24"/>
      <c r="ALY24" s="24"/>
      <c r="ALZ24" s="24"/>
      <c r="AMA24" s="24"/>
      <c r="AMB24" s="24"/>
    </row>
    <row r="25" spans="1:1016">
      <c r="A25" s="128">
        <f>'Contrats S2'!I23</f>
        <v>0</v>
      </c>
      <c r="B25" s="6" t="str">
        <f>CONCATENATE('Contrats S2'!A23," ", 'Contrats S2'!B23)</f>
        <v xml:space="preserve"> </v>
      </c>
      <c r="C25" s="8"/>
      <c r="D25" s="11"/>
      <c r="E25" s="96"/>
      <c r="F25" s="8"/>
      <c r="G25" s="11"/>
      <c r="H25" s="11"/>
      <c r="I25" s="11"/>
      <c r="J25" s="11"/>
      <c r="K25" s="8"/>
      <c r="L25" s="8"/>
      <c r="M25" s="11"/>
      <c r="N25" s="8"/>
      <c r="O25" s="130"/>
      <c r="P25" s="97"/>
      <c r="Q25" s="131"/>
      <c r="R25" s="131"/>
      <c r="S25" s="131"/>
      <c r="T25" s="202"/>
      <c r="U25" s="66"/>
      <c r="V25" s="9"/>
      <c r="W25" s="12"/>
    </row>
    <row r="26" spans="1:1016" s="154" customFormat="1">
      <c r="A26" s="182"/>
      <c r="B26" s="183"/>
      <c r="C26" s="186"/>
      <c r="D26" s="186"/>
      <c r="E26" s="186"/>
      <c r="F26" s="184"/>
      <c r="G26" s="184"/>
      <c r="H26" s="184"/>
      <c r="I26" s="184"/>
      <c r="J26" s="184"/>
      <c r="K26" s="186"/>
      <c r="L26" s="184"/>
      <c r="M26" s="184"/>
      <c r="N26" s="184"/>
      <c r="O26" s="184"/>
      <c r="P26" s="186"/>
      <c r="Q26" s="186"/>
      <c r="R26" s="186"/>
      <c r="S26" s="186"/>
      <c r="T26" s="184"/>
      <c r="U26" s="187"/>
      <c r="V26" s="188"/>
      <c r="W26" s="307"/>
      <c r="X26" s="190"/>
      <c r="Y26" s="190"/>
      <c r="Z26" s="190"/>
      <c r="AA26" s="190"/>
      <c r="AB26" s="190"/>
      <c r="AC26" s="190"/>
      <c r="AD26" s="190"/>
      <c r="AE26" s="190"/>
      <c r="AF26" s="190"/>
      <c r="AG26" s="190"/>
      <c r="AH26" s="190"/>
      <c r="AI26" s="190"/>
      <c r="AJ26" s="190"/>
      <c r="AK26" s="190"/>
      <c r="AL26" s="190"/>
      <c r="AM26" s="190"/>
      <c r="AN26" s="190"/>
      <c r="AO26" s="190"/>
      <c r="AP26" s="190"/>
      <c r="AQ26" s="190"/>
      <c r="AR26" s="190"/>
      <c r="AS26" s="190"/>
      <c r="AT26" s="190"/>
      <c r="AU26" s="190"/>
      <c r="AV26" s="190"/>
      <c r="AW26" s="190"/>
      <c r="AX26" s="190"/>
      <c r="AY26" s="190"/>
      <c r="AZ26" s="190"/>
      <c r="BA26" s="190"/>
      <c r="BB26" s="190"/>
      <c r="BC26" s="190"/>
      <c r="BD26" s="190"/>
      <c r="BE26" s="190"/>
      <c r="BF26" s="190"/>
      <c r="BG26" s="190"/>
      <c r="BH26" s="190"/>
      <c r="BI26" s="190"/>
      <c r="BJ26" s="190"/>
      <c r="BK26" s="190"/>
      <c r="BL26" s="190"/>
      <c r="BM26" s="190"/>
      <c r="BN26" s="190"/>
      <c r="BO26" s="190"/>
      <c r="BP26" s="190"/>
      <c r="BQ26" s="190"/>
      <c r="BR26" s="190"/>
      <c r="BS26" s="190"/>
      <c r="BT26" s="190"/>
      <c r="BU26" s="190"/>
      <c r="BV26" s="190"/>
      <c r="BW26" s="190"/>
      <c r="BX26" s="190"/>
      <c r="BY26" s="190"/>
      <c r="BZ26" s="190"/>
      <c r="CA26" s="190"/>
      <c r="CB26" s="190"/>
      <c r="CC26" s="190"/>
      <c r="CD26" s="190"/>
      <c r="CE26" s="190"/>
      <c r="CF26" s="190"/>
      <c r="CG26" s="190"/>
      <c r="CH26" s="190"/>
      <c r="CI26" s="190"/>
      <c r="CJ26" s="190"/>
      <c r="CK26" s="190"/>
      <c r="CL26" s="190"/>
      <c r="CM26" s="190"/>
      <c r="CN26" s="190"/>
      <c r="CO26" s="190"/>
      <c r="CP26" s="190"/>
      <c r="CQ26" s="190"/>
      <c r="CR26" s="190"/>
      <c r="CS26" s="190"/>
      <c r="CT26" s="190"/>
      <c r="CU26" s="190"/>
      <c r="CV26" s="190"/>
      <c r="CW26" s="190"/>
      <c r="CX26" s="190"/>
      <c r="CY26" s="190"/>
      <c r="CZ26" s="190"/>
      <c r="DA26" s="190"/>
      <c r="DB26" s="190"/>
      <c r="DC26" s="190"/>
      <c r="DD26" s="190"/>
      <c r="DE26" s="190"/>
      <c r="DF26" s="190"/>
      <c r="DG26" s="190"/>
      <c r="DH26" s="190"/>
      <c r="DI26" s="190"/>
      <c r="DJ26" s="190"/>
      <c r="DK26" s="190"/>
      <c r="DL26" s="190"/>
      <c r="DM26" s="190"/>
      <c r="DN26" s="190"/>
      <c r="DO26" s="190"/>
      <c r="DP26" s="190"/>
      <c r="DQ26" s="190"/>
      <c r="DR26" s="190"/>
      <c r="DS26" s="190"/>
      <c r="DT26" s="190"/>
      <c r="DU26" s="190"/>
      <c r="DV26" s="190"/>
      <c r="DW26" s="190"/>
      <c r="DX26" s="190"/>
      <c r="DY26" s="190"/>
      <c r="DZ26" s="190"/>
      <c r="EA26" s="190"/>
      <c r="EB26" s="190"/>
      <c r="EC26" s="190"/>
      <c r="ED26" s="190"/>
      <c r="EE26" s="190"/>
      <c r="EF26" s="190"/>
      <c r="EG26" s="190"/>
      <c r="EH26" s="190"/>
      <c r="EI26" s="190"/>
      <c r="EJ26" s="190"/>
      <c r="EK26" s="190"/>
      <c r="EL26" s="190"/>
      <c r="EM26" s="190"/>
      <c r="EN26" s="190"/>
      <c r="EO26" s="190"/>
      <c r="EP26" s="190"/>
      <c r="EQ26" s="190"/>
      <c r="ER26" s="190"/>
      <c r="ES26" s="190"/>
      <c r="ET26" s="190"/>
      <c r="EU26" s="190"/>
      <c r="EV26" s="190"/>
      <c r="EW26" s="190"/>
      <c r="EX26" s="190"/>
      <c r="EY26" s="190"/>
      <c r="EZ26" s="190"/>
      <c r="FA26" s="190"/>
      <c r="FB26" s="190"/>
      <c r="FC26" s="190"/>
      <c r="FD26" s="190"/>
      <c r="FE26" s="190"/>
      <c r="FF26" s="190"/>
      <c r="FG26" s="190"/>
      <c r="FH26" s="190"/>
      <c r="FI26" s="190"/>
      <c r="FJ26" s="190"/>
      <c r="FK26" s="190"/>
      <c r="FL26" s="190"/>
      <c r="FM26" s="190"/>
      <c r="FN26" s="190"/>
      <c r="FO26" s="190"/>
      <c r="FP26" s="190"/>
      <c r="FQ26" s="190"/>
      <c r="FR26" s="190"/>
      <c r="FS26" s="190"/>
      <c r="FT26" s="190"/>
      <c r="FU26" s="190"/>
      <c r="FV26" s="190"/>
      <c r="FW26" s="190"/>
      <c r="FX26" s="190"/>
      <c r="FY26" s="190"/>
      <c r="FZ26" s="190"/>
      <c r="GA26" s="190"/>
      <c r="GB26" s="190"/>
      <c r="GC26" s="190"/>
      <c r="GD26" s="190"/>
      <c r="GE26" s="190"/>
      <c r="GF26" s="190"/>
      <c r="GG26" s="190"/>
      <c r="GH26" s="190"/>
      <c r="GI26" s="190"/>
      <c r="GJ26" s="190"/>
      <c r="GK26" s="190"/>
      <c r="GL26" s="190"/>
      <c r="GM26" s="190"/>
      <c r="GN26" s="190"/>
      <c r="GO26" s="190"/>
      <c r="GP26" s="190"/>
      <c r="GQ26" s="190"/>
      <c r="GR26" s="190"/>
      <c r="GS26" s="190"/>
      <c r="GT26" s="190"/>
      <c r="GU26" s="190"/>
      <c r="GV26" s="190"/>
      <c r="GW26" s="190"/>
      <c r="GX26" s="190"/>
      <c r="GY26" s="190"/>
      <c r="GZ26" s="190"/>
      <c r="HA26" s="190"/>
      <c r="HB26" s="190"/>
      <c r="HC26" s="190"/>
      <c r="HD26" s="190"/>
      <c r="HE26" s="190"/>
      <c r="HF26" s="190"/>
      <c r="HG26" s="190"/>
      <c r="HH26" s="190"/>
      <c r="HI26" s="190"/>
      <c r="HJ26" s="190"/>
      <c r="HK26" s="190"/>
      <c r="HL26" s="190"/>
      <c r="HM26" s="190"/>
      <c r="HN26" s="190"/>
      <c r="HO26" s="190"/>
      <c r="HP26" s="190"/>
      <c r="HQ26" s="190"/>
      <c r="HR26" s="190"/>
      <c r="HS26" s="190"/>
      <c r="HT26" s="190"/>
      <c r="HU26" s="190"/>
      <c r="HV26" s="190"/>
      <c r="HW26" s="190"/>
      <c r="HX26" s="190"/>
      <c r="HY26" s="190"/>
      <c r="HZ26" s="190"/>
      <c r="IA26" s="190"/>
      <c r="IB26" s="190"/>
      <c r="IC26" s="190"/>
      <c r="ID26" s="190"/>
      <c r="IE26" s="190"/>
      <c r="IF26" s="190"/>
      <c r="IG26" s="190"/>
      <c r="IH26" s="190"/>
      <c r="II26" s="190"/>
      <c r="IJ26" s="190"/>
      <c r="IK26" s="190"/>
      <c r="IL26" s="190"/>
      <c r="IM26" s="190"/>
      <c r="IN26" s="190"/>
      <c r="IO26" s="190"/>
      <c r="IP26" s="190"/>
      <c r="IQ26" s="190"/>
      <c r="IR26" s="190"/>
      <c r="IS26" s="190"/>
      <c r="IT26" s="190"/>
      <c r="IU26" s="190"/>
      <c r="IV26" s="190"/>
      <c r="IW26" s="190"/>
      <c r="IX26" s="190"/>
      <c r="IY26" s="190"/>
      <c r="IZ26" s="190"/>
      <c r="JA26" s="190"/>
      <c r="JB26" s="190"/>
      <c r="JC26" s="190"/>
      <c r="JD26" s="190"/>
      <c r="JE26" s="190"/>
      <c r="JF26" s="190"/>
      <c r="JG26" s="190"/>
      <c r="JH26" s="190"/>
      <c r="JI26" s="190"/>
      <c r="JJ26" s="190"/>
      <c r="JK26" s="190"/>
      <c r="JL26" s="190"/>
      <c r="JM26" s="190"/>
      <c r="JN26" s="190"/>
      <c r="JO26" s="190"/>
      <c r="JP26" s="190"/>
      <c r="JQ26" s="190"/>
      <c r="JR26" s="190"/>
      <c r="JS26" s="190"/>
      <c r="JT26" s="190"/>
      <c r="JU26" s="190"/>
      <c r="JV26" s="190"/>
      <c r="JW26" s="190"/>
      <c r="JX26" s="190"/>
      <c r="JY26" s="190"/>
      <c r="JZ26" s="190"/>
      <c r="KA26" s="190"/>
      <c r="KB26" s="190"/>
      <c r="KC26" s="190"/>
      <c r="KD26" s="190"/>
      <c r="KE26" s="190"/>
      <c r="KF26" s="190"/>
      <c r="KG26" s="190"/>
      <c r="KH26" s="190"/>
      <c r="KI26" s="190"/>
      <c r="KJ26" s="190"/>
      <c r="KK26" s="190"/>
      <c r="KL26" s="190"/>
      <c r="KM26" s="190"/>
      <c r="KN26" s="190"/>
      <c r="KO26" s="190"/>
      <c r="KP26" s="190"/>
      <c r="KQ26" s="190"/>
      <c r="KR26" s="190"/>
      <c r="KS26" s="190"/>
      <c r="KT26" s="190"/>
      <c r="KU26" s="190"/>
      <c r="KV26" s="190"/>
      <c r="KW26" s="190"/>
      <c r="KX26" s="190"/>
      <c r="KY26" s="190"/>
      <c r="KZ26" s="190"/>
      <c r="LA26" s="190"/>
      <c r="LB26" s="190"/>
      <c r="LC26" s="190"/>
      <c r="LD26" s="190"/>
      <c r="LE26" s="190"/>
      <c r="LF26" s="190"/>
      <c r="LG26" s="190"/>
      <c r="LH26" s="190"/>
      <c r="LI26" s="190"/>
      <c r="LJ26" s="190"/>
      <c r="LK26" s="190"/>
      <c r="LL26" s="190"/>
      <c r="LM26" s="190"/>
      <c r="LN26" s="190"/>
      <c r="LO26" s="190"/>
      <c r="LP26" s="190"/>
      <c r="LQ26" s="190"/>
      <c r="LR26" s="190"/>
      <c r="LS26" s="190"/>
      <c r="LT26" s="190"/>
      <c r="LU26" s="190"/>
      <c r="LV26" s="190"/>
      <c r="LW26" s="190"/>
      <c r="LX26" s="190"/>
      <c r="LY26" s="190"/>
      <c r="LZ26" s="190"/>
      <c r="MA26" s="190"/>
      <c r="MB26" s="190"/>
      <c r="MC26" s="190"/>
      <c r="MD26" s="190"/>
      <c r="ME26" s="190"/>
      <c r="MF26" s="190"/>
      <c r="MG26" s="190"/>
      <c r="MH26" s="190"/>
      <c r="MI26" s="190"/>
      <c r="MJ26" s="190"/>
      <c r="MK26" s="190"/>
      <c r="ML26" s="190"/>
      <c r="MM26" s="190"/>
      <c r="MN26" s="190"/>
      <c r="MO26" s="190"/>
      <c r="MP26" s="190"/>
      <c r="MQ26" s="190"/>
      <c r="MR26" s="190"/>
      <c r="MS26" s="190"/>
      <c r="MT26" s="190"/>
      <c r="MU26" s="190"/>
      <c r="MV26" s="190"/>
      <c r="MW26" s="190"/>
      <c r="MX26" s="190"/>
      <c r="MY26" s="190"/>
      <c r="MZ26" s="190"/>
      <c r="NA26" s="190"/>
      <c r="NB26" s="190"/>
      <c r="NC26" s="190"/>
      <c r="ND26" s="190"/>
      <c r="NE26" s="190"/>
      <c r="NF26" s="190"/>
      <c r="NG26" s="190"/>
      <c r="NH26" s="190"/>
      <c r="NI26" s="190"/>
      <c r="NJ26" s="190"/>
      <c r="NK26" s="190"/>
      <c r="NL26" s="190"/>
      <c r="NM26" s="190"/>
      <c r="NN26" s="190"/>
      <c r="NO26" s="190"/>
      <c r="NP26" s="190"/>
      <c r="NQ26" s="190"/>
      <c r="NR26" s="190"/>
      <c r="NS26" s="190"/>
      <c r="NT26" s="190"/>
      <c r="NU26" s="190"/>
      <c r="NV26" s="190"/>
      <c r="NW26" s="190"/>
      <c r="NX26" s="190"/>
      <c r="NY26" s="190"/>
      <c r="NZ26" s="190"/>
      <c r="OA26" s="190"/>
      <c r="OB26" s="190"/>
      <c r="OC26" s="190"/>
      <c r="OD26" s="190"/>
      <c r="OE26" s="190"/>
      <c r="OF26" s="190"/>
      <c r="OG26" s="190"/>
      <c r="OH26" s="190"/>
      <c r="OI26" s="190"/>
      <c r="OJ26" s="190"/>
      <c r="OK26" s="190"/>
      <c r="OL26" s="190"/>
      <c r="OM26" s="190"/>
      <c r="ON26" s="190"/>
      <c r="OO26" s="190"/>
      <c r="OP26" s="190"/>
      <c r="OQ26" s="190"/>
      <c r="OR26" s="190"/>
      <c r="OS26" s="190"/>
      <c r="OT26" s="190"/>
      <c r="OU26" s="190"/>
      <c r="OV26" s="190"/>
      <c r="OW26" s="190"/>
      <c r="OX26" s="190"/>
      <c r="OY26" s="190"/>
      <c r="OZ26" s="190"/>
      <c r="PA26" s="190"/>
      <c r="PB26" s="190"/>
      <c r="PC26" s="190"/>
      <c r="PD26" s="190"/>
      <c r="PE26" s="190"/>
      <c r="PF26" s="190"/>
      <c r="PG26" s="190"/>
      <c r="PH26" s="190"/>
      <c r="PI26" s="190"/>
      <c r="PJ26" s="190"/>
      <c r="PK26" s="190"/>
      <c r="PL26" s="190"/>
      <c r="PM26" s="190"/>
      <c r="PN26" s="190"/>
      <c r="PO26" s="190"/>
      <c r="PP26" s="190"/>
      <c r="PQ26" s="190"/>
      <c r="PR26" s="190"/>
      <c r="PS26" s="190"/>
      <c r="PT26" s="190"/>
      <c r="PU26" s="190"/>
      <c r="PV26" s="190"/>
      <c r="PW26" s="190"/>
      <c r="PX26" s="190"/>
      <c r="PY26" s="190"/>
      <c r="PZ26" s="190"/>
      <c r="QA26" s="190"/>
      <c r="QB26" s="190"/>
      <c r="QC26" s="190"/>
      <c r="QD26" s="190"/>
      <c r="QE26" s="190"/>
      <c r="QF26" s="190"/>
      <c r="QG26" s="190"/>
      <c r="QH26" s="190"/>
      <c r="QI26" s="190"/>
      <c r="QJ26" s="190"/>
      <c r="QK26" s="190"/>
      <c r="QL26" s="190"/>
      <c r="QM26" s="190"/>
      <c r="QN26" s="190"/>
      <c r="QO26" s="190"/>
      <c r="QP26" s="190"/>
      <c r="QQ26" s="190"/>
      <c r="QR26" s="190"/>
      <c r="QS26" s="190"/>
      <c r="QT26" s="190"/>
      <c r="QU26" s="190"/>
      <c r="QV26" s="190"/>
      <c r="QW26" s="190"/>
      <c r="QX26" s="190"/>
      <c r="QY26" s="190"/>
      <c r="QZ26" s="190"/>
      <c r="RA26" s="190"/>
      <c r="RB26" s="190"/>
      <c r="RC26" s="190"/>
      <c r="RD26" s="190"/>
      <c r="RE26" s="190"/>
      <c r="RF26" s="190"/>
      <c r="RG26" s="190"/>
      <c r="RH26" s="190"/>
      <c r="RI26" s="190"/>
      <c r="RJ26" s="190"/>
      <c r="RK26" s="190"/>
      <c r="RL26" s="190"/>
      <c r="RM26" s="190"/>
      <c r="RN26" s="190"/>
      <c r="RO26" s="190"/>
      <c r="RP26" s="190"/>
      <c r="RQ26" s="190"/>
      <c r="RR26" s="190"/>
      <c r="RS26" s="190"/>
      <c r="RT26" s="190"/>
      <c r="RU26" s="190"/>
      <c r="RV26" s="190"/>
      <c r="RW26" s="190"/>
      <c r="RX26" s="190"/>
      <c r="RY26" s="190"/>
      <c r="RZ26" s="190"/>
      <c r="SA26" s="190"/>
      <c r="SB26" s="190"/>
      <c r="SC26" s="190"/>
      <c r="SD26" s="190"/>
      <c r="SE26" s="190"/>
      <c r="SF26" s="190"/>
      <c r="SG26" s="190"/>
      <c r="SH26" s="190"/>
      <c r="SI26" s="190"/>
      <c r="SJ26" s="190"/>
      <c r="SK26" s="190"/>
      <c r="SL26" s="190"/>
      <c r="SM26" s="190"/>
      <c r="SN26" s="190"/>
      <c r="SO26" s="190"/>
      <c r="SP26" s="190"/>
      <c r="SQ26" s="190"/>
      <c r="SR26" s="190"/>
      <c r="SS26" s="190"/>
      <c r="ST26" s="190"/>
      <c r="SU26" s="190"/>
      <c r="SV26" s="190"/>
      <c r="SW26" s="190"/>
      <c r="SX26" s="190"/>
      <c r="SY26" s="190"/>
      <c r="SZ26" s="190"/>
      <c r="TA26" s="190"/>
      <c r="TB26" s="190"/>
      <c r="TC26" s="190"/>
      <c r="TD26" s="190"/>
      <c r="TE26" s="190"/>
      <c r="TF26" s="190"/>
      <c r="TG26" s="190"/>
      <c r="TH26" s="190"/>
      <c r="TI26" s="190"/>
      <c r="TJ26" s="190"/>
      <c r="TK26" s="190"/>
      <c r="TL26" s="190"/>
      <c r="TM26" s="190"/>
      <c r="TN26" s="190"/>
      <c r="TO26" s="190"/>
      <c r="TP26" s="190"/>
      <c r="TQ26" s="190"/>
      <c r="TR26" s="190"/>
      <c r="TS26" s="190"/>
      <c r="TT26" s="190"/>
      <c r="TU26" s="190"/>
      <c r="TV26" s="190"/>
      <c r="TW26" s="190"/>
      <c r="TX26" s="190"/>
      <c r="TY26" s="190"/>
      <c r="TZ26" s="190"/>
      <c r="UA26" s="190"/>
      <c r="UB26" s="190"/>
      <c r="UC26" s="190"/>
      <c r="UD26" s="190"/>
      <c r="UE26" s="190"/>
      <c r="UF26" s="190"/>
      <c r="UG26" s="190"/>
      <c r="UH26" s="190"/>
      <c r="UI26" s="190"/>
      <c r="UJ26" s="190"/>
      <c r="UK26" s="190"/>
      <c r="UL26" s="190"/>
      <c r="UM26" s="190"/>
      <c r="UN26" s="190"/>
      <c r="UO26" s="190"/>
      <c r="UP26" s="190"/>
      <c r="UQ26" s="190"/>
      <c r="UR26" s="190"/>
      <c r="US26" s="190"/>
      <c r="UT26" s="190"/>
      <c r="UU26" s="190"/>
      <c r="UV26" s="190"/>
      <c r="UW26" s="190"/>
      <c r="UX26" s="190"/>
      <c r="UY26" s="190"/>
      <c r="UZ26" s="190"/>
      <c r="VA26" s="190"/>
      <c r="VB26" s="190"/>
      <c r="VC26" s="190"/>
      <c r="VD26" s="190"/>
      <c r="VE26" s="190"/>
      <c r="VF26" s="190"/>
      <c r="VG26" s="190"/>
      <c r="VH26" s="190"/>
      <c r="VI26" s="190"/>
      <c r="VJ26" s="190"/>
      <c r="VK26" s="190"/>
      <c r="VL26" s="190"/>
      <c r="VM26" s="190"/>
      <c r="VN26" s="190"/>
      <c r="VO26" s="190"/>
      <c r="VP26" s="190"/>
      <c r="VQ26" s="190"/>
      <c r="VR26" s="190"/>
      <c r="VS26" s="190"/>
      <c r="VT26" s="190"/>
      <c r="VU26" s="190"/>
      <c r="VV26" s="190"/>
      <c r="VW26" s="190"/>
      <c r="VX26" s="190"/>
      <c r="VY26" s="190"/>
      <c r="VZ26" s="190"/>
      <c r="WA26" s="190"/>
      <c r="WB26" s="190"/>
      <c r="WC26" s="190"/>
      <c r="WD26" s="190"/>
      <c r="WE26" s="190"/>
      <c r="WF26" s="190"/>
      <c r="WG26" s="190"/>
      <c r="WH26" s="190"/>
      <c r="WI26" s="190"/>
      <c r="WJ26" s="190"/>
      <c r="WK26" s="190"/>
      <c r="WL26" s="190"/>
      <c r="WM26" s="190"/>
      <c r="WN26" s="190"/>
      <c r="WO26" s="190"/>
      <c r="WP26" s="190"/>
      <c r="WQ26" s="190"/>
      <c r="WR26" s="190"/>
      <c r="WS26" s="190"/>
      <c r="WT26" s="190"/>
      <c r="WU26" s="190"/>
      <c r="WV26" s="190"/>
      <c r="WW26" s="190"/>
      <c r="WX26" s="190"/>
      <c r="WY26" s="190"/>
      <c r="WZ26" s="190"/>
      <c r="XA26" s="190"/>
      <c r="XB26" s="190"/>
      <c r="XC26" s="190"/>
      <c r="XD26" s="190"/>
      <c r="XE26" s="190"/>
      <c r="XF26" s="190"/>
      <c r="XG26" s="190"/>
      <c r="XH26" s="190"/>
      <c r="XI26" s="190"/>
      <c r="XJ26" s="190"/>
      <c r="XK26" s="190"/>
      <c r="XL26" s="190"/>
      <c r="XM26" s="190"/>
      <c r="XN26" s="190"/>
      <c r="XO26" s="190"/>
      <c r="XP26" s="190"/>
      <c r="XQ26" s="190"/>
      <c r="XR26" s="190"/>
      <c r="XS26" s="190"/>
      <c r="XT26" s="190"/>
      <c r="XU26" s="190"/>
      <c r="XV26" s="190"/>
      <c r="XW26" s="190"/>
      <c r="XX26" s="190"/>
      <c r="XY26" s="190"/>
      <c r="XZ26" s="190"/>
      <c r="YA26" s="190"/>
      <c r="YB26" s="190"/>
      <c r="YC26" s="190"/>
      <c r="YD26" s="190"/>
      <c r="YE26" s="190"/>
      <c r="YF26" s="190"/>
      <c r="YG26" s="190"/>
      <c r="YH26" s="190"/>
      <c r="YI26" s="190"/>
      <c r="YJ26" s="190"/>
      <c r="YK26" s="190"/>
      <c r="YL26" s="190"/>
      <c r="YM26" s="190"/>
      <c r="YN26" s="190"/>
      <c r="YO26" s="190"/>
      <c r="YP26" s="190"/>
      <c r="YQ26" s="190"/>
      <c r="YR26" s="190"/>
      <c r="YS26" s="190"/>
      <c r="YT26" s="190"/>
      <c r="YU26" s="190"/>
      <c r="YV26" s="190"/>
      <c r="YW26" s="190"/>
      <c r="YX26" s="190"/>
      <c r="YY26" s="190"/>
      <c r="YZ26" s="190"/>
      <c r="ZA26" s="190"/>
      <c r="ZB26" s="190"/>
      <c r="ZC26" s="190"/>
      <c r="ZD26" s="190"/>
      <c r="ZE26" s="190"/>
      <c r="ZF26" s="190"/>
      <c r="ZG26" s="190"/>
      <c r="ZH26" s="190"/>
      <c r="ZI26" s="190"/>
      <c r="ZJ26" s="190"/>
      <c r="ZK26" s="190"/>
      <c r="ZL26" s="190"/>
      <c r="ZM26" s="190"/>
      <c r="ZN26" s="190"/>
      <c r="ZO26" s="190"/>
      <c r="ZP26" s="190"/>
      <c r="ZQ26" s="190"/>
      <c r="ZR26" s="190"/>
      <c r="ZS26" s="190"/>
      <c r="ZT26" s="190"/>
      <c r="ZU26" s="190"/>
      <c r="ZV26" s="190"/>
      <c r="ZW26" s="190"/>
      <c r="ZX26" s="190"/>
      <c r="ZY26" s="190"/>
      <c r="ZZ26" s="190"/>
      <c r="AAA26" s="190"/>
      <c r="AAB26" s="190"/>
      <c r="AAC26" s="190"/>
      <c r="AAD26" s="190"/>
      <c r="AAE26" s="190"/>
      <c r="AAF26" s="190"/>
      <c r="AAG26" s="190"/>
      <c r="AAH26" s="190"/>
      <c r="AAI26" s="190"/>
      <c r="AAJ26" s="190"/>
      <c r="AAK26" s="190"/>
      <c r="AAL26" s="190"/>
      <c r="AAM26" s="190"/>
      <c r="AAN26" s="190"/>
      <c r="AAO26" s="190"/>
      <c r="AAP26" s="190"/>
      <c r="AAQ26" s="190"/>
      <c r="AAR26" s="190"/>
      <c r="AAS26" s="190"/>
      <c r="AAT26" s="190"/>
      <c r="AAU26" s="190"/>
      <c r="AAV26" s="190"/>
      <c r="AAW26" s="190"/>
      <c r="AAX26" s="190"/>
      <c r="AAY26" s="190"/>
      <c r="AAZ26" s="190"/>
      <c r="ABA26" s="190"/>
      <c r="ABB26" s="190"/>
      <c r="ABC26" s="190"/>
      <c r="ABD26" s="190"/>
      <c r="ABE26" s="190"/>
      <c r="ABF26" s="190"/>
      <c r="ABG26" s="190"/>
      <c r="ABH26" s="190"/>
      <c r="ABI26" s="190"/>
      <c r="ABJ26" s="190"/>
      <c r="ABK26" s="190"/>
      <c r="ABL26" s="190"/>
      <c r="ABM26" s="190"/>
      <c r="ABN26" s="190"/>
      <c r="ABO26" s="190"/>
      <c r="ABP26" s="190"/>
      <c r="ABQ26" s="190"/>
      <c r="ABR26" s="190"/>
      <c r="ABS26" s="190"/>
      <c r="ABT26" s="190"/>
      <c r="ABU26" s="190"/>
      <c r="ABV26" s="190"/>
      <c r="ABW26" s="190"/>
      <c r="ABX26" s="190"/>
      <c r="ABY26" s="190"/>
      <c r="ABZ26" s="190"/>
      <c r="ACA26" s="190"/>
      <c r="ACB26" s="190"/>
      <c r="ACC26" s="190"/>
      <c r="ACD26" s="190"/>
      <c r="ACE26" s="190"/>
      <c r="ACF26" s="190"/>
      <c r="ACG26" s="190"/>
      <c r="ACH26" s="190"/>
      <c r="ACI26" s="190"/>
      <c r="ACJ26" s="190"/>
      <c r="ACK26" s="190"/>
      <c r="ACL26" s="190"/>
      <c r="ACM26" s="190"/>
      <c r="ACN26" s="190"/>
      <c r="ACO26" s="190"/>
      <c r="ACP26" s="190"/>
      <c r="ACQ26" s="190"/>
      <c r="ACR26" s="190"/>
      <c r="ACS26" s="190"/>
      <c r="ACT26" s="190"/>
      <c r="ACU26" s="190"/>
      <c r="ACV26" s="190"/>
      <c r="ACW26" s="190"/>
      <c r="ACX26" s="190"/>
      <c r="ACY26" s="190"/>
      <c r="ACZ26" s="190"/>
      <c r="ADA26" s="190"/>
      <c r="ADB26" s="190"/>
      <c r="ADC26" s="190"/>
      <c r="ADD26" s="190"/>
      <c r="ADE26" s="190"/>
      <c r="ADF26" s="190"/>
      <c r="ADG26" s="190"/>
      <c r="ADH26" s="190"/>
      <c r="ADI26" s="190"/>
      <c r="ADJ26" s="190"/>
      <c r="ADK26" s="190"/>
      <c r="ADL26" s="190"/>
      <c r="ADM26" s="190"/>
      <c r="ADN26" s="190"/>
      <c r="ADO26" s="190"/>
      <c r="ADP26" s="190"/>
      <c r="ADQ26" s="190"/>
      <c r="ADR26" s="190"/>
      <c r="ADS26" s="190"/>
      <c r="ADT26" s="190"/>
      <c r="ADU26" s="190"/>
      <c r="ADV26" s="190"/>
      <c r="ADW26" s="190"/>
      <c r="ADX26" s="190"/>
      <c r="ADY26" s="190"/>
      <c r="ADZ26" s="190"/>
      <c r="AEA26" s="190"/>
      <c r="AEB26" s="190"/>
      <c r="AEC26" s="190"/>
      <c r="AED26" s="190"/>
      <c r="AEE26" s="190"/>
      <c r="AEF26" s="190"/>
      <c r="AEG26" s="190"/>
      <c r="AEH26" s="190"/>
      <c r="AEI26" s="190"/>
      <c r="AEJ26" s="190"/>
      <c r="AEK26" s="190"/>
      <c r="AEL26" s="190"/>
      <c r="AEM26" s="190"/>
      <c r="AEN26" s="190"/>
      <c r="AEO26" s="190"/>
      <c r="AEP26" s="190"/>
      <c r="AEQ26" s="190"/>
      <c r="AER26" s="190"/>
      <c r="AES26" s="190"/>
      <c r="AET26" s="190"/>
      <c r="AEU26" s="190"/>
      <c r="AEV26" s="190"/>
      <c r="AEW26" s="190"/>
      <c r="AEX26" s="190"/>
      <c r="AEY26" s="190"/>
      <c r="AEZ26" s="190"/>
      <c r="AFA26" s="190"/>
      <c r="AFB26" s="190"/>
      <c r="AFC26" s="190"/>
      <c r="AFD26" s="190"/>
      <c r="AFE26" s="190"/>
      <c r="AFF26" s="190"/>
      <c r="AFG26" s="190"/>
      <c r="AFH26" s="190"/>
      <c r="AFI26" s="190"/>
      <c r="AFJ26" s="190"/>
      <c r="AFK26" s="190"/>
      <c r="AFL26" s="190"/>
      <c r="AFM26" s="190"/>
      <c r="AFN26" s="190"/>
      <c r="AFO26" s="190"/>
      <c r="AFP26" s="190"/>
      <c r="AFQ26" s="190"/>
      <c r="AFR26" s="190"/>
      <c r="AFS26" s="190"/>
      <c r="AFT26" s="190"/>
      <c r="AFU26" s="190"/>
      <c r="AFV26" s="190"/>
      <c r="AFW26" s="190"/>
      <c r="AFX26" s="190"/>
      <c r="AFY26" s="190"/>
      <c r="AFZ26" s="190"/>
      <c r="AGA26" s="190"/>
      <c r="AGB26" s="190"/>
      <c r="AGC26" s="190"/>
      <c r="AGD26" s="190"/>
      <c r="AGE26" s="190"/>
      <c r="AGF26" s="190"/>
      <c r="AGG26" s="190"/>
      <c r="AGH26" s="190"/>
      <c r="AGI26" s="190"/>
      <c r="AGJ26" s="190"/>
      <c r="AGK26" s="190"/>
      <c r="AGL26" s="190"/>
      <c r="AGM26" s="190"/>
      <c r="AGN26" s="190"/>
      <c r="AGO26" s="190"/>
      <c r="AGP26" s="190"/>
      <c r="AGQ26" s="190"/>
      <c r="AGR26" s="190"/>
      <c r="AGS26" s="190"/>
      <c r="AGT26" s="190"/>
      <c r="AGU26" s="190"/>
      <c r="AGV26" s="190"/>
      <c r="AGW26" s="190"/>
      <c r="AGX26" s="190"/>
      <c r="AGY26" s="190"/>
      <c r="AGZ26" s="190"/>
      <c r="AHA26" s="190"/>
      <c r="AHB26" s="190"/>
      <c r="AHC26" s="190"/>
      <c r="AHD26" s="190"/>
      <c r="AHE26" s="190"/>
      <c r="AHF26" s="190"/>
      <c r="AHG26" s="190"/>
      <c r="AHH26" s="190"/>
      <c r="AHI26" s="190"/>
      <c r="AHJ26" s="190"/>
      <c r="AHK26" s="190"/>
      <c r="AHL26" s="190"/>
      <c r="AHM26" s="190"/>
      <c r="AHN26" s="190"/>
      <c r="AHO26" s="190"/>
      <c r="AHP26" s="190"/>
      <c r="AHQ26" s="190"/>
      <c r="AHR26" s="190"/>
      <c r="AHS26" s="190"/>
      <c r="AHT26" s="190"/>
      <c r="AHU26" s="190"/>
      <c r="AHV26" s="190"/>
      <c r="AHW26" s="190"/>
      <c r="AHX26" s="190"/>
      <c r="AHY26" s="190"/>
      <c r="AHZ26" s="190"/>
      <c r="AIA26" s="190"/>
      <c r="AIB26" s="190"/>
      <c r="AIC26" s="190"/>
      <c r="AID26" s="190"/>
      <c r="AIE26" s="190"/>
      <c r="AIF26" s="190"/>
      <c r="AIG26" s="190"/>
      <c r="AIH26" s="190"/>
      <c r="AII26" s="190"/>
      <c r="AIJ26" s="190"/>
      <c r="AIK26" s="190"/>
      <c r="AIL26" s="190"/>
      <c r="AIM26" s="190"/>
      <c r="AIN26" s="190"/>
      <c r="AIO26" s="190"/>
      <c r="AIP26" s="190"/>
      <c r="AIQ26" s="190"/>
      <c r="AIR26" s="190"/>
      <c r="AIS26" s="190"/>
      <c r="AIT26" s="190"/>
      <c r="AIU26" s="190"/>
      <c r="AIV26" s="190"/>
      <c r="AIW26" s="190"/>
      <c r="AIX26" s="190"/>
      <c r="AIY26" s="190"/>
      <c r="AIZ26" s="190"/>
      <c r="AJA26" s="190"/>
      <c r="AJB26" s="190"/>
      <c r="AJC26" s="190"/>
      <c r="AJD26" s="190"/>
      <c r="AJE26" s="190"/>
      <c r="AJF26" s="190"/>
      <c r="AJG26" s="190"/>
      <c r="AJH26" s="190"/>
      <c r="AJI26" s="190"/>
      <c r="AJJ26" s="190"/>
      <c r="AJK26" s="190"/>
      <c r="AJL26" s="190"/>
      <c r="AJM26" s="190"/>
      <c r="AJN26" s="190"/>
      <c r="AJO26" s="190"/>
      <c r="AJP26" s="190"/>
      <c r="AJQ26" s="190"/>
      <c r="AJR26" s="190"/>
      <c r="AJS26" s="190"/>
      <c r="AJT26" s="190"/>
      <c r="AJU26" s="190"/>
      <c r="AJV26" s="190"/>
      <c r="AJW26" s="190"/>
      <c r="AJX26" s="190"/>
      <c r="AJY26" s="190"/>
      <c r="AJZ26" s="190"/>
      <c r="AKA26" s="190"/>
      <c r="AKB26" s="190"/>
      <c r="AKC26" s="190"/>
      <c r="AKD26" s="190"/>
      <c r="AKE26" s="190"/>
      <c r="AKF26" s="190"/>
      <c r="AKG26" s="190"/>
      <c r="AKH26" s="190"/>
      <c r="AKI26" s="190"/>
      <c r="AKJ26" s="190"/>
      <c r="AKK26" s="190"/>
      <c r="AKL26" s="190"/>
      <c r="AKM26" s="190"/>
      <c r="AKN26" s="190"/>
      <c r="AKO26" s="190"/>
      <c r="AKP26" s="190"/>
      <c r="AKQ26" s="190"/>
      <c r="AKR26" s="190"/>
      <c r="AKS26" s="190"/>
      <c r="AKT26" s="190"/>
      <c r="AKU26" s="190"/>
      <c r="AKV26" s="190"/>
      <c r="AKW26" s="190"/>
      <c r="AKX26" s="190"/>
      <c r="AKY26" s="190"/>
      <c r="AKZ26" s="190"/>
      <c r="ALA26" s="190"/>
      <c r="ALB26" s="190"/>
      <c r="ALC26" s="190"/>
      <c r="ALD26" s="190"/>
      <c r="ALE26" s="190"/>
      <c r="ALF26" s="190"/>
      <c r="ALG26" s="190"/>
      <c r="ALH26" s="190"/>
      <c r="ALI26" s="190"/>
      <c r="ALJ26" s="190"/>
      <c r="ALK26" s="190"/>
      <c r="ALL26" s="190"/>
      <c r="ALM26" s="190"/>
      <c r="ALN26" s="190"/>
      <c r="ALO26" s="190"/>
      <c r="ALP26" s="190"/>
      <c r="ALQ26" s="190"/>
      <c r="ALR26" s="190"/>
      <c r="ALS26" s="190"/>
      <c r="ALT26" s="190"/>
      <c r="ALU26" s="190"/>
      <c r="ALV26" s="190"/>
      <c r="ALW26" s="190"/>
      <c r="ALX26" s="190"/>
      <c r="ALY26" s="190"/>
      <c r="ALZ26" s="190"/>
      <c r="AMA26" s="190"/>
      <c r="AMB26" s="190"/>
    </row>
    <row r="27" spans="1:1016">
      <c r="A27" s="5"/>
      <c r="B27" s="6"/>
      <c r="C27" s="8"/>
      <c r="D27" s="8"/>
      <c r="E27" s="8"/>
      <c r="F27" s="96"/>
      <c r="G27" s="96"/>
      <c r="H27" s="8"/>
      <c r="I27" s="8"/>
      <c r="J27" s="8"/>
      <c r="K27" s="8"/>
      <c r="L27" s="8"/>
      <c r="M27" s="8"/>
      <c r="N27" s="8"/>
      <c r="O27" s="130"/>
      <c r="P27" s="130"/>
      <c r="Q27" s="130"/>
      <c r="R27" s="130"/>
      <c r="S27" s="130"/>
      <c r="T27" s="202"/>
      <c r="U27" s="66"/>
      <c r="V27" s="9"/>
      <c r="W27" s="12"/>
    </row>
    <row r="28" spans="1:1016">
      <c r="A28" s="5"/>
      <c r="B28" s="6"/>
      <c r="C28" s="8"/>
      <c r="D28" s="11"/>
      <c r="E28" s="11"/>
      <c r="F28" s="11"/>
      <c r="G28" s="8"/>
      <c r="H28" s="8"/>
      <c r="I28" s="8"/>
      <c r="J28" s="8"/>
      <c r="K28" s="8"/>
      <c r="L28" s="8"/>
      <c r="M28" s="8"/>
      <c r="N28" s="8"/>
      <c r="O28" s="130"/>
      <c r="P28" s="130"/>
      <c r="Q28" s="130"/>
      <c r="R28" s="130"/>
      <c r="S28" s="130"/>
      <c r="T28" s="202"/>
      <c r="U28" s="66"/>
      <c r="V28" s="9"/>
      <c r="W28" s="12"/>
    </row>
    <row r="29" spans="1:1016">
      <c r="A29" s="5"/>
      <c r="B29" s="6"/>
      <c r="C29" s="8"/>
      <c r="D29" s="11"/>
      <c r="E29" s="8"/>
      <c r="F29" s="11"/>
      <c r="G29" s="11"/>
      <c r="H29" s="11"/>
      <c r="I29" s="11"/>
      <c r="J29" s="11"/>
      <c r="K29" s="8"/>
      <c r="L29" s="11"/>
      <c r="M29" s="8"/>
      <c r="N29" s="11"/>
      <c r="O29" s="131"/>
      <c r="P29" s="130"/>
      <c r="Q29" s="130"/>
      <c r="R29" s="130"/>
      <c r="S29" s="130"/>
      <c r="T29" s="202"/>
      <c r="U29" s="66"/>
      <c r="V29" s="9"/>
      <c r="W29" s="10"/>
    </row>
    <row r="30" spans="1:1016">
      <c r="A30" s="5"/>
      <c r="B30" s="6"/>
      <c r="C30" s="8"/>
      <c r="D30" s="11"/>
      <c r="E30" s="8"/>
      <c r="F30" s="11"/>
      <c r="G30" s="8"/>
      <c r="H30" s="8"/>
      <c r="I30" s="8"/>
      <c r="J30" s="11"/>
      <c r="K30" s="11"/>
      <c r="L30" s="11"/>
      <c r="M30" s="8"/>
      <c r="N30" s="8"/>
      <c r="O30" s="131"/>
      <c r="P30" s="131"/>
      <c r="Q30" s="131"/>
      <c r="R30" s="131"/>
      <c r="S30" s="131"/>
      <c r="T30" s="202"/>
      <c r="U30" s="66"/>
      <c r="V30" s="9"/>
      <c r="W30" s="12"/>
    </row>
    <row r="31" spans="1:1016">
      <c r="A31" s="5"/>
      <c r="B31" s="6"/>
      <c r="C31" s="8"/>
      <c r="D31" s="11"/>
      <c r="E31" s="11"/>
      <c r="F31" s="11"/>
      <c r="G31" s="11"/>
      <c r="H31" s="11"/>
      <c r="I31" s="11"/>
      <c r="J31" s="98"/>
      <c r="K31" s="11"/>
      <c r="L31" s="8"/>
      <c r="M31" s="8"/>
      <c r="N31" s="8"/>
      <c r="O31" s="130"/>
      <c r="P31" s="130"/>
      <c r="Q31" s="130"/>
      <c r="R31" s="130"/>
      <c r="S31" s="130"/>
      <c r="T31" s="202"/>
      <c r="U31" s="66"/>
      <c r="V31" s="9"/>
      <c r="W31" s="14"/>
    </row>
    <row r="32" spans="1:1016">
      <c r="A32" s="5"/>
      <c r="B32" s="6"/>
      <c r="C32" s="8"/>
      <c r="D32" s="8"/>
      <c r="E32" s="8"/>
      <c r="F32" s="11"/>
      <c r="G32" s="11"/>
      <c r="H32" s="11"/>
      <c r="I32" s="11"/>
      <c r="J32" s="99"/>
      <c r="K32" s="8"/>
      <c r="L32" s="11"/>
      <c r="M32" s="11"/>
      <c r="N32" s="11"/>
      <c r="O32" s="130"/>
      <c r="P32" s="130"/>
      <c r="Q32" s="130"/>
      <c r="R32" s="130"/>
      <c r="S32" s="130"/>
      <c r="T32" s="202"/>
      <c r="U32" s="66"/>
      <c r="V32" s="9"/>
    </row>
    <row r="33" spans="1:30">
      <c r="A33" s="5"/>
      <c r="B33" s="6"/>
      <c r="C33" s="8"/>
      <c r="D33" s="8"/>
      <c r="E33" s="15"/>
      <c r="F33" s="11"/>
      <c r="G33" s="11"/>
      <c r="H33" s="11"/>
      <c r="I33" s="11"/>
      <c r="J33" s="11"/>
      <c r="K33" s="11"/>
      <c r="L33" s="16"/>
      <c r="M33" s="16"/>
      <c r="N33" s="16"/>
      <c r="O33" s="139"/>
      <c r="P33" s="139"/>
      <c r="Q33" s="139"/>
      <c r="R33" s="139"/>
      <c r="S33" s="139"/>
      <c r="T33" s="202"/>
      <c r="U33" s="66"/>
      <c r="V33" s="9"/>
      <c r="W33" s="10"/>
    </row>
    <row r="34" spans="1:30">
      <c r="A34" s="5"/>
      <c r="B34" s="6"/>
      <c r="C34" s="8"/>
      <c r="D34" s="8"/>
      <c r="E34" s="11"/>
      <c r="F34" s="11"/>
      <c r="G34" s="8"/>
      <c r="H34" s="11"/>
      <c r="I34" s="11"/>
      <c r="J34" s="11"/>
      <c r="K34" s="11"/>
      <c r="L34" s="11"/>
      <c r="M34" s="8"/>
      <c r="N34" s="11"/>
      <c r="O34" s="131"/>
      <c r="P34" s="130"/>
      <c r="Q34" s="131"/>
      <c r="R34" s="131"/>
      <c r="S34" s="131"/>
      <c r="T34" s="202"/>
      <c r="U34" s="66"/>
      <c r="V34" s="9"/>
      <c r="W34" s="12"/>
    </row>
    <row r="35" spans="1:30">
      <c r="A35" s="5"/>
      <c r="B35" s="6"/>
      <c r="C35" s="8"/>
      <c r="D35" s="11"/>
      <c r="E35" s="8"/>
      <c r="F35" s="11"/>
      <c r="G35" s="11"/>
      <c r="H35" s="11"/>
      <c r="I35" s="8"/>
      <c r="J35" s="11"/>
      <c r="K35" s="8"/>
      <c r="L35" s="11"/>
      <c r="M35" s="11"/>
      <c r="N35" s="11"/>
      <c r="O35" s="131"/>
      <c r="P35" s="131"/>
      <c r="Q35" s="131"/>
      <c r="R35" s="131"/>
      <c r="S35" s="131"/>
      <c r="T35" s="202"/>
      <c r="U35" s="66"/>
      <c r="V35" s="9"/>
      <c r="W35" s="13"/>
    </row>
    <row r="36" spans="1:30">
      <c r="A36" s="5"/>
      <c r="B36" s="6"/>
      <c r="C36" s="8"/>
      <c r="D36" s="8"/>
      <c r="E36" s="11"/>
      <c r="F36" s="8"/>
      <c r="G36" s="8"/>
      <c r="H36" s="11"/>
      <c r="I36" s="11"/>
      <c r="J36" s="11"/>
      <c r="K36" s="8"/>
      <c r="L36" s="11"/>
      <c r="M36" s="11"/>
      <c r="N36" s="11"/>
      <c r="O36" s="131"/>
      <c r="P36" s="131"/>
      <c r="Q36" s="131"/>
      <c r="R36" s="131"/>
      <c r="S36" s="131"/>
      <c r="T36" s="202"/>
      <c r="U36" s="66"/>
      <c r="V36" s="9"/>
      <c r="W36" s="12"/>
    </row>
    <row r="37" spans="1:30" s="18" customFormat="1" ht="12.75">
      <c r="A37" s="5"/>
      <c r="B37" s="6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20"/>
      <c r="P37" s="20"/>
      <c r="Q37" s="20"/>
      <c r="R37" s="20"/>
      <c r="S37" s="20"/>
      <c r="T37" s="202"/>
      <c r="U37" s="66"/>
      <c r="V37" s="9"/>
    </row>
    <row r="38" spans="1:30">
      <c r="A38" s="5"/>
      <c r="B38" s="6"/>
      <c r="C38" s="17"/>
      <c r="D38" s="19"/>
      <c r="E38" s="372"/>
      <c r="F38" s="17"/>
      <c r="G38" s="17"/>
      <c r="H38" s="17"/>
      <c r="I38" s="371"/>
      <c r="J38" s="17"/>
      <c r="K38" s="17"/>
      <c r="L38" s="17"/>
      <c r="M38" s="17"/>
      <c r="N38" s="17"/>
      <c r="O38" s="20"/>
      <c r="P38" s="20"/>
      <c r="Q38" s="20"/>
      <c r="R38" s="20"/>
      <c r="S38" s="20"/>
      <c r="T38" s="202"/>
      <c r="U38" s="66"/>
      <c r="V38" s="9"/>
    </row>
    <row r="39" spans="1:30" s="6" customFormat="1" ht="12.75">
      <c r="A39" s="5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2"/>
      <c r="U39" s="66"/>
      <c r="V39" s="9"/>
    </row>
    <row r="40" spans="1:30" s="23" customFormat="1" ht="12.75">
      <c r="A40" s="5">
        <f>'Contrats S1'!H35</f>
        <v>0</v>
      </c>
      <c r="B40" s="6" t="str">
        <f>CONCATENATE('Contrats S1'!A35," ",'Contrats S1'!B35)</f>
        <v xml:space="preserve"> 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03"/>
      <c r="U40" s="66"/>
      <c r="V40" s="9"/>
      <c r="W40" s="21"/>
      <c r="X40" s="21"/>
      <c r="Y40" s="21"/>
      <c r="Z40" s="21"/>
      <c r="AA40" s="21"/>
      <c r="AB40" s="22"/>
      <c r="AC40" s="22"/>
    </row>
    <row r="41" spans="1:30" s="24" customFormat="1" ht="12.75">
      <c r="A41" s="5">
        <f>'Contrats S1'!H36</f>
        <v>0</v>
      </c>
      <c r="B41" s="6" t="str">
        <f>CONCATENATE('Contrats S1'!A36," ",'Contrats S1'!B36)</f>
        <v xml:space="preserve"> 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03"/>
      <c r="U41" s="66"/>
      <c r="V41" s="9"/>
      <c r="W41" s="21"/>
      <c r="X41" s="21"/>
      <c r="Y41" s="21"/>
      <c r="Z41" s="21"/>
      <c r="AA41" s="21"/>
      <c r="AB41" s="22"/>
      <c r="AC41" s="22"/>
    </row>
    <row r="42" spans="1:30" s="14" customFormat="1" ht="12.75">
      <c r="A42" s="5">
        <f>'Contrats S1'!H37</f>
        <v>0</v>
      </c>
      <c r="B42" s="6" t="str">
        <f>CONCATENATE('Contrats S1'!A37," ",'Contrats S1'!B37)</f>
        <v xml:space="preserve"> </v>
      </c>
      <c r="C42" s="25"/>
      <c r="D42" s="25"/>
      <c r="E42" s="26"/>
      <c r="F42" s="26"/>
      <c r="G42" s="20"/>
      <c r="H42" s="20"/>
      <c r="I42" s="26"/>
      <c r="J42" s="26"/>
      <c r="K42" s="26"/>
      <c r="L42" s="27"/>
      <c r="M42" s="20"/>
      <c r="N42" s="26"/>
      <c r="O42" s="26"/>
      <c r="P42" s="26"/>
      <c r="Q42" s="26"/>
      <c r="R42" s="25"/>
      <c r="S42" s="25"/>
      <c r="T42" s="203"/>
      <c r="U42" s="66"/>
      <c r="V42" s="9"/>
      <c r="W42" s="28"/>
      <c r="X42" s="28"/>
      <c r="Y42" s="28"/>
      <c r="Z42" s="28"/>
      <c r="AA42" s="26"/>
      <c r="AB42" s="6"/>
      <c r="AC42" s="6"/>
    </row>
    <row r="43" spans="1:30" s="24" customFormat="1" ht="12.75">
      <c r="A43" s="5">
        <f>'Contrats S1'!H38</f>
        <v>0</v>
      </c>
      <c r="B43" s="6" t="str">
        <f>CONCATENATE('Contrats S1'!A38," ",'Contrats S1'!B38)</f>
        <v xml:space="preserve"> </v>
      </c>
      <c r="C43" s="25"/>
      <c r="D43" s="25"/>
      <c r="E43" s="26"/>
      <c r="F43" s="26"/>
      <c r="G43" s="26"/>
      <c r="H43" s="20"/>
      <c r="I43" s="26"/>
      <c r="J43" s="26"/>
      <c r="K43" s="26"/>
      <c r="L43" s="26"/>
      <c r="M43" s="20"/>
      <c r="N43" s="26"/>
      <c r="O43" s="26"/>
      <c r="P43" s="26"/>
      <c r="Q43" s="26"/>
      <c r="R43" s="26"/>
      <c r="S43" s="29"/>
      <c r="T43" s="203"/>
      <c r="U43" s="66"/>
      <c r="V43" s="9"/>
      <c r="W43" s="28"/>
      <c r="X43" s="28"/>
      <c r="Y43" s="28"/>
      <c r="Z43" s="28"/>
      <c r="AA43" s="26"/>
      <c r="AB43" s="6"/>
      <c r="AC43" s="6"/>
    </row>
    <row r="44" spans="1:30" s="24" customFormat="1" ht="12.75">
      <c r="A44" s="5">
        <f>'Contrats S1'!H39</f>
        <v>0</v>
      </c>
      <c r="B44" s="6" t="str">
        <f>CONCATENATE('Contrats S1'!A39," ",'Contrats S1'!B39)</f>
        <v xml:space="preserve"> </v>
      </c>
      <c r="C44" s="25"/>
      <c r="D44" s="25"/>
      <c r="E44" s="26"/>
      <c r="F44" s="26"/>
      <c r="G44" s="30"/>
      <c r="H44" s="30"/>
      <c r="I44" s="30"/>
      <c r="J44" s="30"/>
      <c r="K44" s="30"/>
      <c r="L44" s="25"/>
      <c r="M44" s="30"/>
      <c r="N44" s="30"/>
      <c r="O44" s="30"/>
      <c r="P44" s="30"/>
      <c r="Q44" s="30"/>
      <c r="R44" s="25"/>
      <c r="S44" s="25"/>
      <c r="T44" s="203"/>
      <c r="U44" s="66"/>
      <c r="V44" s="9"/>
      <c r="W44" s="28"/>
      <c r="X44" s="28"/>
      <c r="Y44" s="28"/>
      <c r="Z44" s="28"/>
      <c r="AA44" s="26"/>
      <c r="AB44" s="6"/>
      <c r="AC44" s="6"/>
      <c r="AD44" s="14"/>
    </row>
    <row r="45" spans="1:30" s="24" customFormat="1" ht="12.75">
      <c r="A45" s="5">
        <f>'Contrats S1'!H40</f>
        <v>0</v>
      </c>
      <c r="B45" s="6" t="str">
        <f>CONCATENATE('Contrats S1'!A40," ",'Contrats S1'!B40)</f>
        <v xml:space="preserve"> </v>
      </c>
      <c r="C45" s="94"/>
      <c r="D45" s="94"/>
      <c r="E45" s="95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5"/>
      <c r="T45" s="203"/>
      <c r="U45" s="66"/>
      <c r="V45" s="9"/>
      <c r="W45" s="28"/>
      <c r="X45" s="28"/>
      <c r="Y45" s="28"/>
      <c r="Z45" s="28"/>
      <c r="AA45" s="26"/>
      <c r="AB45" s="6"/>
      <c r="AC45" s="6"/>
      <c r="AD45" s="14"/>
    </row>
    <row r="46" spans="1:30" s="24" customFormat="1" ht="12.75">
      <c r="A46" s="5">
        <f>'Contrats S1'!H41</f>
        <v>0</v>
      </c>
      <c r="B46" s="6" t="str">
        <f>CONCATENATE('Contrats S1'!A41," ",'Contrats S1'!B41)</f>
        <v xml:space="preserve"> </v>
      </c>
      <c r="C46" s="25"/>
      <c r="D46" s="25"/>
      <c r="E46" s="26"/>
      <c r="F46" s="26"/>
      <c r="G46" s="20"/>
      <c r="H46" s="26"/>
      <c r="I46" s="20"/>
      <c r="J46" s="26"/>
      <c r="K46" s="26"/>
      <c r="L46" s="26"/>
      <c r="M46" s="26"/>
      <c r="N46" s="26"/>
      <c r="O46" s="26"/>
      <c r="P46" s="26"/>
      <c r="Q46" s="26"/>
      <c r="R46" s="26"/>
      <c r="S46" s="29"/>
      <c r="T46" s="203"/>
      <c r="U46" s="66"/>
      <c r="V46" s="9"/>
      <c r="W46" s="28"/>
      <c r="X46" s="28"/>
      <c r="Y46" s="28"/>
      <c r="Z46" s="28"/>
      <c r="AA46" s="26"/>
      <c r="AB46" s="6"/>
      <c r="AC46" s="6"/>
      <c r="AD46" s="14"/>
    </row>
    <row r="47" spans="1:30" s="24" customFormat="1" ht="12.75">
      <c r="A47" s="5">
        <f>'Contrats S1'!H42</f>
        <v>0</v>
      </c>
      <c r="B47" s="6" t="str">
        <f>CONCATENATE('Contrats S1'!A42," ",'Contrats S1'!B42)</f>
        <v xml:space="preserve"> </v>
      </c>
      <c r="C47" s="25"/>
      <c r="D47" s="25"/>
      <c r="E47" s="26"/>
      <c r="F47" s="26"/>
      <c r="G47" s="20"/>
      <c r="H47" s="26"/>
      <c r="I47" s="20"/>
      <c r="J47" s="26"/>
      <c r="K47" s="25"/>
      <c r="L47" s="25"/>
      <c r="M47" s="20"/>
      <c r="N47" s="20"/>
      <c r="O47" s="20"/>
      <c r="P47" s="25"/>
      <c r="Q47" s="25"/>
      <c r="R47" s="25"/>
      <c r="S47" s="25"/>
      <c r="T47" s="203"/>
      <c r="U47" s="66"/>
      <c r="V47" s="9"/>
      <c r="W47" s="28"/>
      <c r="X47" s="28"/>
      <c r="Y47" s="28"/>
      <c r="Z47" s="28"/>
      <c r="AA47" s="26"/>
      <c r="AB47" s="6"/>
      <c r="AC47" s="6"/>
    </row>
    <row r="48" spans="1:30" s="24" customFormat="1" ht="12.75">
      <c r="A48" s="5">
        <f>'Contrats S1'!H43</f>
        <v>0</v>
      </c>
      <c r="B48" s="6" t="str">
        <f>CONCATENATE('Contrats S1'!A43," ",'Contrats S1'!B43)</f>
        <v xml:space="preserve"> </v>
      </c>
      <c r="C48" s="25"/>
      <c r="D48" s="25"/>
      <c r="E48" s="26"/>
      <c r="F48" s="20"/>
      <c r="G48" s="26"/>
      <c r="H48" s="26"/>
      <c r="I48" s="26"/>
      <c r="J48" s="26"/>
      <c r="K48" s="26"/>
      <c r="L48" s="26"/>
      <c r="M48" s="26"/>
      <c r="N48" s="26"/>
      <c r="O48" s="20"/>
      <c r="P48" s="20"/>
      <c r="Q48" s="26"/>
      <c r="R48" s="26"/>
      <c r="S48" s="31"/>
      <c r="T48" s="203"/>
      <c r="U48" s="66"/>
      <c r="V48" s="9"/>
      <c r="W48" s="28"/>
      <c r="X48" s="28"/>
      <c r="Y48" s="28"/>
      <c r="Z48" s="28"/>
      <c r="AA48" s="26"/>
      <c r="AB48" s="6"/>
      <c r="AC48" s="6"/>
      <c r="AD48" s="14"/>
    </row>
    <row r="49" spans="1:31" s="24" customFormat="1" ht="12.75">
      <c r="A49" s="5">
        <f>'Contrats S1'!H44</f>
        <v>0</v>
      </c>
      <c r="B49" s="6" t="str">
        <f>CONCATENATE('Contrats S1'!A44," ",'Contrats S1'!B44)</f>
        <v xml:space="preserve"> </v>
      </c>
      <c r="C49" s="25"/>
      <c r="D49" s="25"/>
      <c r="E49" s="25"/>
      <c r="F49" s="25"/>
      <c r="G49" s="26"/>
      <c r="H49" s="26"/>
      <c r="I49" s="26"/>
      <c r="J49" s="26"/>
      <c r="K49" s="26"/>
      <c r="L49" s="20"/>
      <c r="M49" s="26"/>
      <c r="N49" s="26"/>
      <c r="O49" s="26"/>
      <c r="P49" s="26"/>
      <c r="Q49" s="26"/>
      <c r="R49" s="29"/>
      <c r="S49" s="25"/>
      <c r="T49" s="203"/>
      <c r="U49" s="66"/>
      <c r="V49" s="9"/>
      <c r="W49" s="28"/>
      <c r="X49" s="28"/>
      <c r="Y49" s="28"/>
      <c r="Z49" s="28"/>
      <c r="AA49" s="26"/>
      <c r="AB49" s="6"/>
      <c r="AC49" s="6"/>
      <c r="AD49" s="14"/>
    </row>
    <row r="50" spans="1:31" s="24" customFormat="1" ht="12.75">
      <c r="A50" s="5">
        <f>'Contrats S1'!H45</f>
        <v>0</v>
      </c>
      <c r="B50" s="6" t="str">
        <f>CONCATENATE('Contrats S1'!A45," ",'Contrats S1'!B45)</f>
        <v xml:space="preserve"> </v>
      </c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3"/>
      <c r="U50" s="66"/>
      <c r="V50" s="9"/>
      <c r="W50" s="25"/>
      <c r="X50" s="25"/>
      <c r="Y50" s="25"/>
      <c r="Z50" s="25"/>
      <c r="AA50" s="26"/>
      <c r="AB50" s="6"/>
      <c r="AC50" s="6"/>
      <c r="AD50" s="14"/>
      <c r="AE50" s="32"/>
    </row>
    <row r="51" spans="1:31" s="24" customFormat="1" ht="12.75">
      <c r="A51" s="5">
        <f>'Contrats S1'!H46</f>
        <v>0</v>
      </c>
      <c r="B51" s="6" t="str">
        <f>CONCATENATE('Contrats S1'!A46," ",'Contrats S1'!B46)</f>
        <v xml:space="preserve"> </v>
      </c>
      <c r="C51" s="20"/>
      <c r="D51" s="20"/>
      <c r="E51" s="20"/>
      <c r="F51" s="20"/>
      <c r="G51" s="26"/>
      <c r="H51" s="26"/>
      <c r="I51" s="26"/>
      <c r="J51" s="26"/>
      <c r="K51" s="26"/>
      <c r="L51" s="20"/>
      <c r="M51" s="26"/>
      <c r="N51" s="26"/>
      <c r="O51" s="30"/>
      <c r="P51" s="25"/>
      <c r="Q51" s="25"/>
      <c r="R51" s="25"/>
      <c r="S51" s="25"/>
      <c r="T51" s="203"/>
      <c r="U51" s="66"/>
      <c r="V51" s="9"/>
      <c r="W51" s="25"/>
      <c r="X51" s="25"/>
      <c r="Y51" s="25"/>
      <c r="Z51" s="25"/>
      <c r="AA51" s="26"/>
      <c r="AB51" s="6"/>
      <c r="AC51" s="6"/>
      <c r="AD51" s="14"/>
    </row>
    <row r="52" spans="1:31" s="24" customFormat="1" ht="12.75">
      <c r="A52" s="5">
        <f>'Contrats S1'!H47</f>
        <v>0</v>
      </c>
      <c r="B52" s="6" t="str">
        <f>CONCATENATE('Contrats S1'!A47," ",'Contrats S1'!B47)</f>
        <v xml:space="preserve"> </v>
      </c>
      <c r="C52" s="26"/>
      <c r="D52" s="26"/>
      <c r="E52" s="26"/>
      <c r="F52" s="26"/>
      <c r="G52" s="26"/>
      <c r="H52" s="26"/>
      <c r="I52" s="26"/>
      <c r="J52" s="26"/>
      <c r="K52" s="26"/>
      <c r="L52" s="20"/>
      <c r="M52" s="20"/>
      <c r="N52" s="26"/>
      <c r="O52" s="20"/>
      <c r="P52" s="26"/>
      <c r="Q52" s="26"/>
      <c r="R52" s="29"/>
      <c r="S52" s="25"/>
      <c r="T52" s="203"/>
      <c r="U52" s="66"/>
      <c r="V52" s="9"/>
      <c r="W52" s="28"/>
      <c r="X52" s="28"/>
      <c r="Y52" s="28"/>
      <c r="Z52" s="28"/>
      <c r="AA52" s="26"/>
      <c r="AB52" s="6"/>
      <c r="AC52" s="6"/>
      <c r="AD52" s="14"/>
    </row>
    <row r="53" spans="1:31" s="24" customFormat="1" ht="12.75">
      <c r="A53" s="5">
        <f>'Contrats S1'!H48</f>
        <v>0</v>
      </c>
      <c r="B53" s="6" t="str">
        <f>CONCATENATE('Contrats S1'!A48," ",'Contrats S1'!B48)</f>
        <v xml:space="preserve"> </v>
      </c>
      <c r="C53" s="25"/>
      <c r="D53" s="25"/>
      <c r="E53" s="26"/>
      <c r="F53" s="26"/>
      <c r="G53" s="26"/>
      <c r="H53" s="20"/>
      <c r="I53" s="26"/>
      <c r="J53" s="26"/>
      <c r="K53" s="26"/>
      <c r="L53" s="26"/>
      <c r="M53" s="26"/>
      <c r="N53" s="20"/>
      <c r="O53" s="25"/>
      <c r="P53" s="25"/>
      <c r="Q53" s="25"/>
      <c r="R53" s="25"/>
      <c r="S53" s="25"/>
      <c r="T53" s="203"/>
      <c r="U53" s="66"/>
      <c r="V53" s="9"/>
      <c r="W53" s="28"/>
      <c r="X53" s="28"/>
      <c r="Y53" s="28"/>
      <c r="Z53" s="28"/>
      <c r="AA53" s="26"/>
      <c r="AB53" s="6"/>
      <c r="AC53" s="6"/>
      <c r="AD53" s="14"/>
    </row>
    <row r="54" spans="1:31" s="24" customFormat="1" ht="12.75">
      <c r="A54" s="5">
        <f>'Contrats S1'!H49</f>
        <v>0</v>
      </c>
      <c r="B54" s="6" t="str">
        <f>CONCATENATE('Contrats S1'!A49," ",'Contrats S1'!B49)</f>
        <v xml:space="preserve"> </v>
      </c>
      <c r="C54" s="25"/>
      <c r="D54" s="26"/>
      <c r="E54" s="26"/>
      <c r="F54" s="26"/>
      <c r="G54" s="26"/>
      <c r="H54" s="26"/>
      <c r="I54" s="26"/>
      <c r="J54" s="26"/>
      <c r="K54" s="20"/>
      <c r="L54" s="20"/>
      <c r="M54" s="26"/>
      <c r="N54" s="26"/>
      <c r="O54" s="25"/>
      <c r="P54" s="25"/>
      <c r="Q54" s="25"/>
      <c r="R54" s="25"/>
      <c r="S54" s="25"/>
      <c r="T54" s="203"/>
      <c r="U54" s="66"/>
      <c r="V54" s="9"/>
      <c r="W54" s="28"/>
      <c r="X54" s="28"/>
      <c r="Y54" s="28"/>
      <c r="Z54" s="28"/>
      <c r="AA54" s="26"/>
      <c r="AB54" s="6"/>
      <c r="AC54" s="6"/>
      <c r="AD54" s="14"/>
    </row>
    <row r="55" spans="1:31" s="24" customFormat="1" ht="12.75">
      <c r="A55" s="5">
        <f>'Contrats S1'!H50</f>
        <v>0</v>
      </c>
      <c r="B55" s="6" t="str">
        <f>CONCATENATE('Contrats S1'!A50," ",'Contrats S1'!B50)</f>
        <v xml:space="preserve"> </v>
      </c>
      <c r="C55" s="25"/>
      <c r="D55" s="26"/>
      <c r="E55" s="26"/>
      <c r="F55" s="26"/>
      <c r="G55" s="26"/>
      <c r="H55" s="26"/>
      <c r="I55" s="26"/>
      <c r="J55" s="26"/>
      <c r="K55" s="20"/>
      <c r="L55" s="26"/>
      <c r="M55" s="20"/>
      <c r="N55" s="26"/>
      <c r="O55" s="26"/>
      <c r="P55" s="26"/>
      <c r="Q55" s="26"/>
      <c r="R55" s="26"/>
      <c r="S55" s="25"/>
      <c r="T55" s="203"/>
      <c r="U55" s="66"/>
      <c r="V55" s="9"/>
      <c r="W55" s="28"/>
      <c r="X55" s="28"/>
      <c r="Y55" s="28"/>
      <c r="Z55" s="28"/>
      <c r="AA55" s="26"/>
      <c r="AB55" s="6"/>
      <c r="AC55" s="6"/>
      <c r="AD55" s="14"/>
    </row>
    <row r="56" spans="1:31" s="24" customFormat="1" ht="12.75">
      <c r="A56" s="5">
        <f>'Contrats S1'!H51</f>
        <v>0</v>
      </c>
      <c r="B56" s="6" t="str">
        <f>CONCATENATE('Contrats S1'!A51," ",'Contrats S1'!B51)</f>
        <v xml:space="preserve"> 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30"/>
      <c r="P56" s="30"/>
      <c r="Q56" s="30"/>
      <c r="R56" s="30"/>
      <c r="S56" s="25"/>
      <c r="T56" s="203"/>
      <c r="U56" s="66"/>
      <c r="V56" s="9"/>
      <c r="W56" s="28"/>
      <c r="X56" s="28"/>
      <c r="Y56" s="28"/>
      <c r="Z56" s="28"/>
      <c r="AA56" s="26"/>
      <c r="AB56" s="6"/>
      <c r="AC56" s="6"/>
      <c r="AD56" s="14"/>
    </row>
    <row r="57" spans="1:31" s="24" customFormat="1" ht="12.75">
      <c r="A57" s="5">
        <f>'Contrats S1'!H52</f>
        <v>0</v>
      </c>
      <c r="B57" s="6" t="str">
        <f>CONCATENATE('Contrats S1'!A52," ",'Contrats S1'!B52)</f>
        <v xml:space="preserve"> </v>
      </c>
      <c r="C57" s="20"/>
      <c r="D57" s="20"/>
      <c r="E57" s="26"/>
      <c r="F57" s="26"/>
      <c r="G57" s="26"/>
      <c r="H57" s="26"/>
      <c r="I57" s="26"/>
      <c r="J57" s="26"/>
      <c r="K57" s="20"/>
      <c r="L57" s="20"/>
      <c r="M57" s="26"/>
      <c r="N57" s="26"/>
      <c r="O57" s="26"/>
      <c r="P57" s="26"/>
      <c r="Q57" s="26"/>
      <c r="R57" s="33"/>
      <c r="S57" s="20"/>
      <c r="T57" s="203"/>
      <c r="U57" s="66"/>
      <c r="V57" s="9"/>
      <c r="W57" s="6"/>
      <c r="X57" s="6"/>
      <c r="Y57" s="6"/>
      <c r="Z57" s="6"/>
      <c r="AA57" s="26"/>
      <c r="AB57" s="6"/>
      <c r="AC57" s="6"/>
      <c r="AD57" s="14"/>
    </row>
    <row r="58" spans="1:31" s="24" customFormat="1" ht="12.75">
      <c r="A58" s="5">
        <f>'Contrats S1'!H53</f>
        <v>0</v>
      </c>
      <c r="B58" s="6" t="str">
        <f>CONCATENATE('Contrats S1'!A53," ",'Contrats S1'!B53)</f>
        <v xml:space="preserve"> </v>
      </c>
      <c r="C58" s="20"/>
      <c r="D58" s="20"/>
      <c r="E58" s="26"/>
      <c r="F58" s="26"/>
      <c r="G58" s="26"/>
      <c r="H58" s="26"/>
      <c r="I58" s="26"/>
      <c r="J58" s="26"/>
      <c r="K58" s="26"/>
      <c r="L58" s="20"/>
      <c r="M58" s="26"/>
      <c r="N58" s="26"/>
      <c r="O58" s="26"/>
      <c r="P58" s="26"/>
      <c r="Q58" s="20"/>
      <c r="R58" s="29"/>
      <c r="S58" s="20"/>
      <c r="T58" s="203"/>
      <c r="U58" s="66"/>
      <c r="V58" s="9"/>
      <c r="W58" s="6"/>
      <c r="X58" s="6"/>
      <c r="Y58" s="6"/>
      <c r="Z58" s="6"/>
      <c r="AA58" s="26"/>
      <c r="AB58" s="6"/>
      <c r="AC58" s="6"/>
      <c r="AD58" s="14"/>
    </row>
    <row r="59" spans="1:31" s="24" customFormat="1" ht="12.75">
      <c r="A59" s="5">
        <f>'Contrats S1'!H54</f>
        <v>0</v>
      </c>
      <c r="B59" s="6" t="str">
        <f>CONCATENATE('Contrats S1'!A54," ",'Contrats S1'!B54)</f>
        <v xml:space="preserve"> </v>
      </c>
      <c r="C59" s="20"/>
      <c r="D59" s="20"/>
      <c r="E59" s="26"/>
      <c r="F59" s="26"/>
      <c r="G59" s="20"/>
      <c r="H59" s="20"/>
      <c r="I59" s="20"/>
      <c r="J59" s="20"/>
      <c r="K59" s="26"/>
      <c r="L59" s="20"/>
      <c r="M59" s="20"/>
      <c r="N59" s="20"/>
      <c r="O59" s="20"/>
      <c r="P59" s="26"/>
      <c r="Q59" s="26"/>
      <c r="R59" s="26"/>
      <c r="S59" s="29"/>
      <c r="T59" s="203"/>
      <c r="U59" s="66"/>
      <c r="V59" s="9"/>
      <c r="W59" s="6"/>
      <c r="X59" s="6"/>
      <c r="Y59" s="6"/>
      <c r="Z59" s="6"/>
      <c r="AA59" s="26"/>
      <c r="AB59" s="6"/>
      <c r="AC59" s="6"/>
    </row>
    <row r="60" spans="1:31" s="24" customFormat="1" ht="12.75">
      <c r="A60" s="5">
        <f>'Contrats S1'!H55</f>
        <v>0</v>
      </c>
      <c r="B60" s="6" t="str">
        <f>CONCATENATE('Contrats S1'!A55," ",'Contrats S1'!B55)</f>
        <v xml:space="preserve"> </v>
      </c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3"/>
      <c r="U60" s="66"/>
      <c r="V60" s="9"/>
      <c r="W60" s="6"/>
      <c r="X60" s="6"/>
      <c r="Y60" s="6"/>
      <c r="Z60" s="6"/>
      <c r="AA60" s="26"/>
      <c r="AB60" s="34"/>
      <c r="AC60" s="6"/>
      <c r="AD60" s="14"/>
    </row>
    <row r="61" spans="1:31" s="24" customFormat="1" ht="12.75">
      <c r="A61" s="5">
        <f>'Contrats S1'!H56</f>
        <v>0</v>
      </c>
      <c r="B61" s="6" t="str">
        <f>CONCATENATE('Contrats S1'!A56," ",'Contrats S1'!B56)</f>
        <v xml:space="preserve"> </v>
      </c>
      <c r="C61" s="26"/>
      <c r="D61" s="26"/>
      <c r="E61" s="20"/>
      <c r="F61" s="26"/>
      <c r="G61" s="20"/>
      <c r="H61" s="26"/>
      <c r="I61" s="26"/>
      <c r="J61" s="26"/>
      <c r="K61" s="20"/>
      <c r="L61" s="20"/>
      <c r="M61" s="26"/>
      <c r="N61" s="26"/>
      <c r="O61" s="25"/>
      <c r="P61" s="25"/>
      <c r="Q61" s="25"/>
      <c r="R61" s="25"/>
      <c r="S61" s="20"/>
      <c r="T61" s="203"/>
      <c r="U61" s="66"/>
      <c r="V61" s="9"/>
      <c r="W61" s="6"/>
      <c r="X61" s="6"/>
      <c r="Y61" s="6"/>
      <c r="Z61" s="6"/>
      <c r="AA61" s="26"/>
      <c r="AB61" s="6"/>
      <c r="AC61" s="6"/>
      <c r="AD61" s="14"/>
    </row>
    <row r="62" spans="1:31" s="24" customFormat="1" ht="12.75">
      <c r="A62" s="5">
        <f>'Contrats S1'!H57</f>
        <v>0</v>
      </c>
      <c r="B62" s="6" t="str">
        <f>CONCATENATE('Contrats S1'!A57," ",'Contrats S1'!B57)</f>
        <v xml:space="preserve"> </v>
      </c>
      <c r="C62" s="25"/>
      <c r="D62" s="26"/>
      <c r="E62" s="20"/>
      <c r="F62" s="20"/>
      <c r="G62" s="20"/>
      <c r="H62" s="26"/>
      <c r="I62" s="26"/>
      <c r="J62" s="26"/>
      <c r="K62" s="26"/>
      <c r="L62" s="26"/>
      <c r="M62" s="26"/>
      <c r="N62" s="26"/>
      <c r="O62" s="26"/>
      <c r="P62" s="20"/>
      <c r="Q62" s="26"/>
      <c r="R62" s="25"/>
      <c r="S62" s="20"/>
      <c r="T62" s="203"/>
      <c r="U62" s="66"/>
      <c r="V62" s="9"/>
      <c r="W62" s="6"/>
      <c r="X62" s="6"/>
      <c r="Y62" s="6"/>
      <c r="Z62" s="6"/>
      <c r="AA62" s="26"/>
      <c r="AB62" s="6"/>
      <c r="AC62" s="6"/>
      <c r="AD62" s="14"/>
    </row>
    <row r="63" spans="1:31" s="24" customFormat="1" ht="12.75">
      <c r="A63" s="5">
        <f>'Contrats S1'!H58</f>
        <v>0</v>
      </c>
      <c r="B63" s="6" t="str">
        <f>CONCATENATE('Contrats S1'!A58," ",'Contrats S1'!B58)</f>
        <v xml:space="preserve"> </v>
      </c>
      <c r="C63" s="25"/>
      <c r="D63" s="25"/>
      <c r="E63" s="20"/>
      <c r="F63" s="20"/>
      <c r="G63" s="26"/>
      <c r="H63" s="26"/>
      <c r="I63" s="26"/>
      <c r="J63" s="26"/>
      <c r="K63" s="26"/>
      <c r="L63" s="30"/>
      <c r="M63" s="26"/>
      <c r="N63" s="26"/>
      <c r="O63" s="35"/>
      <c r="P63" s="25"/>
      <c r="Q63" s="25"/>
      <c r="R63" s="25"/>
      <c r="S63" s="20"/>
      <c r="T63" s="203"/>
      <c r="U63" s="66"/>
      <c r="V63" s="9"/>
      <c r="W63" s="6"/>
      <c r="X63" s="6"/>
      <c r="Y63" s="6"/>
      <c r="Z63" s="6"/>
      <c r="AA63" s="26"/>
      <c r="AB63" s="6"/>
      <c r="AC63" s="6"/>
      <c r="AD63" s="14"/>
    </row>
    <row r="64" spans="1:31" s="24" customFormat="1" ht="12.75">
      <c r="A64" s="5">
        <f>'Contrats S1'!H59</f>
        <v>0</v>
      </c>
      <c r="B64" s="6" t="str">
        <f>CONCATENATE('Contrats S1'!A59," ",'Contrats S1'!B59)</f>
        <v xml:space="preserve"> </v>
      </c>
      <c r="C64" s="25"/>
      <c r="D64" s="25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0"/>
      <c r="P64" s="20"/>
      <c r="Q64" s="20"/>
      <c r="R64" s="20"/>
      <c r="S64" s="33"/>
      <c r="T64" s="203"/>
      <c r="U64" s="66"/>
      <c r="V64" s="9"/>
      <c r="W64" s="6"/>
      <c r="X64" s="6"/>
      <c r="Y64" s="6"/>
      <c r="Z64" s="6"/>
      <c r="AA64" s="26"/>
      <c r="AB64" s="6"/>
      <c r="AC64" s="6"/>
      <c r="AD64" s="14"/>
    </row>
    <row r="65" spans="1:30" s="24" customFormat="1" ht="12.75">
      <c r="A65" s="5">
        <f>'Contrats S1'!H60</f>
        <v>0</v>
      </c>
      <c r="B65" s="6" t="str">
        <f>CONCATENATE('Contrats S1'!A60," ",'Contrats S1'!B60)</f>
        <v xml:space="preserve"> </v>
      </c>
      <c r="C65" s="25"/>
      <c r="D65" s="20"/>
      <c r="E65" s="26"/>
      <c r="F65" s="20"/>
      <c r="G65" s="20"/>
      <c r="H65" s="20"/>
      <c r="I65" s="26"/>
      <c r="J65" s="26"/>
      <c r="K65" s="26"/>
      <c r="L65" s="20"/>
      <c r="M65" s="20"/>
      <c r="N65" s="20"/>
      <c r="O65" s="20"/>
      <c r="P65" s="35"/>
      <c r="Q65" s="25"/>
      <c r="R65" s="25"/>
      <c r="S65" s="20"/>
      <c r="T65" s="203"/>
      <c r="U65" s="66"/>
      <c r="V65" s="9"/>
      <c r="W65" s="6"/>
      <c r="X65" s="6"/>
      <c r="Y65" s="6"/>
      <c r="Z65" s="6"/>
      <c r="AA65" s="26"/>
      <c r="AB65" s="6"/>
      <c r="AC65" s="6"/>
      <c r="AD65" s="14"/>
    </row>
    <row r="66" spans="1:30" s="24" customFormat="1" ht="12.75">
      <c r="A66" s="5">
        <f>'Contrats S1'!H61</f>
        <v>0</v>
      </c>
      <c r="B66" s="6" t="str">
        <f>CONCATENATE('Contrats S1'!A61," ",'Contrats S1'!B61)</f>
        <v xml:space="preserve"> </v>
      </c>
      <c r="C66" s="25"/>
      <c r="D66" s="20"/>
      <c r="E66" s="26"/>
      <c r="F66" s="20"/>
      <c r="G66" s="20"/>
      <c r="H66" s="20"/>
      <c r="I66" s="26"/>
      <c r="J66" s="26"/>
      <c r="K66" s="26"/>
      <c r="L66" s="20"/>
      <c r="M66" s="26"/>
      <c r="N66" s="26"/>
      <c r="O66" s="26"/>
      <c r="P66" s="26"/>
      <c r="Q66" s="26"/>
      <c r="R66" s="26"/>
      <c r="S66" s="20"/>
      <c r="T66" s="203"/>
      <c r="U66" s="66"/>
      <c r="V66" s="9"/>
      <c r="W66" s="20"/>
      <c r="X66" s="6"/>
      <c r="Y66" s="6"/>
      <c r="Z66" s="6"/>
      <c r="AA66" s="26"/>
      <c r="AB66" s="6"/>
      <c r="AC66" s="6"/>
    </row>
    <row r="67" spans="1:30" s="24" customFormat="1" ht="12.75">
      <c r="A67" s="5">
        <f>'Contrats S1'!H62</f>
        <v>0</v>
      </c>
      <c r="B67" s="6" t="str">
        <f>CONCATENATE('Contrats S1'!A62," ",'Contrats S1'!B62)</f>
        <v xml:space="preserve"> </v>
      </c>
      <c r="C67" s="25"/>
      <c r="D67" s="20"/>
      <c r="E67" s="20"/>
      <c r="F67" s="20"/>
      <c r="G67" s="20"/>
      <c r="H67" s="20"/>
      <c r="I67" s="20"/>
      <c r="J67" s="20"/>
      <c r="K67" s="20"/>
      <c r="L67" s="36"/>
      <c r="M67" s="20"/>
      <c r="N67" s="20"/>
      <c r="O67" s="20"/>
      <c r="P67" s="20"/>
      <c r="Q67" s="25"/>
      <c r="R67" s="25"/>
      <c r="S67" s="20"/>
      <c r="T67" s="203"/>
      <c r="U67" s="66"/>
      <c r="V67" s="9"/>
      <c r="W67" s="6"/>
      <c r="X67" s="6"/>
      <c r="Y67" s="6"/>
      <c r="Z67" s="6"/>
      <c r="AA67" s="26"/>
      <c r="AB67" s="6"/>
      <c r="AC67" s="6"/>
      <c r="AD67" s="14"/>
    </row>
    <row r="68" spans="1:30" s="24" customFormat="1" ht="12.75">
      <c r="A68" s="5">
        <f>'Contrats S1'!H63</f>
        <v>0</v>
      </c>
      <c r="B68" s="6" t="str">
        <f>CONCATENATE('Contrats S1'!A63," ",'Contrats S1'!B63)</f>
        <v xml:space="preserve"> </v>
      </c>
      <c r="C68" s="25"/>
      <c r="D68" s="25"/>
      <c r="E68" s="26"/>
      <c r="F68" s="26"/>
      <c r="G68" s="26"/>
      <c r="H68" s="26"/>
      <c r="I68" s="20"/>
      <c r="J68" s="20"/>
      <c r="K68" s="26"/>
      <c r="L68" s="26"/>
      <c r="M68" s="26"/>
      <c r="N68" s="20"/>
      <c r="O68" s="26"/>
      <c r="P68" s="26"/>
      <c r="Q68" s="26"/>
      <c r="R68" s="31"/>
      <c r="S68" s="20"/>
      <c r="T68" s="203"/>
      <c r="U68" s="66"/>
      <c r="V68" s="9"/>
      <c r="W68" s="6"/>
      <c r="X68" s="6"/>
      <c r="Y68" s="6"/>
      <c r="Z68" s="6"/>
      <c r="AA68" s="26"/>
      <c r="AB68" s="6"/>
      <c r="AC68" s="6"/>
      <c r="AD68" s="14"/>
    </row>
    <row r="69" spans="1:30" s="24" customFormat="1" ht="12.75">
      <c r="A69" s="5">
        <f>'Contrats S1'!H64</f>
        <v>0</v>
      </c>
      <c r="B69" s="6" t="str">
        <f>CONCATENATE('Contrats S1'!A64," ",'Contrats S1'!B64)</f>
        <v xml:space="preserve"> </v>
      </c>
      <c r="C69" s="25"/>
      <c r="D69" s="20"/>
      <c r="E69" s="20"/>
      <c r="F69" s="20"/>
      <c r="G69" s="26"/>
      <c r="H69" s="26"/>
      <c r="I69" s="26"/>
      <c r="J69" s="26"/>
      <c r="K69" s="20"/>
      <c r="L69" s="20"/>
      <c r="M69" s="20"/>
      <c r="N69" s="20"/>
      <c r="O69" s="30"/>
      <c r="P69" s="30"/>
      <c r="Q69" s="30"/>
      <c r="R69" s="25"/>
      <c r="S69" s="20"/>
      <c r="T69" s="203"/>
      <c r="U69" s="66"/>
      <c r="V69" s="9"/>
      <c r="W69" s="6"/>
      <c r="X69" s="6"/>
      <c r="Y69" s="6"/>
      <c r="Z69" s="6"/>
      <c r="AA69" s="26"/>
      <c r="AB69" s="6"/>
      <c r="AC69" s="6"/>
      <c r="AD69" s="14"/>
    </row>
    <row r="70" spans="1:30" s="24" customFormat="1" ht="12.75">
      <c r="A70" s="5">
        <f>'Contrats S1'!H65</f>
        <v>0</v>
      </c>
      <c r="B70" s="6" t="str">
        <f>CONCATENATE('Contrats S1'!A65," ",'Contrats S1'!B65)</f>
        <v xml:space="preserve"> </v>
      </c>
      <c r="C70" s="25"/>
      <c r="D70" s="20"/>
      <c r="E70" s="20"/>
      <c r="F70" s="20"/>
      <c r="G70" s="25"/>
      <c r="H70" s="25"/>
      <c r="I70" s="25"/>
      <c r="J70" s="20"/>
      <c r="K70" s="20"/>
      <c r="L70" s="25"/>
      <c r="M70" s="25"/>
      <c r="N70" s="25"/>
      <c r="O70" s="25"/>
      <c r="P70" s="25"/>
      <c r="Q70" s="25"/>
      <c r="R70" s="25"/>
      <c r="S70" s="20"/>
      <c r="T70" s="203"/>
      <c r="U70" s="66"/>
      <c r="V70" s="9"/>
      <c r="W70" s="6"/>
      <c r="X70" s="6"/>
      <c r="Y70" s="6"/>
      <c r="Z70" s="6"/>
      <c r="AA70" s="26"/>
      <c r="AB70" s="6"/>
      <c r="AC70" s="6"/>
      <c r="AD70" s="14"/>
    </row>
    <row r="71" spans="1:30" s="24" customFormat="1" ht="12.75">
      <c r="A71" s="5">
        <f>'Contrats S1'!H66</f>
        <v>0</v>
      </c>
      <c r="B71" s="6" t="str">
        <f>CONCATENATE('Contrats S1'!A66," ",'Contrats S1'!B66)</f>
        <v xml:space="preserve"> </v>
      </c>
      <c r="C71" s="25"/>
      <c r="D71" s="25"/>
      <c r="E71" s="26"/>
      <c r="F71" s="26"/>
      <c r="G71" s="20"/>
      <c r="H71" s="26"/>
      <c r="I71" s="26"/>
      <c r="J71" s="26"/>
      <c r="K71" s="26"/>
      <c r="L71" s="20"/>
      <c r="M71" s="26"/>
      <c r="N71" s="26"/>
      <c r="O71" s="26"/>
      <c r="P71" s="26"/>
      <c r="Q71" s="26"/>
      <c r="R71" s="26"/>
      <c r="S71" s="20"/>
      <c r="T71" s="203"/>
      <c r="U71" s="66"/>
      <c r="V71" s="9"/>
      <c r="W71" s="6"/>
      <c r="X71" s="6"/>
      <c r="Y71" s="6"/>
      <c r="Z71" s="6"/>
      <c r="AA71" s="26"/>
      <c r="AB71" s="6"/>
      <c r="AC71" s="6"/>
      <c r="AD71" s="14"/>
    </row>
    <row r="72" spans="1:30" s="24" customFormat="1" ht="12.75">
      <c r="A72" s="5">
        <f>'Contrats S1'!H67</f>
        <v>0</v>
      </c>
      <c r="B72" s="6" t="str">
        <f>CONCATENATE('Contrats S1'!A67," ",'Contrats S1'!B67)</f>
        <v xml:space="preserve"> </v>
      </c>
      <c r="C72" s="25"/>
      <c r="D72" s="25"/>
      <c r="E72" s="20"/>
      <c r="F72" s="26"/>
      <c r="G72" s="20"/>
      <c r="H72" s="20"/>
      <c r="I72" s="26"/>
      <c r="J72" s="20"/>
      <c r="K72" s="20"/>
      <c r="L72" s="20"/>
      <c r="M72" s="26"/>
      <c r="N72" s="26"/>
      <c r="O72" s="26"/>
      <c r="P72" s="26"/>
      <c r="Q72" s="25"/>
      <c r="R72" s="25"/>
      <c r="S72" s="20"/>
      <c r="T72" s="203"/>
      <c r="U72" s="66"/>
      <c r="V72" s="9"/>
      <c r="W72" s="6"/>
      <c r="X72" s="6"/>
      <c r="Y72" s="6"/>
      <c r="Z72" s="6"/>
      <c r="AA72" s="26"/>
      <c r="AB72" s="6"/>
      <c r="AC72" s="6"/>
      <c r="AD72" s="14"/>
    </row>
    <row r="73" spans="1:30" s="24" customFormat="1" ht="12.75">
      <c r="A73" s="5">
        <f>'Contrats S1'!H68</f>
        <v>0</v>
      </c>
      <c r="B73" s="6" t="str">
        <f>CONCATENATE('Contrats S1'!A68," ",'Contrats S1'!B68)</f>
        <v xml:space="preserve"> </v>
      </c>
      <c r="C73" s="25"/>
      <c r="D73" s="25"/>
      <c r="E73" s="20"/>
      <c r="F73" s="26"/>
      <c r="G73" s="26"/>
      <c r="H73" s="20"/>
      <c r="I73" s="20"/>
      <c r="J73" s="26"/>
      <c r="K73" s="20"/>
      <c r="L73" s="20"/>
      <c r="M73" s="20"/>
      <c r="N73" s="20"/>
      <c r="O73" s="26"/>
      <c r="P73" s="26"/>
      <c r="Q73" s="26"/>
      <c r="R73" s="26"/>
      <c r="S73" s="20"/>
      <c r="T73" s="203"/>
      <c r="U73" s="66"/>
      <c r="V73" s="9"/>
      <c r="W73" s="6"/>
      <c r="X73" s="6"/>
      <c r="Y73" s="6"/>
      <c r="Z73" s="6"/>
      <c r="AA73" s="26"/>
      <c r="AB73" s="6"/>
      <c r="AC73" s="6"/>
      <c r="AD73" s="14"/>
    </row>
    <row r="74" spans="1:30" s="24" customFormat="1" ht="12.75">
      <c r="A74" s="5">
        <f>'Contrats S1'!H69</f>
        <v>0</v>
      </c>
      <c r="B74" s="6" t="str">
        <f>CONCATENATE('Contrats S1'!A69," ",'Contrats S1'!B69)</f>
        <v xml:space="preserve"> </v>
      </c>
      <c r="C74" s="25"/>
      <c r="D74" s="25"/>
      <c r="E74" s="26"/>
      <c r="F74" s="26"/>
      <c r="G74" s="26"/>
      <c r="H74" s="26"/>
      <c r="I74" s="20"/>
      <c r="J74" s="26"/>
      <c r="K74" s="26"/>
      <c r="L74" s="26"/>
      <c r="M74" s="26"/>
      <c r="N74" s="26"/>
      <c r="O74" s="25"/>
      <c r="P74" s="20"/>
      <c r="Q74" s="26"/>
      <c r="R74" s="20"/>
      <c r="S74" s="20"/>
      <c r="T74" s="203"/>
      <c r="U74" s="66"/>
      <c r="V74" s="9"/>
      <c r="W74" s="6"/>
      <c r="X74" s="6"/>
      <c r="Y74" s="6"/>
      <c r="Z74" s="6"/>
      <c r="AA74" s="26"/>
      <c r="AB74" s="6"/>
      <c r="AC74" s="6"/>
      <c r="AD74" s="14"/>
    </row>
    <row r="75" spans="1:30" s="24" customFormat="1" ht="12.75">
      <c r="A75" s="5">
        <f>'Contrats S1'!H70</f>
        <v>0</v>
      </c>
      <c r="B75" s="6" t="str">
        <f>CONCATENATE('Contrats S1'!A70," ",'Contrats S1'!B70)</f>
        <v xml:space="preserve"> </v>
      </c>
      <c r="C75" s="25"/>
      <c r="D75" s="25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32"/>
      <c r="Q75" s="26"/>
      <c r="R75" s="29"/>
      <c r="S75" s="20"/>
      <c r="T75" s="203"/>
      <c r="U75" s="66"/>
      <c r="V75" s="9"/>
      <c r="W75" s="6"/>
      <c r="X75" s="6"/>
      <c r="Y75" s="6"/>
      <c r="Z75" s="6"/>
      <c r="AA75" s="26"/>
      <c r="AB75" s="6"/>
      <c r="AC75" s="6"/>
      <c r="AD75" s="14"/>
    </row>
    <row r="76" spans="1:30" s="24" customFormat="1" ht="12.75">
      <c r="A76" s="5">
        <f>'Contrats S1'!H71</f>
        <v>0</v>
      </c>
      <c r="B76" s="6" t="str">
        <f>CONCATENATE('Contrats S1'!A71," ",'Contrats S1'!B71)</f>
        <v xml:space="preserve"> </v>
      </c>
      <c r="C76" s="25"/>
      <c r="D76" s="25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37"/>
      <c r="S76" s="20"/>
      <c r="T76" s="203"/>
      <c r="U76" s="66"/>
      <c r="V76" s="9"/>
      <c r="W76" s="6"/>
      <c r="X76" s="6"/>
      <c r="Y76" s="6"/>
      <c r="Z76" s="6"/>
      <c r="AA76" s="26"/>
      <c r="AB76" s="6"/>
      <c r="AC76" s="6"/>
      <c r="AD76" s="14"/>
    </row>
    <row r="77" spans="1:30" s="24" customFormat="1" ht="12.75">
      <c r="A77" s="5">
        <f>'Contrats S1'!H72</f>
        <v>0</v>
      </c>
      <c r="B77" s="6" t="str">
        <f>CONCATENATE('Contrats S1'!A72," ",'Contrats S1'!B72)</f>
        <v xml:space="preserve"> </v>
      </c>
      <c r="C77" s="25"/>
      <c r="D77" s="26"/>
      <c r="E77" s="20"/>
      <c r="F77" s="26"/>
      <c r="G77" s="26"/>
      <c r="H77" s="20"/>
      <c r="I77" s="26"/>
      <c r="J77" s="20"/>
      <c r="K77" s="26"/>
      <c r="L77" s="26"/>
      <c r="M77" s="20"/>
      <c r="N77" s="26"/>
      <c r="O77" s="25"/>
      <c r="P77" s="25"/>
      <c r="Q77" s="25"/>
      <c r="R77" s="25"/>
      <c r="S77" s="20"/>
      <c r="T77" s="203"/>
      <c r="U77" s="66"/>
      <c r="V77" s="9"/>
      <c r="W77" s="6"/>
      <c r="X77" s="6"/>
      <c r="Y77" s="6"/>
      <c r="Z77" s="6"/>
      <c r="AA77" s="26"/>
      <c r="AB77" s="6"/>
      <c r="AC77" s="6"/>
      <c r="AD77" s="14"/>
    </row>
    <row r="78" spans="1:30" s="14" customFormat="1" ht="12.75">
      <c r="A78" s="5">
        <f>'Contrats S1'!H73</f>
        <v>0</v>
      </c>
      <c r="B78" s="6" t="str">
        <f>CONCATENATE('Contrats S1'!A73," ",'Contrats S1'!B73)</f>
        <v xml:space="preserve"> </v>
      </c>
      <c r="C78" s="26"/>
      <c r="D78" s="20"/>
      <c r="E78" s="26"/>
      <c r="F78" s="20"/>
      <c r="G78" s="26"/>
      <c r="H78" s="20"/>
      <c r="I78" s="26"/>
      <c r="J78" s="26"/>
      <c r="K78" s="26"/>
      <c r="L78" s="26"/>
      <c r="M78" s="26"/>
      <c r="N78" s="26"/>
      <c r="O78" s="20"/>
      <c r="P78" s="20"/>
      <c r="Q78" s="20"/>
      <c r="R78" s="26"/>
      <c r="S78" s="24"/>
      <c r="T78" s="203"/>
      <c r="U78" s="66"/>
      <c r="V78" s="9"/>
      <c r="W78" s="38"/>
      <c r="X78" s="6"/>
      <c r="Y78" s="6"/>
      <c r="Z78" s="6"/>
      <c r="AA78" s="26"/>
      <c r="AB78" s="6"/>
      <c r="AC78" s="6"/>
    </row>
    <row r="79" spans="1:30" s="24" customFormat="1" ht="12.75">
      <c r="A79" s="5">
        <f>'Contrats S1'!H74</f>
        <v>0</v>
      </c>
      <c r="B79" s="6" t="str">
        <f>CONCATENATE('Contrats S1'!A74," ",'Contrats S1'!B74)</f>
        <v xml:space="preserve"> </v>
      </c>
      <c r="C79" s="39"/>
      <c r="D79" s="39"/>
      <c r="E79" s="40"/>
      <c r="F79" s="40"/>
      <c r="G79" s="41"/>
      <c r="H79" s="40"/>
      <c r="I79" s="40"/>
      <c r="J79" s="40"/>
      <c r="K79" s="40"/>
      <c r="L79" s="40"/>
      <c r="M79" s="40"/>
      <c r="N79" s="40"/>
      <c r="O79" s="26"/>
      <c r="P79" s="26"/>
      <c r="Q79" s="26"/>
      <c r="R79" s="26"/>
      <c r="S79" s="29"/>
      <c r="T79" s="203"/>
      <c r="U79" s="66"/>
      <c r="V79" s="9"/>
      <c r="W79" s="42"/>
      <c r="X79" s="42"/>
      <c r="Y79" s="42"/>
      <c r="Z79" s="42"/>
      <c r="AA79" s="26"/>
      <c r="AB79" s="42"/>
      <c r="AC79" s="42"/>
      <c r="AD79" s="14"/>
    </row>
    <row r="80" spans="1:30" s="47" customFormat="1" ht="12.75">
      <c r="A80" s="5">
        <f>'Contrats S1'!H75</f>
        <v>0</v>
      </c>
      <c r="B80" s="6" t="str">
        <f>CONCATENATE('Contrats S1'!A75," ",'Contrats S1'!B75)</f>
        <v xml:space="preserve"> </v>
      </c>
      <c r="C80" s="43"/>
      <c r="D80" s="44"/>
      <c r="E80" s="44"/>
      <c r="F80" s="44"/>
      <c r="G80" s="43"/>
      <c r="H80" s="44"/>
      <c r="I80" s="44"/>
      <c r="J80" s="44"/>
      <c r="K80" s="44"/>
      <c r="L80" s="44"/>
      <c r="M80" s="43"/>
      <c r="N80" s="44"/>
      <c r="O80" s="44"/>
      <c r="P80" s="44"/>
      <c r="Q80" s="44"/>
      <c r="R80" s="44"/>
      <c r="S80" s="44"/>
      <c r="T80" s="203"/>
      <c r="U80" s="66"/>
      <c r="V80" s="9"/>
      <c r="W80" s="45"/>
      <c r="X80" s="45"/>
      <c r="Y80" s="45"/>
      <c r="Z80" s="45"/>
      <c r="AA80" s="46"/>
      <c r="AC80" s="48"/>
    </row>
    <row r="81" spans="1:27" s="54" customFormat="1" ht="12.75">
      <c r="A81" s="5">
        <f>'Contrats S1'!H76</f>
        <v>0</v>
      </c>
      <c r="B81" s="6" t="str">
        <f>CONCATENATE('Contrats S1'!A76," ",'Contrats S1'!B76)</f>
        <v xml:space="preserve"> </v>
      </c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50"/>
      <c r="P81" s="50"/>
      <c r="Q81" s="50"/>
      <c r="R81" s="50"/>
      <c r="S81" s="51"/>
      <c r="T81" s="203"/>
      <c r="U81" s="66"/>
      <c r="V81" s="9"/>
      <c r="W81" s="52"/>
      <c r="X81" s="52"/>
      <c r="Y81" s="52"/>
      <c r="Z81" s="52"/>
      <c r="AA81" s="53"/>
    </row>
    <row r="82" spans="1:27" s="24" customFormat="1" ht="12.75">
      <c r="A82" s="5">
        <f>'Contrats S1'!H77</f>
        <v>0</v>
      </c>
      <c r="B82" s="6" t="str">
        <f>CONCATENATE('Contrats S1'!A77," ",'Contrats S1'!B77)</f>
        <v xml:space="preserve"> </v>
      </c>
      <c r="C82" s="55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/>
      <c r="P82" s="57"/>
      <c r="Q82" s="57"/>
      <c r="R82" s="57"/>
      <c r="S82" s="55"/>
      <c r="T82" s="203"/>
      <c r="U82" s="66"/>
      <c r="V82" s="9"/>
    </row>
    <row r="83" spans="1:27" s="24" customFormat="1" ht="12.75">
      <c r="A83" s="5">
        <f>'Contrats S1'!H78</f>
        <v>0</v>
      </c>
      <c r="B83" s="6" t="str">
        <f>CONCATENATE('Contrats S1'!A78," ",'Contrats S1'!B78)</f>
        <v xml:space="preserve"> </v>
      </c>
      <c r="J83" s="58"/>
      <c r="L83" s="332"/>
      <c r="T83" s="203"/>
      <c r="U83" s="66"/>
      <c r="V83" s="9"/>
    </row>
    <row r="84" spans="1:27" s="24" customFormat="1" ht="12.75">
      <c r="A84" s="5">
        <f>'Contrats S1'!H79</f>
        <v>0</v>
      </c>
      <c r="B84" s="6" t="str">
        <f>CONCATENATE('Contrats S1'!A79," ",'Contrats S1'!B79)</f>
        <v xml:space="preserve"> </v>
      </c>
      <c r="L84" s="332"/>
      <c r="T84" s="203"/>
      <c r="U84" s="66"/>
      <c r="V84" s="9"/>
    </row>
    <row r="85" spans="1:27" s="24" customFormat="1" ht="12.75">
      <c r="A85" s="5">
        <f>'Contrats S1'!H80</f>
        <v>0</v>
      </c>
      <c r="B85" s="6" t="str">
        <f>CONCATENATE('Contrats S1'!A80," ",'Contrats S1'!B80)</f>
        <v xml:space="preserve"> </v>
      </c>
      <c r="F85" s="59"/>
      <c r="L85" s="332"/>
      <c r="T85" s="203"/>
      <c r="U85" s="66"/>
      <c r="V85" s="9"/>
    </row>
    <row r="86" spans="1:27" s="24" customFormat="1" ht="12.75">
      <c r="A86" s="5">
        <f>'Contrats S1'!H81</f>
        <v>0</v>
      </c>
      <c r="B86" s="6" t="str">
        <f>CONCATENATE('Contrats S1'!A81," ",'Contrats S1'!B81)</f>
        <v xml:space="preserve"> </v>
      </c>
      <c r="L86" s="332"/>
      <c r="T86" s="203"/>
      <c r="U86" s="66"/>
      <c r="V86" s="9"/>
    </row>
    <row r="87" spans="1:27" s="24" customFormat="1" ht="12.75">
      <c r="A87" s="5">
        <f>'Contrats S1'!H82</f>
        <v>0</v>
      </c>
      <c r="B87" s="6" t="str">
        <f>CONCATENATE('Contrats S1'!A82," ",'Contrats S1'!B82)</f>
        <v xml:space="preserve"> </v>
      </c>
      <c r="L87" s="332"/>
      <c r="T87" s="203"/>
      <c r="U87" s="66"/>
      <c r="V87" s="9"/>
    </row>
    <row r="88" spans="1:27" s="24" customFormat="1" ht="12.75">
      <c r="A88" s="5">
        <f>'Contrats S1'!H83</f>
        <v>0</v>
      </c>
      <c r="B88" s="6" t="str">
        <f>CONCATENATE('Contrats S1'!A83," ",'Contrats S1'!B83)</f>
        <v xml:space="preserve"> </v>
      </c>
      <c r="L88" s="332"/>
      <c r="T88" s="203"/>
      <c r="U88" s="66"/>
      <c r="V88" s="9"/>
    </row>
    <row r="89" spans="1:27" s="24" customFormat="1" ht="12.75">
      <c r="A89" s="5">
        <f>'Contrats S1'!H84</f>
        <v>0</v>
      </c>
      <c r="B89" s="6" t="str">
        <f>CONCATENATE('Contrats S1'!A84," ",'Contrats S1'!B84)</f>
        <v xml:space="preserve"> </v>
      </c>
      <c r="L89" s="332"/>
      <c r="T89" s="203"/>
      <c r="U89" s="66"/>
      <c r="V89" s="9"/>
    </row>
    <row r="90" spans="1:27" s="24" customFormat="1" ht="12.75">
      <c r="A90" s="5">
        <f>'Contrats S1'!H85</f>
        <v>0</v>
      </c>
      <c r="B90" s="6" t="str">
        <f>CONCATENATE('Contrats S1'!A85," ",'Contrats S1'!B85)</f>
        <v xml:space="preserve"> </v>
      </c>
      <c r="L90" s="332"/>
      <c r="T90" s="203"/>
      <c r="U90" s="66"/>
      <c r="V90" s="9"/>
    </row>
    <row r="91" spans="1:27" s="24" customFormat="1" ht="12.75">
      <c r="A91" s="5">
        <f>'Contrats S1'!H86</f>
        <v>0</v>
      </c>
      <c r="B91" s="6" t="str">
        <f>CONCATENATE('Contrats S1'!A86," ",'Contrats S1'!B86)</f>
        <v xml:space="preserve"> </v>
      </c>
      <c r="L91" s="332"/>
      <c r="T91" s="203"/>
      <c r="U91" s="66"/>
      <c r="V91" s="9"/>
    </row>
    <row r="92" spans="1:27" s="24" customFormat="1" ht="12.75">
      <c r="A92" s="5">
        <f>'Contrats S1'!H87</f>
        <v>0</v>
      </c>
      <c r="B92" s="6" t="str">
        <f>CONCATENATE('Contrats S1'!A87," ",'Contrats S1'!B87)</f>
        <v xml:space="preserve"> </v>
      </c>
      <c r="L92" s="332"/>
      <c r="T92" s="203"/>
      <c r="U92" s="66"/>
      <c r="V92" s="9"/>
    </row>
    <row r="93" spans="1:27" s="24" customFormat="1" ht="12.75">
      <c r="A93" s="5">
        <f>'Contrats S1'!H88</f>
        <v>0</v>
      </c>
      <c r="B93" s="6" t="str">
        <f>CONCATENATE('Contrats S1'!A88," ",'Contrats S1'!B88)</f>
        <v xml:space="preserve"> </v>
      </c>
      <c r="L93" s="332"/>
      <c r="T93" s="203"/>
      <c r="U93" s="66"/>
      <c r="V93" s="9"/>
    </row>
    <row r="94" spans="1:27" s="24" customFormat="1" ht="12.75">
      <c r="A94" s="5">
        <f>'Contrats S1'!H89</f>
        <v>0</v>
      </c>
      <c r="B94" s="6" t="str">
        <f>CONCATENATE('Contrats S1'!A89," ",'Contrats S1'!B89)</f>
        <v xml:space="preserve"> </v>
      </c>
      <c r="L94" s="332"/>
      <c r="T94" s="203"/>
      <c r="U94" s="66"/>
      <c r="V94" s="9"/>
    </row>
    <row r="95" spans="1:27" s="24" customFormat="1" ht="12.75">
      <c r="A95" s="5">
        <f>'Contrats S1'!H90</f>
        <v>0</v>
      </c>
      <c r="B95" s="6" t="str">
        <f>CONCATENATE('Contrats S1'!A90," ",'Contrats S1'!B90)</f>
        <v xml:space="preserve"> </v>
      </c>
      <c r="L95" s="332"/>
      <c r="T95" s="203"/>
      <c r="U95" s="66"/>
      <c r="V95" s="9"/>
    </row>
    <row r="96" spans="1:27" s="24" customFormat="1" ht="12.75">
      <c r="A96" s="5">
        <f>'Contrats S1'!H91</f>
        <v>0</v>
      </c>
      <c r="B96" s="6" t="str">
        <f>CONCATENATE('Contrats S1'!A91," ",'Contrats S1'!B91)</f>
        <v xml:space="preserve"> </v>
      </c>
      <c r="L96" s="332"/>
      <c r="T96" s="203"/>
      <c r="U96" s="66"/>
      <c r="V96" s="9"/>
    </row>
    <row r="97" spans="1:22" s="24" customFormat="1" ht="12.75">
      <c r="A97" s="5">
        <f>'Contrats S1'!H92</f>
        <v>0</v>
      </c>
      <c r="B97" s="6" t="str">
        <f>CONCATENATE('Contrats S1'!A92," ",'Contrats S1'!B92)</f>
        <v xml:space="preserve"> </v>
      </c>
      <c r="L97" s="332"/>
      <c r="T97" s="203"/>
      <c r="U97" s="66"/>
      <c r="V97" s="9"/>
    </row>
    <row r="98" spans="1:22" s="24" customFormat="1" ht="12.75">
      <c r="A98" s="5">
        <f>'Contrats S1'!H93</f>
        <v>0</v>
      </c>
      <c r="B98" s="6" t="str">
        <f>CONCATENATE('Contrats S1'!A93," ",'Contrats S1'!B93)</f>
        <v xml:space="preserve"> </v>
      </c>
      <c r="L98" s="332"/>
      <c r="T98" s="203"/>
      <c r="U98" s="66"/>
      <c r="V98" s="9"/>
    </row>
    <row r="99" spans="1:22" s="24" customFormat="1" ht="12.75">
      <c r="A99" s="5">
        <f>'Contrats S1'!H94</f>
        <v>0</v>
      </c>
      <c r="B99" s="6" t="str">
        <f>CONCATENATE('Contrats S1'!A94," ",'Contrats S1'!B94)</f>
        <v xml:space="preserve"> </v>
      </c>
      <c r="L99" s="332"/>
      <c r="T99" s="203"/>
      <c r="U99" s="66"/>
      <c r="V99" s="9"/>
    </row>
    <row r="100" spans="1:22" s="24" customFormat="1" ht="12.75">
      <c r="A100" s="5">
        <f>'Contrats S1'!H95</f>
        <v>0</v>
      </c>
      <c r="B100" s="6" t="str">
        <f>CONCATENATE('Contrats S1'!A95," ",'Contrats S1'!B95)</f>
        <v xml:space="preserve"> </v>
      </c>
      <c r="L100" s="332"/>
      <c r="T100" s="203"/>
      <c r="U100" s="66"/>
      <c r="V100" s="9"/>
    </row>
    <row r="101" spans="1:22" s="24" customFormat="1" ht="12.75">
      <c r="A101" s="5">
        <f>'Contrats S1'!H96</f>
        <v>0</v>
      </c>
      <c r="B101" s="6" t="str">
        <f>CONCATENATE('Contrats S1'!A96," ",'Contrats S1'!B96)</f>
        <v xml:space="preserve"> </v>
      </c>
      <c r="L101" s="332"/>
      <c r="T101" s="203"/>
      <c r="U101" s="66"/>
      <c r="V101" s="9"/>
    </row>
    <row r="102" spans="1:22" s="24" customFormat="1" ht="12.75">
      <c r="A102" s="5">
        <f>'Contrats S1'!H97</f>
        <v>0</v>
      </c>
      <c r="B102" s="6" t="str">
        <f>CONCATENATE('Contrats S1'!A97," ",'Contrats S1'!B97)</f>
        <v xml:space="preserve"> </v>
      </c>
      <c r="L102" s="332"/>
      <c r="T102" s="203"/>
      <c r="U102" s="66"/>
      <c r="V102" s="9"/>
    </row>
    <row r="103" spans="1:22" s="24" customFormat="1" ht="12.75">
      <c r="A103" s="5">
        <f>'Contrats S1'!H98</f>
        <v>0</v>
      </c>
      <c r="B103" s="6" t="str">
        <f>CONCATENATE('Contrats S1'!A98," ",'Contrats S1'!B98)</f>
        <v xml:space="preserve"> </v>
      </c>
      <c r="L103" s="332"/>
      <c r="T103" s="203"/>
      <c r="U103" s="66"/>
      <c r="V103" s="9"/>
    </row>
    <row r="104" spans="1:22" s="24" customFormat="1" ht="12.75">
      <c r="A104" s="5">
        <f>'Contrats S1'!H99</f>
        <v>0</v>
      </c>
      <c r="B104" s="6" t="str">
        <f>CONCATENATE('Contrats S1'!A99," ",'Contrats S1'!B99)</f>
        <v xml:space="preserve"> </v>
      </c>
      <c r="L104" s="332"/>
      <c r="T104" s="203"/>
      <c r="U104" s="66"/>
      <c r="V104" s="9"/>
    </row>
    <row r="105" spans="1:22" s="24" customFormat="1" ht="12.75">
      <c r="A105" s="5">
        <f>'Contrats S1'!H100</f>
        <v>0</v>
      </c>
      <c r="B105" s="6" t="str">
        <f>CONCATENATE('Contrats S1'!A100," ",'Contrats S1'!B100)</f>
        <v xml:space="preserve"> </v>
      </c>
      <c r="L105" s="332"/>
      <c r="T105" s="203"/>
      <c r="U105" s="66"/>
      <c r="V105" s="9"/>
    </row>
    <row r="106" spans="1:22" s="24" customFormat="1" ht="12.75">
      <c r="A106" s="5">
        <f>'Contrats S1'!H101</f>
        <v>0</v>
      </c>
      <c r="B106" s="6" t="str">
        <f>CONCATENATE('Contrats S1'!A101," ",'Contrats S1'!B101)</f>
        <v xml:space="preserve"> </v>
      </c>
      <c r="L106" s="332"/>
      <c r="T106" s="203"/>
      <c r="U106" s="66"/>
      <c r="V106" s="9"/>
    </row>
    <row r="107" spans="1:22" s="24" customFormat="1" ht="12.75">
      <c r="A107" s="5">
        <f>'Contrats S1'!H102</f>
        <v>0</v>
      </c>
      <c r="B107" s="6" t="str">
        <f>CONCATENATE('Contrats S1'!A102," ",'Contrats S1'!B102)</f>
        <v xml:space="preserve"> </v>
      </c>
      <c r="L107" s="332"/>
      <c r="T107" s="203"/>
      <c r="U107" s="66"/>
      <c r="V107" s="9"/>
    </row>
    <row r="108" spans="1:22" s="24" customFormat="1" ht="12.75">
      <c r="A108" s="5">
        <f>'Contrats S1'!H103</f>
        <v>0</v>
      </c>
      <c r="B108" s="6" t="str">
        <f>CONCATENATE('Contrats S1'!A103," ",'Contrats S1'!B103)</f>
        <v xml:space="preserve"> </v>
      </c>
      <c r="L108" s="332"/>
      <c r="T108" s="203"/>
      <c r="U108" s="66"/>
      <c r="V108" s="9"/>
    </row>
    <row r="109" spans="1:22" s="24" customFormat="1" ht="12.75">
      <c r="A109" s="5">
        <f>'Contrats S1'!H104</f>
        <v>0</v>
      </c>
      <c r="B109" s="6" t="str">
        <f>CONCATENATE('Contrats S1'!A104," ",'Contrats S1'!B104)</f>
        <v xml:space="preserve"> </v>
      </c>
      <c r="L109" s="332"/>
      <c r="T109" s="203"/>
      <c r="U109" s="66"/>
      <c r="V109" s="9"/>
    </row>
    <row r="110" spans="1:22" s="24" customFormat="1" ht="12.75">
      <c r="A110" s="5">
        <f>'Contrats S1'!H105</f>
        <v>0</v>
      </c>
      <c r="B110" s="6" t="str">
        <f>CONCATENATE('Contrats S1'!A105," ",'Contrats S1'!B105)</f>
        <v xml:space="preserve"> </v>
      </c>
      <c r="L110" s="332"/>
      <c r="T110" s="203"/>
      <c r="U110" s="66"/>
      <c r="V110" s="9"/>
    </row>
    <row r="111" spans="1:22" s="24" customFormat="1" ht="12.75">
      <c r="A111" s="5">
        <f>'Contrats S1'!H106</f>
        <v>0</v>
      </c>
      <c r="B111" s="6" t="str">
        <f>CONCATENATE('Contrats S1'!A106," ",'Contrats S1'!B106)</f>
        <v xml:space="preserve"> </v>
      </c>
      <c r="L111" s="332"/>
      <c r="T111" s="203"/>
      <c r="U111" s="66"/>
      <c r="V111" s="9"/>
    </row>
    <row r="112" spans="1:22" s="24" customFormat="1" ht="12.75">
      <c r="A112" s="5">
        <f>'Contrats S1'!H107</f>
        <v>0</v>
      </c>
      <c r="B112" s="6" t="str">
        <f>CONCATENATE('Contrats S1'!A107," ",'Contrats S1'!B107)</f>
        <v xml:space="preserve"> </v>
      </c>
      <c r="L112" s="332"/>
      <c r="T112" s="203"/>
      <c r="U112" s="66"/>
      <c r="V112" s="9"/>
    </row>
    <row r="113" spans="1:22" s="24" customFormat="1" ht="12.75">
      <c r="A113" s="5">
        <f>'Contrats S1'!H108</f>
        <v>0</v>
      </c>
      <c r="B113" s="6" t="str">
        <f>CONCATENATE('Contrats S1'!A108," ",'Contrats S1'!B108)</f>
        <v xml:space="preserve"> </v>
      </c>
      <c r="L113" s="332"/>
      <c r="T113" s="203"/>
      <c r="U113" s="66"/>
      <c r="V113" s="9"/>
    </row>
    <row r="114" spans="1:22" s="24" customFormat="1" ht="12.75">
      <c r="A114" s="5">
        <f>'Contrats S1'!H109</f>
        <v>0</v>
      </c>
      <c r="B114" s="6" t="str">
        <f>CONCATENATE('Contrats S1'!A109," ",'Contrats S1'!B109)</f>
        <v xml:space="preserve"> </v>
      </c>
      <c r="L114" s="332"/>
      <c r="T114" s="203"/>
      <c r="U114" s="66"/>
      <c r="V114" s="9"/>
    </row>
    <row r="115" spans="1:22" s="24" customFormat="1" ht="12.75">
      <c r="A115" s="5">
        <f>'Contrats S1'!H110</f>
        <v>0</v>
      </c>
      <c r="B115" s="6" t="str">
        <f>CONCATENATE('Contrats S1'!A110," ",'Contrats S1'!B110)</f>
        <v xml:space="preserve"> </v>
      </c>
      <c r="L115" s="332"/>
      <c r="T115" s="203"/>
      <c r="U115" s="66"/>
      <c r="V115" s="9"/>
    </row>
    <row r="116" spans="1:22" s="24" customFormat="1" ht="12.75">
      <c r="A116" s="5">
        <f>'Contrats S1'!H111</f>
        <v>0</v>
      </c>
      <c r="B116" s="6" t="str">
        <f>CONCATENATE('Contrats S1'!A111," ",'Contrats S1'!B111)</f>
        <v xml:space="preserve"> </v>
      </c>
      <c r="L116" s="332"/>
      <c r="T116" s="203"/>
      <c r="U116" s="66"/>
      <c r="V116" s="9"/>
    </row>
    <row r="117" spans="1:22" s="24" customFormat="1" ht="12.75">
      <c r="A117" s="5">
        <f>'Contrats S1'!H112</f>
        <v>0</v>
      </c>
      <c r="B117" s="6" t="str">
        <f>CONCATENATE('Contrats S1'!A112," ",'Contrats S1'!B112)</f>
        <v xml:space="preserve"> </v>
      </c>
      <c r="L117" s="332"/>
      <c r="T117" s="203"/>
      <c r="U117" s="66"/>
      <c r="V117" s="9"/>
    </row>
    <row r="118" spans="1:22" s="24" customFormat="1" ht="12.75">
      <c r="A118" s="5">
        <f>'Contrats S1'!H113</f>
        <v>0</v>
      </c>
      <c r="B118" s="6" t="str">
        <f>CONCATENATE('Contrats S1'!A113," ",'Contrats S1'!B113)</f>
        <v xml:space="preserve"> </v>
      </c>
      <c r="L118" s="332"/>
      <c r="T118" s="203"/>
      <c r="U118" s="66"/>
      <c r="V118" s="9"/>
    </row>
    <row r="119" spans="1:22" s="24" customFormat="1" ht="12.75">
      <c r="A119" s="5">
        <f>'Contrats S1'!H114</f>
        <v>0</v>
      </c>
      <c r="B119" s="6" t="str">
        <f>CONCATENATE('Contrats S1'!A114," ",'Contrats S1'!B114)</f>
        <v xml:space="preserve"> </v>
      </c>
      <c r="L119" s="332"/>
      <c r="T119" s="203"/>
      <c r="U119" s="66"/>
      <c r="V119" s="9"/>
    </row>
    <row r="120" spans="1:22" s="24" customFormat="1" ht="12.75">
      <c r="A120" s="5">
        <f>'Contrats S1'!H115</f>
        <v>0</v>
      </c>
      <c r="B120" s="6" t="str">
        <f>CONCATENATE('Contrats S1'!A115," ",'Contrats S1'!B115)</f>
        <v xml:space="preserve"> </v>
      </c>
      <c r="L120" s="332"/>
      <c r="T120" s="203"/>
      <c r="U120" s="66"/>
      <c r="V120" s="9"/>
    </row>
    <row r="121" spans="1:22" s="24" customFormat="1" ht="12.75">
      <c r="A121" s="5">
        <f>'Contrats S1'!H116</f>
        <v>0</v>
      </c>
      <c r="B121" s="6" t="str">
        <f>CONCATENATE('Contrats S1'!A116," ",'Contrats S1'!B116)</f>
        <v xml:space="preserve"> </v>
      </c>
      <c r="L121" s="332"/>
      <c r="T121" s="203"/>
      <c r="U121" s="66"/>
      <c r="V121" s="9"/>
    </row>
    <row r="122" spans="1:22" s="24" customFormat="1" ht="12.75">
      <c r="A122" s="5">
        <f>'Contrats S1'!H117</f>
        <v>0</v>
      </c>
      <c r="B122" s="6" t="str">
        <f>CONCATENATE('Contrats S1'!A117," ",'Contrats S1'!B117)</f>
        <v xml:space="preserve"> </v>
      </c>
      <c r="L122" s="332"/>
      <c r="T122" s="203"/>
      <c r="U122" s="66"/>
      <c r="V122" s="9"/>
    </row>
    <row r="123" spans="1:22" s="24" customFormat="1" ht="12.75">
      <c r="A123" s="5">
        <f>'Contrats S1'!H118</f>
        <v>0</v>
      </c>
      <c r="B123" s="6" t="str">
        <f>CONCATENATE('Contrats S1'!A118," ",'Contrats S1'!B118)</f>
        <v xml:space="preserve"> </v>
      </c>
      <c r="L123" s="332"/>
      <c r="T123" s="203"/>
      <c r="U123" s="66"/>
      <c r="V123" s="9"/>
    </row>
    <row r="124" spans="1:22" s="24" customFormat="1" ht="12.75">
      <c r="A124" s="5">
        <f>'Contrats S1'!H119</f>
        <v>0</v>
      </c>
      <c r="B124" s="6" t="str">
        <f>CONCATENATE('Contrats S1'!A119," ",'Contrats S1'!B119)</f>
        <v xml:space="preserve"> </v>
      </c>
      <c r="L124" s="332"/>
      <c r="T124" s="203"/>
      <c r="U124" s="66"/>
      <c r="V124" s="9"/>
    </row>
    <row r="125" spans="1:22" s="24" customFormat="1" ht="12.75">
      <c r="A125" s="5">
        <f>'Contrats S1'!H120</f>
        <v>0</v>
      </c>
      <c r="B125" s="6" t="str">
        <f>CONCATENATE('Contrats S1'!A120," ",'Contrats S1'!B120)</f>
        <v xml:space="preserve"> </v>
      </c>
      <c r="L125" s="332"/>
      <c r="T125" s="203"/>
      <c r="U125" s="66"/>
      <c r="V125" s="9"/>
    </row>
    <row r="126" spans="1:22" s="24" customFormat="1" ht="12.75">
      <c r="A126" s="5">
        <f>'Contrats S1'!H121</f>
        <v>0</v>
      </c>
      <c r="B126" s="6" t="str">
        <f>CONCATENATE('Contrats S1'!A121," ",'Contrats S1'!B121)</f>
        <v xml:space="preserve"> </v>
      </c>
      <c r="L126" s="332"/>
      <c r="T126" s="203"/>
      <c r="U126" s="66"/>
      <c r="V126" s="9"/>
    </row>
    <row r="127" spans="1:22" s="24" customFormat="1" ht="12.75">
      <c r="A127" s="5">
        <f>'Contrats S1'!H122</f>
        <v>0</v>
      </c>
      <c r="B127" s="6" t="str">
        <f>CONCATENATE('Contrats S1'!A122," ",'Contrats S1'!B122)</f>
        <v xml:space="preserve"> </v>
      </c>
      <c r="L127" s="332"/>
      <c r="T127" s="203"/>
      <c r="U127" s="66"/>
      <c r="V127" s="9"/>
    </row>
    <row r="128" spans="1:22" s="24" customFormat="1" ht="12.75">
      <c r="A128" s="5">
        <f>'Contrats S1'!H123</f>
        <v>0</v>
      </c>
      <c r="B128" s="6" t="str">
        <f>CONCATENATE('Contrats S1'!A123," ",'Contrats S1'!B123)</f>
        <v xml:space="preserve"> </v>
      </c>
      <c r="L128" s="332"/>
      <c r="T128" s="203"/>
      <c r="U128" s="66"/>
      <c r="V128" s="9"/>
    </row>
    <row r="129" spans="1:22" s="24" customFormat="1" ht="12.75">
      <c r="A129" s="5">
        <f>'Contrats S1'!H124</f>
        <v>0</v>
      </c>
      <c r="B129" s="6" t="str">
        <f>CONCATENATE('Contrats S1'!A124," ",'Contrats S1'!B124)</f>
        <v xml:space="preserve"> </v>
      </c>
      <c r="L129" s="332"/>
      <c r="T129" s="203"/>
      <c r="U129" s="66"/>
      <c r="V129" s="9"/>
    </row>
    <row r="130" spans="1:22" s="24" customFormat="1" ht="12.75">
      <c r="A130" s="5">
        <f>'Contrats S1'!H125</f>
        <v>0</v>
      </c>
      <c r="B130" s="6" t="str">
        <f>CONCATENATE('Contrats S1'!A125," ",'Contrats S1'!B125)</f>
        <v xml:space="preserve"> </v>
      </c>
      <c r="L130" s="332"/>
      <c r="T130" s="203"/>
      <c r="U130" s="66"/>
      <c r="V130" s="9"/>
    </row>
    <row r="131" spans="1:22" s="24" customFormat="1" ht="12.75">
      <c r="A131" s="5">
        <f>'Contrats S1'!H126</f>
        <v>0</v>
      </c>
      <c r="B131" s="6" t="str">
        <f>CONCATENATE('Contrats S1'!A126," ",'Contrats S1'!B126)</f>
        <v xml:space="preserve"> </v>
      </c>
      <c r="L131" s="332"/>
      <c r="T131" s="203"/>
      <c r="U131" s="66"/>
      <c r="V131" s="9"/>
    </row>
    <row r="132" spans="1:22" s="24" customFormat="1" ht="12.75">
      <c r="A132" s="5">
        <f>'Contrats S1'!H127</f>
        <v>0</v>
      </c>
      <c r="B132" s="6" t="str">
        <f>CONCATENATE('Contrats S1'!A127," ",'Contrats S1'!B127)</f>
        <v xml:space="preserve"> </v>
      </c>
      <c r="L132" s="332"/>
      <c r="T132" s="203"/>
      <c r="U132" s="66"/>
      <c r="V132" s="9"/>
    </row>
    <row r="133" spans="1:22" s="24" customFormat="1" ht="12.75">
      <c r="A133" s="5">
        <f>'Contrats S1'!H128</f>
        <v>0</v>
      </c>
      <c r="B133" s="6" t="str">
        <f>CONCATENATE('Contrats S1'!A128," ",'Contrats S1'!B128)</f>
        <v xml:space="preserve"> </v>
      </c>
      <c r="L133" s="332"/>
      <c r="T133" s="203"/>
      <c r="U133" s="66"/>
      <c r="V133" s="9"/>
    </row>
    <row r="134" spans="1:22" s="24" customFormat="1" ht="12.75">
      <c r="A134" s="5">
        <f>'Contrats S1'!H129</f>
        <v>0</v>
      </c>
      <c r="B134" s="6" t="str">
        <f>CONCATENATE('Contrats S1'!A129," ",'Contrats S1'!B129)</f>
        <v xml:space="preserve"> </v>
      </c>
      <c r="L134" s="332"/>
      <c r="T134" s="203"/>
      <c r="U134" s="66"/>
      <c r="V134" s="9"/>
    </row>
    <row r="135" spans="1:22" s="24" customFormat="1" ht="12.75">
      <c r="A135" s="5">
        <f>'Contrats S1'!H130</f>
        <v>0</v>
      </c>
      <c r="B135" s="6" t="str">
        <f>CONCATENATE('Contrats S1'!A130," ",'Contrats S1'!B130)</f>
        <v xml:space="preserve"> </v>
      </c>
      <c r="L135" s="332"/>
      <c r="T135" s="203"/>
      <c r="U135" s="66"/>
      <c r="V135" s="9"/>
    </row>
    <row r="136" spans="1:22" s="24" customFormat="1" ht="12.75">
      <c r="A136" s="5">
        <f>'Contrats S1'!H131</f>
        <v>0</v>
      </c>
      <c r="B136" s="6" t="str">
        <f>CONCATENATE('Contrats S1'!A131," ",'Contrats S1'!B131)</f>
        <v xml:space="preserve"> </v>
      </c>
      <c r="L136" s="332"/>
      <c r="T136" s="203"/>
      <c r="U136" s="66"/>
      <c r="V136" s="9"/>
    </row>
    <row r="137" spans="1:22" s="24" customFormat="1" ht="12.75">
      <c r="A137" s="5">
        <f>'Contrats S1'!H132</f>
        <v>0</v>
      </c>
      <c r="B137" s="6" t="str">
        <f>CONCATENATE('Contrats S1'!A132," ",'Contrats S1'!B132)</f>
        <v xml:space="preserve"> </v>
      </c>
      <c r="L137" s="332"/>
      <c r="T137" s="203"/>
      <c r="U137" s="66"/>
      <c r="V137" s="9"/>
    </row>
    <row r="138" spans="1:22" s="24" customFormat="1" ht="12.75">
      <c r="A138" s="5">
        <f>'Contrats S1'!H133</f>
        <v>0</v>
      </c>
      <c r="B138" s="6" t="str">
        <f>CONCATENATE('Contrats S1'!A133," ",'Contrats S1'!B133)</f>
        <v xml:space="preserve"> </v>
      </c>
      <c r="L138" s="332"/>
      <c r="T138" s="203"/>
      <c r="U138" s="66"/>
      <c r="V138" s="9"/>
    </row>
    <row r="139" spans="1:22" s="24" customFormat="1" ht="12.75">
      <c r="A139" s="5">
        <f>'Contrats S1'!H134</f>
        <v>0</v>
      </c>
      <c r="B139" s="6" t="str">
        <f>CONCATENATE('Contrats S1'!A134," ",'Contrats S1'!B134)</f>
        <v xml:space="preserve"> </v>
      </c>
      <c r="L139" s="332"/>
      <c r="T139" s="203"/>
      <c r="U139" s="66"/>
      <c r="V139" s="9"/>
    </row>
    <row r="140" spans="1:22" s="24" customFormat="1" ht="12.75">
      <c r="A140" s="5">
        <f>'Contrats S1'!H135</f>
        <v>0</v>
      </c>
      <c r="B140" s="6" t="str">
        <f>CONCATENATE('Contrats S1'!A135," ",'Contrats S1'!B135)</f>
        <v xml:space="preserve"> </v>
      </c>
      <c r="L140" s="332"/>
      <c r="T140" s="203"/>
      <c r="U140" s="66"/>
      <c r="V140" s="9"/>
    </row>
    <row r="141" spans="1:22" s="24" customFormat="1" ht="12.75">
      <c r="A141" s="5">
        <f>'Contrats S1'!H136</f>
        <v>0</v>
      </c>
      <c r="B141" s="6" t="str">
        <f>CONCATENATE('Contrats S1'!A136," ",'Contrats S1'!B136)</f>
        <v xml:space="preserve"> </v>
      </c>
      <c r="L141" s="332"/>
      <c r="T141" s="203"/>
      <c r="U141" s="66"/>
      <c r="V141" s="9"/>
    </row>
    <row r="142" spans="1:22" s="24" customFormat="1" ht="12.75">
      <c r="A142" s="5">
        <f>'Contrats S1'!H137</f>
        <v>0</v>
      </c>
      <c r="B142" s="6" t="str">
        <f>CONCATENATE('Contrats S1'!A137," ",'Contrats S1'!B137)</f>
        <v xml:space="preserve"> </v>
      </c>
      <c r="L142" s="332"/>
      <c r="T142" s="203"/>
      <c r="U142" s="66"/>
      <c r="V142" s="9"/>
    </row>
    <row r="143" spans="1:22">
      <c r="A143" s="5">
        <f>'Contrats S1'!H138</f>
        <v>0</v>
      </c>
      <c r="B143" s="6" t="str">
        <f>CONCATENATE('Contrats S1'!A138," ",'Contrats S1'!B138)</f>
        <v xml:space="preserve"> </v>
      </c>
      <c r="T143" s="203"/>
      <c r="U143" s="66"/>
      <c r="V143" s="9"/>
    </row>
    <row r="144" spans="1:22">
      <c r="A144" s="5">
        <f>'Contrats S1'!H139</f>
        <v>0</v>
      </c>
      <c r="B144" s="6" t="str">
        <f>CONCATENATE('Contrats S1'!A139," ",'Contrats S1'!B139)</f>
        <v xml:space="preserve"> </v>
      </c>
      <c r="T144" s="203"/>
      <c r="U144" s="66"/>
      <c r="V144" s="9"/>
    </row>
    <row r="145" spans="1:22">
      <c r="A145" s="5">
        <f>'Contrats S1'!H140</f>
        <v>0</v>
      </c>
      <c r="B145" s="6" t="str">
        <f>CONCATENATE('Contrats S1'!A140," ",'Contrats S1'!B140)</f>
        <v xml:space="preserve"> </v>
      </c>
      <c r="T145" s="203"/>
      <c r="U145" s="66"/>
      <c r="V145" s="9"/>
    </row>
    <row r="146" spans="1:22">
      <c r="A146" s="5">
        <f>'Contrats S1'!H141</f>
        <v>0</v>
      </c>
      <c r="B146" s="6" t="str">
        <f>CONCATENATE('Contrats S1'!A141," ",'Contrats S1'!B141)</f>
        <v xml:space="preserve"> </v>
      </c>
      <c r="T146" s="203"/>
      <c r="U146" s="66"/>
      <c r="V146" s="9"/>
    </row>
    <row r="147" spans="1:22">
      <c r="A147" s="5">
        <f>'Contrats S1'!H142</f>
        <v>0</v>
      </c>
      <c r="B147" s="6" t="str">
        <f>CONCATENATE('Contrats S1'!A142," ",'Contrats S1'!B142)</f>
        <v xml:space="preserve"> </v>
      </c>
      <c r="T147" s="203"/>
      <c r="U147" s="66"/>
      <c r="V147" s="9"/>
    </row>
    <row r="148" spans="1:22">
      <c r="A148" s="5">
        <f>'Contrats S1'!H143</f>
        <v>0</v>
      </c>
      <c r="B148" s="6" t="str">
        <f>CONCATENATE('Contrats S1'!A143," ",'Contrats S1'!B143)</f>
        <v xml:space="preserve"> </v>
      </c>
      <c r="T148" s="203"/>
      <c r="U148" s="66"/>
      <c r="V148" s="9"/>
    </row>
    <row r="149" spans="1:22">
      <c r="A149" s="5">
        <f>'Contrats S1'!H144</f>
        <v>0</v>
      </c>
      <c r="B149" s="6" t="str">
        <f>CONCATENATE('Contrats S1'!A144," ",'Contrats S1'!B144)</f>
        <v xml:space="preserve"> </v>
      </c>
      <c r="T149" s="203"/>
      <c r="U149" s="66"/>
      <c r="V149" s="9"/>
    </row>
    <row r="150" spans="1:22">
      <c r="A150" s="5">
        <f>'Contrats S1'!H145</f>
        <v>0</v>
      </c>
      <c r="B150" s="6" t="str">
        <f>CONCATENATE('Contrats S1'!A145," ",'Contrats S1'!B145)</f>
        <v xml:space="preserve"> </v>
      </c>
      <c r="T150" s="203"/>
      <c r="U150" s="66"/>
      <c r="V150" s="9"/>
    </row>
    <row r="151" spans="1:22">
      <c r="A151" s="5">
        <f>'Contrats S1'!H146</f>
        <v>0</v>
      </c>
      <c r="B151" s="6" t="str">
        <f>CONCATENATE('Contrats S1'!A146," ",'Contrats S1'!B146)</f>
        <v xml:space="preserve"> </v>
      </c>
      <c r="T151" s="203"/>
      <c r="U151" s="66"/>
      <c r="V151" s="9"/>
    </row>
    <row r="152" spans="1:22">
      <c r="A152" s="5">
        <f>'Contrats S1'!H147</f>
        <v>0</v>
      </c>
      <c r="B152" s="6" t="str">
        <f>CONCATENATE('Contrats S1'!A147," ",'Contrats S1'!B147)</f>
        <v xml:space="preserve"> </v>
      </c>
      <c r="T152" s="203"/>
      <c r="U152" s="66"/>
      <c r="V152" s="9"/>
    </row>
    <row r="153" spans="1:22">
      <c r="A153" s="5">
        <f>'Contrats S1'!H148</f>
        <v>0</v>
      </c>
      <c r="B153" s="6" t="str">
        <f>CONCATENATE('Contrats S1'!A148," ",'Contrats S1'!B148)</f>
        <v xml:space="preserve"> </v>
      </c>
      <c r="T153" s="203"/>
      <c r="U153" s="66"/>
      <c r="V153" s="9"/>
    </row>
    <row r="154" spans="1:22">
      <c r="A154" s="5">
        <f>'Contrats S1'!H149</f>
        <v>0</v>
      </c>
      <c r="B154" s="6" t="str">
        <f>CONCATENATE('Contrats S1'!A149," ",'Contrats S1'!B149)</f>
        <v xml:space="preserve"> </v>
      </c>
      <c r="T154" s="203"/>
      <c r="U154" s="66"/>
      <c r="V154" s="9"/>
    </row>
    <row r="155" spans="1:22">
      <c r="A155" s="5">
        <f>'Contrats S1'!H150</f>
        <v>0</v>
      </c>
      <c r="B155" s="6" t="str">
        <f>CONCATENATE('Contrats S1'!A150," ",'Contrats S1'!B150)</f>
        <v xml:space="preserve"> </v>
      </c>
      <c r="T155" s="203"/>
      <c r="U155" s="66"/>
      <c r="V155" s="9"/>
    </row>
    <row r="156" spans="1:22">
      <c r="A156" s="5">
        <f>'Contrats S1'!H151</f>
        <v>0</v>
      </c>
      <c r="B156" s="6" t="str">
        <f>CONCATENATE('Contrats S1'!A151," ",'Contrats S1'!B151)</f>
        <v xml:space="preserve"> </v>
      </c>
      <c r="T156" s="203"/>
      <c r="U156" s="66"/>
      <c r="V156" s="9"/>
    </row>
    <row r="157" spans="1:22">
      <c r="A157" s="5">
        <f>'Contrats S1'!H152</f>
        <v>0</v>
      </c>
      <c r="B157" s="6" t="str">
        <f>CONCATENATE('Contrats S1'!A152," ",'Contrats S1'!B152)</f>
        <v xml:space="preserve"> </v>
      </c>
      <c r="T157" s="203"/>
      <c r="U157" s="66"/>
      <c r="V157" s="9"/>
    </row>
    <row r="158" spans="1:22">
      <c r="A158" s="5">
        <f>'Contrats S1'!H153</f>
        <v>0</v>
      </c>
      <c r="B158" s="6" t="str">
        <f>CONCATENATE('Contrats S1'!A153," ",'Contrats S1'!B153)</f>
        <v xml:space="preserve"> </v>
      </c>
      <c r="T158" s="203"/>
      <c r="U158" s="66"/>
      <c r="V158" s="9"/>
    </row>
    <row r="159" spans="1:22">
      <c r="A159" s="5">
        <f>'Contrats S1'!H154</f>
        <v>0</v>
      </c>
      <c r="B159" s="6" t="str">
        <f>CONCATENATE('Contrats S1'!A154," ",'Contrats S1'!B154)</f>
        <v xml:space="preserve"> </v>
      </c>
      <c r="T159" s="203"/>
      <c r="U159" s="66"/>
      <c r="V159" s="9"/>
    </row>
    <row r="160" spans="1:22">
      <c r="A160" s="5">
        <f>'Contrats S1'!H155</f>
        <v>0</v>
      </c>
      <c r="B160" s="6" t="str">
        <f>CONCATENATE('Contrats S1'!A155," ",'Contrats S1'!B155)</f>
        <v xml:space="preserve"> </v>
      </c>
      <c r="T160" s="203"/>
      <c r="U160" s="66"/>
      <c r="V160" s="9"/>
    </row>
    <row r="161" spans="1:22">
      <c r="A161" s="5">
        <f>'Contrats S1'!H156</f>
        <v>0</v>
      </c>
      <c r="B161" s="6" t="str">
        <f>CONCATENATE('Contrats S1'!A156," ",'Contrats S1'!B156)</f>
        <v xml:space="preserve"> </v>
      </c>
      <c r="T161" s="203"/>
      <c r="U161" s="66"/>
      <c r="V161" s="9"/>
    </row>
    <row r="162" spans="1:22">
      <c r="A162" s="5">
        <f>'Contrats S1'!H157</f>
        <v>0</v>
      </c>
      <c r="B162" s="6" t="str">
        <f>CONCATENATE('Contrats S1'!A157," ",'Contrats S1'!B157)</f>
        <v xml:space="preserve"> </v>
      </c>
      <c r="T162" s="203"/>
      <c r="U162" s="66"/>
      <c r="V162" s="9"/>
    </row>
    <row r="163" spans="1:22">
      <c r="A163" s="5">
        <f>'Contrats S1'!H158</f>
        <v>0</v>
      </c>
      <c r="B163" s="6" t="str">
        <f>CONCATENATE('Contrats S1'!A158," ",'Contrats S1'!B158)</f>
        <v xml:space="preserve"> </v>
      </c>
      <c r="T163" s="203"/>
      <c r="U163" s="66"/>
      <c r="V163" s="9"/>
    </row>
    <row r="164" spans="1:22">
      <c r="A164" s="5">
        <f>'Contrats S1'!H159</f>
        <v>0</v>
      </c>
      <c r="B164" s="6" t="str">
        <f>CONCATENATE('Contrats S1'!A159," ",'Contrats S1'!B159)</f>
        <v xml:space="preserve"> </v>
      </c>
      <c r="T164" s="203"/>
      <c r="U164" s="66"/>
      <c r="V164" s="9"/>
    </row>
    <row r="165" spans="1:22">
      <c r="A165" s="5">
        <f>'Contrats S1'!H160</f>
        <v>0</v>
      </c>
      <c r="B165" s="6" t="str">
        <f>CONCATENATE('Contrats S1'!A160," ",'Contrats S1'!B160)</f>
        <v xml:space="preserve"> </v>
      </c>
      <c r="T165" s="203"/>
      <c r="U165" s="66"/>
      <c r="V165" s="9"/>
    </row>
    <row r="166" spans="1:22">
      <c r="A166" s="5">
        <f>'Contrats S1'!H161</f>
        <v>0</v>
      </c>
      <c r="B166" s="6" t="str">
        <f>CONCATENATE('Contrats S1'!A161," ",'Contrats S1'!B161)</f>
        <v xml:space="preserve"> </v>
      </c>
      <c r="U166" s="66"/>
      <c r="V166" s="9"/>
    </row>
    <row r="167" spans="1:22">
      <c r="A167" s="5">
        <f>'Contrats S1'!H162</f>
        <v>0</v>
      </c>
      <c r="B167" s="6" t="str">
        <f>CONCATENATE('Contrats S1'!A162," ",'Contrats S1'!B162)</f>
        <v xml:space="preserve"> </v>
      </c>
      <c r="U167" s="66"/>
      <c r="V167" s="9"/>
    </row>
    <row r="168" spans="1:22">
      <c r="A168" s="5">
        <f>'Contrats S1'!H163</f>
        <v>0</v>
      </c>
      <c r="B168" s="6" t="str">
        <f>CONCATENATE('Contrats S1'!A163," ",'Contrats S1'!B163)</f>
        <v xml:space="preserve"> </v>
      </c>
      <c r="U168" s="66"/>
      <c r="V168" s="9"/>
    </row>
    <row r="169" spans="1:22">
      <c r="A169" s="5">
        <f>'Contrats S1'!H164</f>
        <v>0</v>
      </c>
      <c r="B169" s="6" t="str">
        <f>CONCATENATE('Contrats S1'!A164," ",'Contrats S1'!B164)</f>
        <v xml:space="preserve"> </v>
      </c>
      <c r="U169" s="66"/>
      <c r="V169" s="9"/>
    </row>
    <row r="170" spans="1:22">
      <c r="A170" s="5">
        <f>'Contrats S1'!H165</f>
        <v>0</v>
      </c>
      <c r="B170" s="6" t="str">
        <f>CONCATENATE('Contrats S1'!A165," ",'Contrats S1'!B165)</f>
        <v xml:space="preserve"> </v>
      </c>
      <c r="U170" s="66"/>
      <c r="V170" s="9"/>
    </row>
    <row r="171" spans="1:22">
      <c r="A171" s="5">
        <f>'Contrats S1'!H166</f>
        <v>0</v>
      </c>
      <c r="B171" s="6" t="str">
        <f>CONCATENATE('Contrats S1'!A166," ",'Contrats S1'!B166)</f>
        <v xml:space="preserve"> </v>
      </c>
      <c r="U171" s="66"/>
      <c r="V171" s="9"/>
    </row>
    <row r="172" spans="1:22">
      <c r="A172" s="5">
        <f>'Contrats S1'!H167</f>
        <v>0</v>
      </c>
      <c r="B172" s="6" t="str">
        <f>CONCATENATE('Contrats S1'!A167," ",'Contrats S1'!B167)</f>
        <v xml:space="preserve"> </v>
      </c>
      <c r="U172" s="66"/>
      <c r="V172" s="9"/>
    </row>
    <row r="173" spans="1:22">
      <c r="A173" s="5">
        <f>'Contrats S1'!H168</f>
        <v>0</v>
      </c>
      <c r="B173" s="6" t="str">
        <f>CONCATENATE('Contrats S1'!A168," ",'Contrats S1'!B168)</f>
        <v xml:space="preserve"> </v>
      </c>
      <c r="U173" s="66"/>
      <c r="V173" s="9"/>
    </row>
    <row r="174" spans="1:22">
      <c r="A174" s="5">
        <f>'Contrats S1'!H169</f>
        <v>0</v>
      </c>
      <c r="B174" s="6" t="str">
        <f>CONCATENATE('Contrats S1'!A169," ",'Contrats S1'!B169)</f>
        <v xml:space="preserve"> </v>
      </c>
      <c r="U174" s="66"/>
      <c r="V174" s="9"/>
    </row>
    <row r="175" spans="1:22">
      <c r="A175" s="5">
        <f>'Contrats S1'!H170</f>
        <v>0</v>
      </c>
      <c r="B175" s="6" t="str">
        <f>CONCATENATE('Contrats S1'!A170," ",'Contrats S1'!B170)</f>
        <v xml:space="preserve"> </v>
      </c>
      <c r="U175" s="66"/>
      <c r="V175" s="9"/>
    </row>
    <row r="176" spans="1:22">
      <c r="A176" s="5">
        <f>'Contrats S1'!H171</f>
        <v>0</v>
      </c>
      <c r="B176" s="6" t="str">
        <f>CONCATENATE('Contrats S1'!A171," ",'Contrats S1'!B171)</f>
        <v xml:space="preserve"> </v>
      </c>
      <c r="U176" s="66"/>
      <c r="V176" s="9"/>
    </row>
    <row r="177" spans="1:22">
      <c r="A177" s="5">
        <f>'Contrats S1'!H172</f>
        <v>0</v>
      </c>
      <c r="B177" s="6" t="str">
        <f>CONCATENATE('Contrats S1'!A172," ",'Contrats S1'!B172)</f>
        <v xml:space="preserve"> </v>
      </c>
      <c r="U177" s="66"/>
      <c r="V177" s="9"/>
    </row>
    <row r="178" spans="1:22">
      <c r="A178" s="5">
        <f>'Contrats S1'!H173</f>
        <v>0</v>
      </c>
      <c r="B178" s="6" t="str">
        <f>CONCATENATE('Contrats S1'!A173," ",'Contrats S1'!B173)</f>
        <v xml:space="preserve"> </v>
      </c>
      <c r="U178" s="66"/>
      <c r="V178" s="9"/>
    </row>
    <row r="179" spans="1:22">
      <c r="A179" s="5">
        <f>'Contrats S1'!H174</f>
        <v>0</v>
      </c>
      <c r="B179" s="6" t="str">
        <f>CONCATENATE('Contrats S1'!A174," ",'Contrats S1'!B174)</f>
        <v xml:space="preserve"> </v>
      </c>
      <c r="U179" s="66"/>
      <c r="V179" s="9"/>
    </row>
    <row r="180" spans="1:22">
      <c r="A180" s="5">
        <f>'Contrats S1'!H175</f>
        <v>0</v>
      </c>
      <c r="B180" s="6" t="str">
        <f>CONCATENATE('Contrats S1'!A175," ",'Contrats S1'!B175)</f>
        <v xml:space="preserve"> </v>
      </c>
      <c r="U180" s="66"/>
      <c r="V180" s="9"/>
    </row>
    <row r="181" spans="1:22">
      <c r="A181" s="5">
        <f>'Contrats S1'!H176</f>
        <v>0</v>
      </c>
      <c r="B181" s="6" t="str">
        <f>CONCATENATE('Contrats S1'!A176," ",'Contrats S1'!B176)</f>
        <v xml:space="preserve"> </v>
      </c>
      <c r="U181" s="66"/>
      <c r="V181" s="9"/>
    </row>
    <row r="182" spans="1:22">
      <c r="A182" s="5">
        <f>'Contrats S1'!H177</f>
        <v>0</v>
      </c>
      <c r="B182" s="6" t="str">
        <f>CONCATENATE('Contrats S1'!A177," ",'Contrats S1'!B177)</f>
        <v xml:space="preserve"> </v>
      </c>
      <c r="U182" s="66"/>
      <c r="V182" s="9"/>
    </row>
    <row r="183" spans="1:22">
      <c r="A183" s="5">
        <f>'Contrats S1'!H178</f>
        <v>0</v>
      </c>
      <c r="B183" s="6" t="str">
        <f>CONCATENATE('Contrats S1'!A178," ",'Contrats S1'!B178)</f>
        <v xml:space="preserve"> </v>
      </c>
      <c r="U183" s="66"/>
      <c r="V183" s="9"/>
    </row>
    <row r="184" spans="1:22">
      <c r="A184" s="5">
        <f>'Contrats S1'!H179</f>
        <v>0</v>
      </c>
      <c r="B184" s="6" t="str">
        <f>CONCATENATE('Contrats S1'!A179," ",'Contrats S1'!B179)</f>
        <v xml:space="preserve"> </v>
      </c>
      <c r="U184" s="66"/>
      <c r="V184" s="9"/>
    </row>
    <row r="185" spans="1:22">
      <c r="A185" s="5">
        <f>'Contrats S1'!H180</f>
        <v>0</v>
      </c>
      <c r="B185" s="6" t="str">
        <f>CONCATENATE('Contrats S1'!A180," ",'Contrats S1'!B180)</f>
        <v xml:space="preserve"> </v>
      </c>
      <c r="U185" s="66"/>
      <c r="V185" s="9"/>
    </row>
    <row r="186" spans="1:22">
      <c r="A186" s="5">
        <f>'Contrats S1'!H181</f>
        <v>0</v>
      </c>
      <c r="B186" s="6" t="str">
        <f>CONCATENATE('Contrats S1'!A181," ",'Contrats S1'!B181)</f>
        <v xml:space="preserve"> </v>
      </c>
      <c r="U186" s="66"/>
      <c r="V186" s="9"/>
    </row>
    <row r="187" spans="1:22">
      <c r="A187" s="5">
        <f>'Contrats S1'!H182</f>
        <v>0</v>
      </c>
      <c r="B187" s="6" t="str">
        <f>CONCATENATE('Contrats S1'!A182," ",'Contrats S1'!B182)</f>
        <v xml:space="preserve"> </v>
      </c>
      <c r="U187" s="66"/>
      <c r="V187" s="9"/>
    </row>
    <row r="188" spans="1:22">
      <c r="A188" s="5">
        <f>'Contrats S1'!H183</f>
        <v>0</v>
      </c>
      <c r="B188" s="6" t="str">
        <f>CONCATENATE('Contrats S1'!A183," ",'Contrats S1'!B183)</f>
        <v xml:space="preserve"> </v>
      </c>
      <c r="U188" s="66"/>
      <c r="V188" s="9"/>
    </row>
    <row r="189" spans="1:22">
      <c r="A189" s="5">
        <f>'Contrats S1'!H184</f>
        <v>0</v>
      </c>
      <c r="B189" s="6" t="str">
        <f>CONCATENATE('Contrats S1'!A184," ",'Contrats S1'!B184)</f>
        <v xml:space="preserve"> </v>
      </c>
      <c r="U189" s="66"/>
      <c r="V189" s="9"/>
    </row>
    <row r="190" spans="1:22">
      <c r="A190" s="5">
        <f>'Contrats S1'!H185</f>
        <v>0</v>
      </c>
      <c r="B190" s="6" t="str">
        <f>CONCATENATE('Contrats S1'!A185," ",'Contrats S1'!B185)</f>
        <v xml:space="preserve"> </v>
      </c>
    </row>
    <row r="191" spans="1:22">
      <c r="A191" s="5">
        <f>'Contrats S1'!H186</f>
        <v>0</v>
      </c>
      <c r="B191" s="6" t="str">
        <f>CONCATENATE('Contrats S1'!A186," ",'Contrats S1'!B186)</f>
        <v xml:space="preserve"> </v>
      </c>
    </row>
    <row r="192" spans="1:22">
      <c r="A192" s="5">
        <f>'Contrats S1'!H187</f>
        <v>0</v>
      </c>
      <c r="B192" s="6" t="str">
        <f>CONCATENATE('Contrats S1'!A187," ",'Contrats S1'!B187)</f>
        <v xml:space="preserve"> </v>
      </c>
    </row>
    <row r="193" spans="1:2">
      <c r="A193" s="5">
        <f>'Contrats S1'!H188</f>
        <v>0</v>
      </c>
      <c r="B193" s="6" t="str">
        <f>CONCATENATE('Contrats S1'!A188," ",'Contrats S1'!B188)</f>
        <v xml:space="preserve"> </v>
      </c>
    </row>
    <row r="194" spans="1:2">
      <c r="B194" s="6" t="str">
        <f>CONCATENATE('Contrats S1'!A189," ",'Contrats S1'!B189)</f>
        <v xml:space="preserve"> </v>
      </c>
    </row>
    <row r="195" spans="1:2">
      <c r="B195" s="6" t="str">
        <f>CONCATENATE('Contrats S1'!A190," ",'Contrats S1'!B190)</f>
        <v xml:space="preserve"> </v>
      </c>
    </row>
    <row r="196" spans="1:2">
      <c r="B196" s="6" t="str">
        <f>CONCATENATE('Contrats S1'!A191," ",'Contrats S1'!B191)</f>
        <v xml:space="preserve"> </v>
      </c>
    </row>
    <row r="197" spans="1:2">
      <c r="B197" s="6" t="str">
        <f>CONCATENATE('Contrats S1'!A192," ",'Contrats S1'!B192)</f>
        <v xml:space="preserve"> </v>
      </c>
    </row>
    <row r="198" spans="1:2">
      <c r="B198" s="6" t="str">
        <f>CONCATENATE('Contrats S1'!A193," ",'Contrats S1'!B193)</f>
        <v xml:space="preserve"> </v>
      </c>
    </row>
    <row r="199" spans="1:2">
      <c r="B199" s="6" t="str">
        <f>CONCATENATE('Contrats S1'!A194," ",'Contrats S1'!B194)</f>
        <v xml:space="preserve"> </v>
      </c>
    </row>
    <row r="200" spans="1:2">
      <c r="B200" s="6" t="str">
        <f>CONCATENATE('Contrats S1'!A195," ",'Contrats S1'!B195)</f>
        <v xml:space="preserve"> </v>
      </c>
    </row>
    <row r="201" spans="1:2">
      <c r="B201" s="6" t="str">
        <f>CONCATENATE('Contrats S1'!A196," ",'Contrats S1'!B196)</f>
        <v xml:space="preserve"> </v>
      </c>
    </row>
    <row r="202" spans="1:2">
      <c r="B202" s="6" t="str">
        <f>CONCATENATE('Contrats S1'!A197," ",'Contrats S1'!B197)</f>
        <v xml:space="preserve"> </v>
      </c>
    </row>
    <row r="203" spans="1:2">
      <c r="B203" s="6" t="str">
        <f>CONCATENATE('Contrats S1'!A198," ",'Contrats S1'!B198)</f>
        <v xml:space="preserve"> </v>
      </c>
    </row>
    <row r="204" spans="1:2">
      <c r="B204" s="6" t="str">
        <f>CONCATENATE('Contrats S1'!A199," ",'Contrats S1'!B199)</f>
        <v xml:space="preserve"> </v>
      </c>
    </row>
    <row r="205" spans="1:2">
      <c r="B205" s="6" t="str">
        <f>CONCATENATE('Contrats S1'!A200," ",'Contrats S1'!B200)</f>
        <v xml:space="preserve"> </v>
      </c>
    </row>
    <row r="206" spans="1:2">
      <c r="B206" s="6" t="str">
        <f>CONCATENATE('Contrats S1'!A201," ",'Contrats S1'!B201)</f>
        <v xml:space="preserve"> </v>
      </c>
    </row>
    <row r="207" spans="1:2">
      <c r="B207" s="6" t="str">
        <f>CONCATENATE('Contrats S1'!A202," ",'Contrats S1'!B202)</f>
        <v xml:space="preserve"> </v>
      </c>
    </row>
    <row r="208" spans="1:2">
      <c r="B208" s="6" t="str">
        <f>CONCATENATE('Contrats S1'!A203," ",'Contrats S1'!B203)</f>
        <v xml:space="preserve"> </v>
      </c>
    </row>
    <row r="209" spans="2:2">
      <c r="B209" s="6" t="str">
        <f>CONCATENATE('Contrats S1'!A204," ",'Contrats S1'!B204)</f>
        <v xml:space="preserve"> </v>
      </c>
    </row>
    <row r="210" spans="2:2">
      <c r="B210" s="6" t="str">
        <f>CONCATENATE('Contrats S1'!A205," ",'Contrats S1'!B205)</f>
        <v xml:space="preserve"> </v>
      </c>
    </row>
    <row r="211" spans="2:2">
      <c r="B211" s="6" t="str">
        <f>CONCATENATE('Contrats S1'!A206," ",'Contrats S1'!B206)</f>
        <v xml:space="preserve"> </v>
      </c>
    </row>
    <row r="212" spans="2:2">
      <c r="B212" s="6" t="str">
        <f>CONCATENATE('Contrats S1'!A207," ",'Contrats S1'!B207)</f>
        <v xml:space="preserve"> </v>
      </c>
    </row>
    <row r="213" spans="2:2">
      <c r="B213" s="6" t="str">
        <f>CONCATENATE('Contrats S1'!A208," ",'Contrats S1'!B208)</f>
        <v xml:space="preserve"> </v>
      </c>
    </row>
    <row r="214" spans="2:2">
      <c r="B214" s="6" t="str">
        <f>CONCATENATE('Contrats S1'!A209," ",'Contrats S1'!B209)</f>
        <v xml:space="preserve"> </v>
      </c>
    </row>
    <row r="215" spans="2:2">
      <c r="B215" s="6" t="str">
        <f>CONCATENATE('Contrats S1'!A210," ",'Contrats S1'!B210)</f>
        <v xml:space="preserve"> </v>
      </c>
    </row>
    <row r="216" spans="2:2">
      <c r="B216" s="6" t="str">
        <f>CONCATENATE('Contrats S1'!A211," ",'Contrats S1'!B211)</f>
        <v xml:space="preserve"> </v>
      </c>
    </row>
    <row r="217" spans="2:2">
      <c r="B217" s="6" t="str">
        <f>CONCATENATE('Contrats S1'!A212," ",'Contrats S1'!B212)</f>
        <v xml:space="preserve"> </v>
      </c>
    </row>
    <row r="218" spans="2:2">
      <c r="B218" s="6" t="str">
        <f>CONCATENATE('Contrats S1'!A213," ",'Contrats S1'!B213)</f>
        <v xml:space="preserve"> </v>
      </c>
    </row>
    <row r="219" spans="2:2">
      <c r="B219" s="6" t="str">
        <f>CONCATENATE('Contrats S1'!A214," ",'Contrats S1'!B214)</f>
        <v xml:space="preserve"> </v>
      </c>
    </row>
    <row r="220" spans="2:2">
      <c r="B220" s="6" t="str">
        <f>CONCATENATE('Contrats S1'!A215," ",'Contrats S1'!B215)</f>
        <v xml:space="preserve"> </v>
      </c>
    </row>
    <row r="221" spans="2:2">
      <c r="B221" s="6" t="str">
        <f>CONCATENATE('Contrats S1'!A216," ",'Contrats S1'!B216)</f>
        <v xml:space="preserve"> </v>
      </c>
    </row>
    <row r="222" spans="2:2">
      <c r="B222" s="6" t="str">
        <f>CONCATENATE('Contrats S1'!A217," ",'Contrats S1'!B217)</f>
        <v xml:space="preserve"> </v>
      </c>
    </row>
    <row r="223" spans="2:2">
      <c r="B223" s="6" t="str">
        <f>CONCATENATE('Contrats S1'!A218," ",'Contrats S1'!B218)</f>
        <v xml:space="preserve"> </v>
      </c>
    </row>
    <row r="224" spans="2:2">
      <c r="B224" s="6" t="str">
        <f>CONCATENATE('Contrats S1'!A219," ",'Contrats S1'!B219)</f>
        <v xml:space="preserve"> </v>
      </c>
    </row>
    <row r="225" spans="2:2">
      <c r="B225" s="6" t="str">
        <f>CONCATENATE('Contrats S1'!A220," ",'Contrats S1'!B220)</f>
        <v xml:space="preserve"> </v>
      </c>
    </row>
    <row r="226" spans="2:2">
      <c r="B226" s="6" t="str">
        <f>CONCATENATE('Contrats S1'!A221," ",'Contrats S1'!B221)</f>
        <v xml:space="preserve"> </v>
      </c>
    </row>
    <row r="227" spans="2:2">
      <c r="B227" s="6" t="str">
        <f>CONCATENATE('Contrats S1'!A222," ",'Contrats S1'!B222)</f>
        <v xml:space="preserve"> </v>
      </c>
    </row>
    <row r="228" spans="2:2">
      <c r="B228" s="6" t="str">
        <f>CONCATENATE('Contrats S1'!A223," ",'Contrats S1'!B223)</f>
        <v xml:space="preserve"> </v>
      </c>
    </row>
    <row r="229" spans="2:2">
      <c r="B229" s="6" t="str">
        <f>CONCATENATE('Contrats S1'!A224," ",'Contrats S1'!B224)</f>
        <v xml:space="preserve"> </v>
      </c>
    </row>
    <row r="230" spans="2:2">
      <c r="B230" s="6" t="str">
        <f>CONCATENATE('Contrats S1'!A225," ",'Contrats S1'!B225)</f>
        <v xml:space="preserve"> </v>
      </c>
    </row>
    <row r="231" spans="2:2">
      <c r="B231" s="6" t="str">
        <f>CONCATENATE('Contrats S1'!A226," ",'Contrats S1'!B226)</f>
        <v xml:space="preserve"> </v>
      </c>
    </row>
  </sheetData>
  <mergeCells count="3">
    <mergeCell ref="A2:A3"/>
    <mergeCell ref="B2:B3"/>
    <mergeCell ref="C1:AB1"/>
  </mergeCells>
  <pageMargins left="0.99448818897637781" right="0" top="0.78740157480314965" bottom="0.78740157480314965" header="0.39370078740157477" footer="0.39370078740157477"/>
  <pageSetup paperSize="9" fitToWidth="0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182"/>
  <sheetViews>
    <sheetView zoomScale="80" zoomScaleNormal="80" workbookViewId="0">
      <selection activeCell="L15" sqref="L15"/>
    </sheetView>
  </sheetViews>
  <sheetFormatPr baseColWidth="10" defaultRowHeight="15.75"/>
  <cols>
    <col min="1" max="1" width="26.375" style="340" customWidth="1"/>
    <col min="2" max="2" width="12.625" style="310" customWidth="1"/>
    <col min="3" max="3" width="12.125" style="310" customWidth="1"/>
    <col min="4" max="4" width="11.875" style="104" customWidth="1"/>
    <col min="5" max="7" width="11.625" style="104" customWidth="1"/>
    <col min="8" max="8" width="21.375" style="104" customWidth="1"/>
    <col min="9" max="9" width="26.75" style="104" customWidth="1"/>
    <col min="10" max="10" width="19.25" style="104" customWidth="1"/>
    <col min="11" max="11" width="20.375" style="104" customWidth="1"/>
    <col min="12" max="12" width="16" style="340" customWidth="1"/>
    <col min="13" max="16" width="10.625" style="340" customWidth="1"/>
    <col min="17" max="18" width="10.625" style="104" customWidth="1"/>
    <col min="19" max="20" width="10.625" style="340" hidden="1" customWidth="1"/>
    <col min="21" max="1027" width="10.625" style="340" customWidth="1"/>
    <col min="1028" max="16384" width="11" style="103"/>
  </cols>
  <sheetData>
    <row r="1" spans="1:1027">
      <c r="B1" s="419" t="s">
        <v>159</v>
      </c>
      <c r="C1" s="419"/>
      <c r="D1" s="419"/>
      <c r="E1" s="419"/>
      <c r="F1" s="419"/>
      <c r="G1" s="419"/>
      <c r="H1" s="419"/>
      <c r="I1" s="419"/>
      <c r="J1" s="419"/>
      <c r="K1" s="200"/>
    </row>
    <row r="2" spans="1:1027" ht="45">
      <c r="A2" s="384" t="s">
        <v>5</v>
      </c>
      <c r="B2" s="385" t="s">
        <v>226</v>
      </c>
      <c r="C2" s="385" t="s">
        <v>227</v>
      </c>
      <c r="D2" s="386" t="s">
        <v>228</v>
      </c>
      <c r="E2" s="386" t="s">
        <v>229</v>
      </c>
      <c r="F2" s="386" t="s">
        <v>230</v>
      </c>
      <c r="G2" s="386" t="s">
        <v>231</v>
      </c>
      <c r="H2" s="387" t="s">
        <v>160</v>
      </c>
      <c r="I2" s="388" t="s">
        <v>162</v>
      </c>
      <c r="J2" s="345" t="s">
        <v>161</v>
      </c>
      <c r="K2" s="345"/>
      <c r="M2" s="422" t="s">
        <v>10</v>
      </c>
      <c r="N2" s="422"/>
      <c r="O2" s="422"/>
      <c r="P2" s="422"/>
      <c r="Q2" s="422"/>
      <c r="R2" s="423"/>
    </row>
    <row r="3" spans="1:1027" ht="30">
      <c r="A3" s="389" t="str">
        <f>CONCATENATE('Contrats S2'!A2,"",'Contrats S2'!B2)</f>
        <v>BEva</v>
      </c>
      <c r="B3" s="390">
        <f>ROUND(SUM('S2 - Suivi heures réelles'!C4:F4)/3,0)</f>
        <v>2</v>
      </c>
      <c r="C3" s="390">
        <f>ROUND(SUM('S2 - Suivi heures réelles'!G4:J4)/3,0)</f>
        <v>3</v>
      </c>
      <c r="D3" s="391">
        <f>ROUND(SUM('S2 - Suivi heures réelles'!K4:O4)/3,0)</f>
        <v>5</v>
      </c>
      <c r="E3" s="391">
        <f>ROUND(SUM('S2 - Suivi heures réelles'!P4:S4)/3,0)</f>
        <v>0</v>
      </c>
      <c r="F3" s="391">
        <f>ROUND(SUM('S2 - Suivi heures réelles'!T4:W4)/3,0)</f>
        <v>0</v>
      </c>
      <c r="G3" s="391">
        <f>ROUND(SUM('S2 - Suivi heures réelles'!X4:AB4)/3,0)</f>
        <v>0</v>
      </c>
      <c r="H3" s="392">
        <f>SUM(B3:G3)</f>
        <v>10</v>
      </c>
      <c r="I3" s="351">
        <f>'Contrats S2'!O2</f>
        <v>10</v>
      </c>
      <c r="J3" s="393">
        <f>I3-H3</f>
        <v>0</v>
      </c>
      <c r="K3" s="393" t="s">
        <v>245</v>
      </c>
      <c r="L3" s="380"/>
      <c r="M3" s="345" t="s">
        <v>226</v>
      </c>
      <c r="N3" s="345" t="s">
        <v>227</v>
      </c>
      <c r="O3" s="345" t="s">
        <v>232</v>
      </c>
      <c r="P3" s="345" t="s">
        <v>229</v>
      </c>
      <c r="Q3" s="339" t="s">
        <v>230</v>
      </c>
      <c r="R3" s="420" t="s">
        <v>231</v>
      </c>
      <c r="S3" s="421"/>
      <c r="T3" s="421"/>
    </row>
    <row r="4" spans="1:1027" ht="30">
      <c r="A4" s="389" t="str">
        <f>CONCATENATE('Contrats S2'!A3,"",'Contrats S2'!B3)</f>
        <v/>
      </c>
      <c r="B4" s="390">
        <f>ROUND(SUM('S2 - Suivi heures réelles'!C5:F5)/3,0)</f>
        <v>29</v>
      </c>
      <c r="C4" s="390">
        <f>ROUND(SUM('S2 - Suivi heures réelles'!G5:J5)/3,0)</f>
        <v>26</v>
      </c>
      <c r="D4" s="391">
        <f>ROUND(SUM('S2 - Suivi heures réelles'!K5:O5)/3,0)</f>
        <v>37</v>
      </c>
      <c r="E4" s="391">
        <f>ROUND(SUM('S2 - Suivi heures réelles'!P5:S5)/3,0)</f>
        <v>0</v>
      </c>
      <c r="F4" s="391">
        <f>ROUND(SUM('S2 - Suivi heures réelles'!T5:W5)/3,0)</f>
        <v>0</v>
      </c>
      <c r="G4" s="391">
        <f>ROUND(SUM('S2 - Suivi heures réelles'!X5:AB5)/3,0)</f>
        <v>0</v>
      </c>
      <c r="H4" s="392">
        <f t="shared" ref="H4:H25" si="0">SUM(B4:G4)</f>
        <v>92</v>
      </c>
      <c r="I4" s="351">
        <f>'Contrats S2'!O3</f>
        <v>0</v>
      </c>
      <c r="J4" s="393">
        <f t="shared" ref="J4:J25" si="1">I4-H4</f>
        <v>-92</v>
      </c>
      <c r="K4" s="393" t="s">
        <v>244</v>
      </c>
      <c r="L4" s="381" t="s">
        <v>234</v>
      </c>
      <c r="M4" s="346">
        <f>SUM(B3:B25)</f>
        <v>226</v>
      </c>
      <c r="N4" s="347">
        <f>SUM(C3:C25)</f>
        <v>255</v>
      </c>
      <c r="O4" s="348">
        <f>SUM(D3:D25)</f>
        <v>364</v>
      </c>
      <c r="P4" s="348">
        <f>SUM(E3:E19)</f>
        <v>36</v>
      </c>
      <c r="Q4" s="349">
        <f>SUM(F3:F25)</f>
        <v>2</v>
      </c>
      <c r="R4" s="349">
        <f>SUM(G3:G25)</f>
        <v>0</v>
      </c>
      <c r="S4" s="348"/>
      <c r="T4" s="348"/>
      <c r="U4" s="334"/>
      <c r="V4" s="334"/>
      <c r="W4" s="334"/>
      <c r="X4" s="334"/>
      <c r="Y4" s="334"/>
      <c r="Z4" s="334"/>
      <c r="AA4" s="334"/>
    </row>
    <row r="5" spans="1:1027" s="354" customFormat="1" ht="30">
      <c r="A5" s="389" t="str">
        <f>CONCATENATE('Contrats S2'!A4,"",'Contrats S2'!B4)</f>
        <v/>
      </c>
      <c r="B5" s="390">
        <f>ROUND(SUM('S2 - Suivi heures réelles'!C6:F6)/3,0)</f>
        <v>28</v>
      </c>
      <c r="C5" s="390">
        <f>ROUND(SUM('S2 - Suivi heures réelles'!G6:J6)/3,0)</f>
        <v>22</v>
      </c>
      <c r="D5" s="391">
        <f>ROUND(SUM('S2 - Suivi heures réelles'!K6:O6)/3,0)</f>
        <v>4</v>
      </c>
      <c r="E5" s="391">
        <f>ROUND(SUM('S2 - Suivi heures réelles'!P6:S6)/3,0)</f>
        <v>0</v>
      </c>
      <c r="F5" s="391">
        <f>ROUND(SUM('S2 - Suivi heures réelles'!T6:W6)/3,0)</f>
        <v>0</v>
      </c>
      <c r="G5" s="391">
        <f>ROUND(SUM('S2 - Suivi heures réelles'!X6:AB6)/3,0)</f>
        <v>0</v>
      </c>
      <c r="H5" s="392">
        <f t="shared" si="0"/>
        <v>54</v>
      </c>
      <c r="I5" s="351">
        <f>'Contrats S2'!O4</f>
        <v>0</v>
      </c>
      <c r="J5" s="393">
        <f t="shared" si="1"/>
        <v>-54</v>
      </c>
      <c r="K5" s="393" t="s">
        <v>244</v>
      </c>
      <c r="L5" s="382" t="s">
        <v>236</v>
      </c>
      <c r="M5" s="350">
        <f t="shared" ref="M5:R5" si="2">M4*13.741</f>
        <v>3105.4659999999999</v>
      </c>
      <c r="N5" s="351">
        <f t="shared" si="2"/>
        <v>3503.9549999999999</v>
      </c>
      <c r="O5" s="351">
        <f t="shared" si="2"/>
        <v>5001.7240000000002</v>
      </c>
      <c r="P5" s="351">
        <f t="shared" si="2"/>
        <v>494.67599999999999</v>
      </c>
      <c r="Q5" s="351">
        <f t="shared" si="2"/>
        <v>27.481999999999999</v>
      </c>
      <c r="R5" s="351">
        <f t="shared" si="2"/>
        <v>0</v>
      </c>
      <c r="S5" s="352"/>
      <c r="T5" s="352"/>
      <c r="U5" s="334"/>
      <c r="V5" s="334"/>
      <c r="W5" s="334"/>
      <c r="X5" s="334"/>
      <c r="Y5" s="334"/>
      <c r="Z5" s="334"/>
      <c r="AA5" s="334"/>
      <c r="AB5" s="353"/>
      <c r="AC5" s="353"/>
      <c r="AD5" s="353"/>
      <c r="AE5" s="353"/>
      <c r="AF5" s="353"/>
      <c r="AG5" s="353"/>
      <c r="AH5" s="353"/>
      <c r="AI5" s="353"/>
      <c r="AJ5" s="353"/>
      <c r="AK5" s="353"/>
      <c r="AL5" s="353"/>
      <c r="AM5" s="353"/>
      <c r="AN5" s="353"/>
      <c r="AO5" s="353"/>
      <c r="AP5" s="353"/>
      <c r="AQ5" s="353"/>
      <c r="AR5" s="353"/>
      <c r="AS5" s="353"/>
      <c r="AT5" s="353"/>
      <c r="AU5" s="353"/>
      <c r="AV5" s="353"/>
      <c r="AW5" s="353"/>
      <c r="AX5" s="353"/>
      <c r="AY5" s="353"/>
      <c r="AZ5" s="353"/>
      <c r="BA5" s="353"/>
      <c r="BB5" s="353"/>
      <c r="BC5" s="353"/>
      <c r="BD5" s="353"/>
      <c r="BE5" s="353"/>
      <c r="BF5" s="353"/>
      <c r="BG5" s="353"/>
      <c r="BH5" s="353"/>
      <c r="BI5" s="353"/>
      <c r="BJ5" s="353"/>
      <c r="BK5" s="353"/>
      <c r="BL5" s="353"/>
      <c r="BM5" s="353"/>
      <c r="BN5" s="353"/>
      <c r="BO5" s="353"/>
      <c r="BP5" s="353"/>
      <c r="BQ5" s="353"/>
      <c r="BR5" s="353"/>
      <c r="BS5" s="353"/>
      <c r="BT5" s="353"/>
      <c r="BU5" s="353"/>
      <c r="BV5" s="353"/>
      <c r="BW5" s="353"/>
      <c r="BX5" s="353"/>
      <c r="BY5" s="353"/>
      <c r="BZ5" s="353"/>
      <c r="CA5" s="353"/>
      <c r="CB5" s="353"/>
      <c r="CC5" s="353"/>
      <c r="CD5" s="353"/>
      <c r="CE5" s="353"/>
      <c r="CF5" s="353"/>
      <c r="CG5" s="353"/>
      <c r="CH5" s="353"/>
      <c r="CI5" s="353"/>
      <c r="CJ5" s="353"/>
      <c r="CK5" s="353"/>
      <c r="CL5" s="353"/>
      <c r="CM5" s="353"/>
      <c r="CN5" s="353"/>
      <c r="CO5" s="353"/>
      <c r="CP5" s="353"/>
      <c r="CQ5" s="353"/>
      <c r="CR5" s="353"/>
      <c r="CS5" s="353"/>
      <c r="CT5" s="353"/>
      <c r="CU5" s="353"/>
      <c r="CV5" s="353"/>
      <c r="CW5" s="353"/>
      <c r="CX5" s="353"/>
      <c r="CY5" s="353"/>
      <c r="CZ5" s="353"/>
      <c r="DA5" s="353"/>
      <c r="DB5" s="353"/>
      <c r="DC5" s="353"/>
      <c r="DD5" s="353"/>
      <c r="DE5" s="353"/>
      <c r="DF5" s="353"/>
      <c r="DG5" s="353"/>
      <c r="DH5" s="353"/>
      <c r="DI5" s="353"/>
      <c r="DJ5" s="353"/>
      <c r="DK5" s="353"/>
      <c r="DL5" s="353"/>
      <c r="DM5" s="353"/>
      <c r="DN5" s="353"/>
      <c r="DO5" s="353"/>
      <c r="DP5" s="353"/>
      <c r="DQ5" s="353"/>
      <c r="DR5" s="353"/>
      <c r="DS5" s="353"/>
      <c r="DT5" s="353"/>
      <c r="DU5" s="353"/>
      <c r="DV5" s="353"/>
      <c r="DW5" s="353"/>
      <c r="DX5" s="353"/>
      <c r="DY5" s="353"/>
      <c r="DZ5" s="353"/>
      <c r="EA5" s="353"/>
      <c r="EB5" s="353"/>
      <c r="EC5" s="353"/>
      <c r="ED5" s="353"/>
      <c r="EE5" s="353"/>
      <c r="EF5" s="353"/>
      <c r="EG5" s="353"/>
      <c r="EH5" s="353"/>
      <c r="EI5" s="353"/>
      <c r="EJ5" s="353"/>
      <c r="EK5" s="353"/>
      <c r="EL5" s="353"/>
      <c r="EM5" s="353"/>
      <c r="EN5" s="353"/>
      <c r="EO5" s="353"/>
      <c r="EP5" s="353"/>
      <c r="EQ5" s="353"/>
      <c r="ER5" s="353"/>
      <c r="ES5" s="353"/>
      <c r="ET5" s="353"/>
      <c r="EU5" s="353"/>
      <c r="EV5" s="353"/>
      <c r="EW5" s="353"/>
      <c r="EX5" s="353"/>
      <c r="EY5" s="353"/>
      <c r="EZ5" s="353"/>
      <c r="FA5" s="353"/>
      <c r="FB5" s="353"/>
      <c r="FC5" s="353"/>
      <c r="FD5" s="353"/>
      <c r="FE5" s="353"/>
      <c r="FF5" s="353"/>
      <c r="FG5" s="353"/>
      <c r="FH5" s="353"/>
      <c r="FI5" s="353"/>
      <c r="FJ5" s="353"/>
      <c r="FK5" s="353"/>
      <c r="FL5" s="353"/>
      <c r="FM5" s="353"/>
      <c r="FN5" s="353"/>
      <c r="FO5" s="353"/>
      <c r="FP5" s="353"/>
      <c r="FQ5" s="353"/>
      <c r="FR5" s="353"/>
      <c r="FS5" s="353"/>
      <c r="FT5" s="353"/>
      <c r="FU5" s="353"/>
      <c r="FV5" s="353"/>
      <c r="FW5" s="353"/>
      <c r="FX5" s="353"/>
      <c r="FY5" s="353"/>
      <c r="FZ5" s="353"/>
      <c r="GA5" s="353"/>
      <c r="GB5" s="353"/>
      <c r="GC5" s="353"/>
      <c r="GD5" s="353"/>
      <c r="GE5" s="353"/>
      <c r="GF5" s="353"/>
      <c r="GG5" s="353"/>
      <c r="GH5" s="353"/>
      <c r="GI5" s="353"/>
      <c r="GJ5" s="353"/>
      <c r="GK5" s="353"/>
      <c r="GL5" s="353"/>
      <c r="GM5" s="353"/>
      <c r="GN5" s="353"/>
      <c r="GO5" s="353"/>
      <c r="GP5" s="353"/>
      <c r="GQ5" s="353"/>
      <c r="GR5" s="353"/>
      <c r="GS5" s="353"/>
      <c r="GT5" s="353"/>
      <c r="GU5" s="353"/>
      <c r="GV5" s="353"/>
      <c r="GW5" s="353"/>
      <c r="GX5" s="353"/>
      <c r="GY5" s="353"/>
      <c r="GZ5" s="353"/>
      <c r="HA5" s="353"/>
      <c r="HB5" s="353"/>
      <c r="HC5" s="353"/>
      <c r="HD5" s="353"/>
      <c r="HE5" s="353"/>
      <c r="HF5" s="353"/>
      <c r="HG5" s="353"/>
      <c r="HH5" s="353"/>
      <c r="HI5" s="353"/>
      <c r="HJ5" s="353"/>
      <c r="HK5" s="353"/>
      <c r="HL5" s="353"/>
      <c r="HM5" s="353"/>
      <c r="HN5" s="353"/>
      <c r="HO5" s="353"/>
      <c r="HP5" s="353"/>
      <c r="HQ5" s="353"/>
      <c r="HR5" s="353"/>
      <c r="HS5" s="353"/>
      <c r="HT5" s="353"/>
      <c r="HU5" s="353"/>
      <c r="HV5" s="353"/>
      <c r="HW5" s="353"/>
      <c r="HX5" s="353"/>
      <c r="HY5" s="353"/>
      <c r="HZ5" s="353"/>
      <c r="IA5" s="353"/>
      <c r="IB5" s="353"/>
      <c r="IC5" s="353"/>
      <c r="ID5" s="353"/>
      <c r="IE5" s="353"/>
      <c r="IF5" s="353"/>
      <c r="IG5" s="353"/>
      <c r="IH5" s="353"/>
      <c r="II5" s="353"/>
      <c r="IJ5" s="353"/>
      <c r="IK5" s="353"/>
      <c r="IL5" s="353"/>
      <c r="IM5" s="353"/>
      <c r="IN5" s="353"/>
      <c r="IO5" s="353"/>
      <c r="IP5" s="353"/>
      <c r="IQ5" s="353"/>
      <c r="IR5" s="353"/>
      <c r="IS5" s="353"/>
      <c r="IT5" s="353"/>
      <c r="IU5" s="353"/>
      <c r="IV5" s="353"/>
      <c r="IW5" s="353"/>
      <c r="IX5" s="353"/>
      <c r="IY5" s="353"/>
      <c r="IZ5" s="353"/>
      <c r="JA5" s="353"/>
      <c r="JB5" s="353"/>
      <c r="JC5" s="353"/>
      <c r="JD5" s="353"/>
      <c r="JE5" s="353"/>
      <c r="JF5" s="353"/>
      <c r="JG5" s="353"/>
      <c r="JH5" s="353"/>
      <c r="JI5" s="353"/>
      <c r="JJ5" s="353"/>
      <c r="JK5" s="353"/>
      <c r="JL5" s="353"/>
      <c r="JM5" s="353"/>
      <c r="JN5" s="353"/>
      <c r="JO5" s="353"/>
      <c r="JP5" s="353"/>
      <c r="JQ5" s="353"/>
      <c r="JR5" s="353"/>
      <c r="JS5" s="353"/>
      <c r="JT5" s="353"/>
      <c r="JU5" s="353"/>
      <c r="JV5" s="353"/>
      <c r="JW5" s="353"/>
      <c r="JX5" s="353"/>
      <c r="JY5" s="353"/>
      <c r="JZ5" s="353"/>
      <c r="KA5" s="353"/>
      <c r="KB5" s="353"/>
      <c r="KC5" s="353"/>
      <c r="KD5" s="353"/>
      <c r="KE5" s="353"/>
      <c r="KF5" s="353"/>
      <c r="KG5" s="353"/>
      <c r="KH5" s="353"/>
      <c r="KI5" s="353"/>
      <c r="KJ5" s="353"/>
      <c r="KK5" s="353"/>
      <c r="KL5" s="353"/>
      <c r="KM5" s="353"/>
      <c r="KN5" s="353"/>
      <c r="KO5" s="353"/>
      <c r="KP5" s="353"/>
      <c r="KQ5" s="353"/>
      <c r="KR5" s="353"/>
      <c r="KS5" s="353"/>
      <c r="KT5" s="353"/>
      <c r="KU5" s="353"/>
      <c r="KV5" s="353"/>
      <c r="KW5" s="353"/>
      <c r="KX5" s="353"/>
      <c r="KY5" s="353"/>
      <c r="KZ5" s="353"/>
      <c r="LA5" s="353"/>
      <c r="LB5" s="353"/>
      <c r="LC5" s="353"/>
      <c r="LD5" s="353"/>
      <c r="LE5" s="353"/>
      <c r="LF5" s="353"/>
      <c r="LG5" s="353"/>
      <c r="LH5" s="353"/>
      <c r="LI5" s="353"/>
      <c r="LJ5" s="353"/>
      <c r="LK5" s="353"/>
      <c r="LL5" s="353"/>
      <c r="LM5" s="353"/>
      <c r="LN5" s="353"/>
      <c r="LO5" s="353"/>
      <c r="LP5" s="353"/>
      <c r="LQ5" s="353"/>
      <c r="LR5" s="353"/>
      <c r="LS5" s="353"/>
      <c r="LT5" s="353"/>
      <c r="LU5" s="353"/>
      <c r="LV5" s="353"/>
      <c r="LW5" s="353"/>
      <c r="LX5" s="353"/>
      <c r="LY5" s="353"/>
      <c r="LZ5" s="353"/>
      <c r="MA5" s="353"/>
      <c r="MB5" s="353"/>
      <c r="MC5" s="353"/>
      <c r="MD5" s="353"/>
      <c r="ME5" s="353"/>
      <c r="MF5" s="353"/>
      <c r="MG5" s="353"/>
      <c r="MH5" s="353"/>
      <c r="MI5" s="353"/>
      <c r="MJ5" s="353"/>
      <c r="MK5" s="353"/>
      <c r="ML5" s="353"/>
      <c r="MM5" s="353"/>
      <c r="MN5" s="353"/>
      <c r="MO5" s="353"/>
      <c r="MP5" s="353"/>
      <c r="MQ5" s="353"/>
      <c r="MR5" s="353"/>
      <c r="MS5" s="353"/>
      <c r="MT5" s="353"/>
      <c r="MU5" s="353"/>
      <c r="MV5" s="353"/>
      <c r="MW5" s="353"/>
      <c r="MX5" s="353"/>
      <c r="MY5" s="353"/>
      <c r="MZ5" s="353"/>
      <c r="NA5" s="353"/>
      <c r="NB5" s="353"/>
      <c r="NC5" s="353"/>
      <c r="ND5" s="353"/>
      <c r="NE5" s="353"/>
      <c r="NF5" s="353"/>
      <c r="NG5" s="353"/>
      <c r="NH5" s="353"/>
      <c r="NI5" s="353"/>
      <c r="NJ5" s="353"/>
      <c r="NK5" s="353"/>
      <c r="NL5" s="353"/>
      <c r="NM5" s="353"/>
      <c r="NN5" s="353"/>
      <c r="NO5" s="353"/>
      <c r="NP5" s="353"/>
      <c r="NQ5" s="353"/>
      <c r="NR5" s="353"/>
      <c r="NS5" s="353"/>
      <c r="NT5" s="353"/>
      <c r="NU5" s="353"/>
      <c r="NV5" s="353"/>
      <c r="NW5" s="353"/>
      <c r="NX5" s="353"/>
      <c r="NY5" s="353"/>
      <c r="NZ5" s="353"/>
      <c r="OA5" s="353"/>
      <c r="OB5" s="353"/>
      <c r="OC5" s="353"/>
      <c r="OD5" s="353"/>
      <c r="OE5" s="353"/>
      <c r="OF5" s="353"/>
      <c r="OG5" s="353"/>
      <c r="OH5" s="353"/>
      <c r="OI5" s="353"/>
      <c r="OJ5" s="353"/>
      <c r="OK5" s="353"/>
      <c r="OL5" s="353"/>
      <c r="OM5" s="353"/>
      <c r="ON5" s="353"/>
      <c r="OO5" s="353"/>
      <c r="OP5" s="353"/>
      <c r="OQ5" s="353"/>
      <c r="OR5" s="353"/>
      <c r="OS5" s="353"/>
      <c r="OT5" s="353"/>
      <c r="OU5" s="353"/>
      <c r="OV5" s="353"/>
      <c r="OW5" s="353"/>
      <c r="OX5" s="353"/>
      <c r="OY5" s="353"/>
      <c r="OZ5" s="353"/>
      <c r="PA5" s="353"/>
      <c r="PB5" s="353"/>
      <c r="PC5" s="353"/>
      <c r="PD5" s="353"/>
      <c r="PE5" s="353"/>
      <c r="PF5" s="353"/>
      <c r="PG5" s="353"/>
      <c r="PH5" s="353"/>
      <c r="PI5" s="353"/>
      <c r="PJ5" s="353"/>
      <c r="PK5" s="353"/>
      <c r="PL5" s="353"/>
      <c r="PM5" s="353"/>
      <c r="PN5" s="353"/>
      <c r="PO5" s="353"/>
      <c r="PP5" s="353"/>
      <c r="PQ5" s="353"/>
      <c r="PR5" s="353"/>
      <c r="PS5" s="353"/>
      <c r="PT5" s="353"/>
      <c r="PU5" s="353"/>
      <c r="PV5" s="353"/>
      <c r="PW5" s="353"/>
      <c r="PX5" s="353"/>
      <c r="PY5" s="353"/>
      <c r="PZ5" s="353"/>
      <c r="QA5" s="353"/>
      <c r="QB5" s="353"/>
      <c r="QC5" s="353"/>
      <c r="QD5" s="353"/>
      <c r="QE5" s="353"/>
      <c r="QF5" s="353"/>
      <c r="QG5" s="353"/>
      <c r="QH5" s="353"/>
      <c r="QI5" s="353"/>
      <c r="QJ5" s="353"/>
      <c r="QK5" s="353"/>
      <c r="QL5" s="353"/>
      <c r="QM5" s="353"/>
      <c r="QN5" s="353"/>
      <c r="QO5" s="353"/>
      <c r="QP5" s="353"/>
      <c r="QQ5" s="353"/>
      <c r="QR5" s="353"/>
      <c r="QS5" s="353"/>
      <c r="QT5" s="353"/>
      <c r="QU5" s="353"/>
      <c r="QV5" s="353"/>
      <c r="QW5" s="353"/>
      <c r="QX5" s="353"/>
      <c r="QY5" s="353"/>
      <c r="QZ5" s="353"/>
      <c r="RA5" s="353"/>
      <c r="RB5" s="353"/>
      <c r="RC5" s="353"/>
      <c r="RD5" s="353"/>
      <c r="RE5" s="353"/>
      <c r="RF5" s="353"/>
      <c r="RG5" s="353"/>
      <c r="RH5" s="353"/>
      <c r="RI5" s="353"/>
      <c r="RJ5" s="353"/>
      <c r="RK5" s="353"/>
      <c r="RL5" s="353"/>
      <c r="RM5" s="353"/>
      <c r="RN5" s="353"/>
      <c r="RO5" s="353"/>
      <c r="RP5" s="353"/>
      <c r="RQ5" s="353"/>
      <c r="RR5" s="353"/>
      <c r="RS5" s="353"/>
      <c r="RT5" s="353"/>
      <c r="RU5" s="353"/>
      <c r="RV5" s="353"/>
      <c r="RW5" s="353"/>
      <c r="RX5" s="353"/>
      <c r="RY5" s="353"/>
      <c r="RZ5" s="353"/>
      <c r="SA5" s="353"/>
      <c r="SB5" s="353"/>
      <c r="SC5" s="353"/>
      <c r="SD5" s="353"/>
      <c r="SE5" s="353"/>
      <c r="SF5" s="353"/>
      <c r="SG5" s="353"/>
      <c r="SH5" s="353"/>
      <c r="SI5" s="353"/>
      <c r="SJ5" s="353"/>
      <c r="SK5" s="353"/>
      <c r="SL5" s="353"/>
      <c r="SM5" s="353"/>
      <c r="SN5" s="353"/>
      <c r="SO5" s="353"/>
      <c r="SP5" s="353"/>
      <c r="SQ5" s="353"/>
      <c r="SR5" s="353"/>
      <c r="SS5" s="353"/>
      <c r="ST5" s="353"/>
      <c r="SU5" s="353"/>
      <c r="SV5" s="353"/>
      <c r="SW5" s="353"/>
      <c r="SX5" s="353"/>
      <c r="SY5" s="353"/>
      <c r="SZ5" s="353"/>
      <c r="TA5" s="353"/>
      <c r="TB5" s="353"/>
      <c r="TC5" s="353"/>
      <c r="TD5" s="353"/>
      <c r="TE5" s="353"/>
      <c r="TF5" s="353"/>
      <c r="TG5" s="353"/>
      <c r="TH5" s="353"/>
      <c r="TI5" s="353"/>
      <c r="TJ5" s="353"/>
      <c r="TK5" s="353"/>
      <c r="TL5" s="353"/>
      <c r="TM5" s="353"/>
      <c r="TN5" s="353"/>
      <c r="TO5" s="353"/>
      <c r="TP5" s="353"/>
      <c r="TQ5" s="353"/>
      <c r="TR5" s="353"/>
      <c r="TS5" s="353"/>
      <c r="TT5" s="353"/>
      <c r="TU5" s="353"/>
      <c r="TV5" s="353"/>
      <c r="TW5" s="353"/>
      <c r="TX5" s="353"/>
      <c r="TY5" s="353"/>
      <c r="TZ5" s="353"/>
      <c r="UA5" s="353"/>
      <c r="UB5" s="353"/>
      <c r="UC5" s="353"/>
      <c r="UD5" s="353"/>
      <c r="UE5" s="353"/>
      <c r="UF5" s="353"/>
      <c r="UG5" s="353"/>
      <c r="UH5" s="353"/>
      <c r="UI5" s="353"/>
      <c r="UJ5" s="353"/>
      <c r="UK5" s="353"/>
      <c r="UL5" s="353"/>
      <c r="UM5" s="353"/>
      <c r="UN5" s="353"/>
      <c r="UO5" s="353"/>
      <c r="UP5" s="353"/>
      <c r="UQ5" s="353"/>
      <c r="UR5" s="353"/>
      <c r="US5" s="353"/>
      <c r="UT5" s="353"/>
      <c r="UU5" s="353"/>
      <c r="UV5" s="353"/>
      <c r="UW5" s="353"/>
      <c r="UX5" s="353"/>
      <c r="UY5" s="353"/>
      <c r="UZ5" s="353"/>
      <c r="VA5" s="353"/>
      <c r="VB5" s="353"/>
      <c r="VC5" s="353"/>
      <c r="VD5" s="353"/>
      <c r="VE5" s="353"/>
      <c r="VF5" s="353"/>
      <c r="VG5" s="353"/>
      <c r="VH5" s="353"/>
      <c r="VI5" s="353"/>
      <c r="VJ5" s="353"/>
      <c r="VK5" s="353"/>
      <c r="VL5" s="353"/>
      <c r="VM5" s="353"/>
      <c r="VN5" s="353"/>
      <c r="VO5" s="353"/>
      <c r="VP5" s="353"/>
      <c r="VQ5" s="353"/>
      <c r="VR5" s="353"/>
      <c r="VS5" s="353"/>
      <c r="VT5" s="353"/>
      <c r="VU5" s="353"/>
      <c r="VV5" s="353"/>
      <c r="VW5" s="353"/>
      <c r="VX5" s="353"/>
      <c r="VY5" s="353"/>
      <c r="VZ5" s="353"/>
      <c r="WA5" s="353"/>
      <c r="WB5" s="353"/>
      <c r="WC5" s="353"/>
      <c r="WD5" s="353"/>
      <c r="WE5" s="353"/>
      <c r="WF5" s="353"/>
      <c r="WG5" s="353"/>
      <c r="WH5" s="353"/>
      <c r="WI5" s="353"/>
      <c r="WJ5" s="353"/>
      <c r="WK5" s="353"/>
      <c r="WL5" s="353"/>
      <c r="WM5" s="353"/>
      <c r="WN5" s="353"/>
      <c r="WO5" s="353"/>
      <c r="WP5" s="353"/>
      <c r="WQ5" s="353"/>
      <c r="WR5" s="353"/>
      <c r="WS5" s="353"/>
      <c r="WT5" s="353"/>
      <c r="WU5" s="353"/>
      <c r="WV5" s="353"/>
      <c r="WW5" s="353"/>
      <c r="WX5" s="353"/>
      <c r="WY5" s="353"/>
      <c r="WZ5" s="353"/>
      <c r="XA5" s="353"/>
      <c r="XB5" s="353"/>
      <c r="XC5" s="353"/>
      <c r="XD5" s="353"/>
      <c r="XE5" s="353"/>
      <c r="XF5" s="353"/>
      <c r="XG5" s="353"/>
      <c r="XH5" s="353"/>
      <c r="XI5" s="353"/>
      <c r="XJ5" s="353"/>
      <c r="XK5" s="353"/>
      <c r="XL5" s="353"/>
      <c r="XM5" s="353"/>
      <c r="XN5" s="353"/>
      <c r="XO5" s="353"/>
      <c r="XP5" s="353"/>
      <c r="XQ5" s="353"/>
      <c r="XR5" s="353"/>
      <c r="XS5" s="353"/>
      <c r="XT5" s="353"/>
      <c r="XU5" s="353"/>
      <c r="XV5" s="353"/>
      <c r="XW5" s="353"/>
      <c r="XX5" s="353"/>
      <c r="XY5" s="353"/>
      <c r="XZ5" s="353"/>
      <c r="YA5" s="353"/>
      <c r="YB5" s="353"/>
      <c r="YC5" s="353"/>
      <c r="YD5" s="353"/>
      <c r="YE5" s="353"/>
      <c r="YF5" s="353"/>
      <c r="YG5" s="353"/>
      <c r="YH5" s="353"/>
      <c r="YI5" s="353"/>
      <c r="YJ5" s="353"/>
      <c r="YK5" s="353"/>
      <c r="YL5" s="353"/>
      <c r="YM5" s="353"/>
      <c r="YN5" s="353"/>
      <c r="YO5" s="353"/>
      <c r="YP5" s="353"/>
      <c r="YQ5" s="353"/>
      <c r="YR5" s="353"/>
      <c r="YS5" s="353"/>
      <c r="YT5" s="353"/>
      <c r="YU5" s="353"/>
      <c r="YV5" s="353"/>
      <c r="YW5" s="353"/>
      <c r="YX5" s="353"/>
      <c r="YY5" s="353"/>
      <c r="YZ5" s="353"/>
      <c r="ZA5" s="353"/>
      <c r="ZB5" s="353"/>
      <c r="ZC5" s="353"/>
      <c r="ZD5" s="353"/>
      <c r="ZE5" s="353"/>
      <c r="ZF5" s="353"/>
      <c r="ZG5" s="353"/>
      <c r="ZH5" s="353"/>
      <c r="ZI5" s="353"/>
      <c r="ZJ5" s="353"/>
      <c r="ZK5" s="353"/>
      <c r="ZL5" s="353"/>
      <c r="ZM5" s="353"/>
      <c r="ZN5" s="353"/>
      <c r="ZO5" s="353"/>
      <c r="ZP5" s="353"/>
      <c r="ZQ5" s="353"/>
      <c r="ZR5" s="353"/>
      <c r="ZS5" s="353"/>
      <c r="ZT5" s="353"/>
      <c r="ZU5" s="353"/>
      <c r="ZV5" s="353"/>
      <c r="ZW5" s="353"/>
      <c r="ZX5" s="353"/>
      <c r="ZY5" s="353"/>
      <c r="ZZ5" s="353"/>
      <c r="AAA5" s="353"/>
      <c r="AAB5" s="353"/>
      <c r="AAC5" s="353"/>
      <c r="AAD5" s="353"/>
      <c r="AAE5" s="353"/>
      <c r="AAF5" s="353"/>
      <c r="AAG5" s="353"/>
      <c r="AAH5" s="353"/>
      <c r="AAI5" s="353"/>
      <c r="AAJ5" s="353"/>
      <c r="AAK5" s="353"/>
      <c r="AAL5" s="353"/>
      <c r="AAM5" s="353"/>
      <c r="AAN5" s="353"/>
      <c r="AAO5" s="353"/>
      <c r="AAP5" s="353"/>
      <c r="AAQ5" s="353"/>
      <c r="AAR5" s="353"/>
      <c r="AAS5" s="353"/>
      <c r="AAT5" s="353"/>
      <c r="AAU5" s="353"/>
      <c r="AAV5" s="353"/>
      <c r="AAW5" s="353"/>
      <c r="AAX5" s="353"/>
      <c r="AAY5" s="353"/>
      <c r="AAZ5" s="353"/>
      <c r="ABA5" s="353"/>
      <c r="ABB5" s="353"/>
      <c r="ABC5" s="353"/>
      <c r="ABD5" s="353"/>
      <c r="ABE5" s="353"/>
      <c r="ABF5" s="353"/>
      <c r="ABG5" s="353"/>
      <c r="ABH5" s="353"/>
      <c r="ABI5" s="353"/>
      <c r="ABJ5" s="353"/>
      <c r="ABK5" s="353"/>
      <c r="ABL5" s="353"/>
      <c r="ABM5" s="353"/>
      <c r="ABN5" s="353"/>
      <c r="ABO5" s="353"/>
      <c r="ABP5" s="353"/>
      <c r="ABQ5" s="353"/>
      <c r="ABR5" s="353"/>
      <c r="ABS5" s="353"/>
      <c r="ABT5" s="353"/>
      <c r="ABU5" s="353"/>
      <c r="ABV5" s="353"/>
      <c r="ABW5" s="353"/>
      <c r="ABX5" s="353"/>
      <c r="ABY5" s="353"/>
      <c r="ABZ5" s="353"/>
      <c r="ACA5" s="353"/>
      <c r="ACB5" s="353"/>
      <c r="ACC5" s="353"/>
      <c r="ACD5" s="353"/>
      <c r="ACE5" s="353"/>
      <c r="ACF5" s="353"/>
      <c r="ACG5" s="353"/>
      <c r="ACH5" s="353"/>
      <c r="ACI5" s="353"/>
      <c r="ACJ5" s="353"/>
      <c r="ACK5" s="353"/>
      <c r="ACL5" s="353"/>
      <c r="ACM5" s="353"/>
      <c r="ACN5" s="353"/>
      <c r="ACO5" s="353"/>
      <c r="ACP5" s="353"/>
      <c r="ACQ5" s="353"/>
      <c r="ACR5" s="353"/>
      <c r="ACS5" s="353"/>
      <c r="ACT5" s="353"/>
      <c r="ACU5" s="353"/>
      <c r="ACV5" s="353"/>
      <c r="ACW5" s="353"/>
      <c r="ACX5" s="353"/>
      <c r="ACY5" s="353"/>
      <c r="ACZ5" s="353"/>
      <c r="ADA5" s="353"/>
      <c r="ADB5" s="353"/>
      <c r="ADC5" s="353"/>
      <c r="ADD5" s="353"/>
      <c r="ADE5" s="353"/>
      <c r="ADF5" s="353"/>
      <c r="ADG5" s="353"/>
      <c r="ADH5" s="353"/>
      <c r="ADI5" s="353"/>
      <c r="ADJ5" s="353"/>
      <c r="ADK5" s="353"/>
      <c r="ADL5" s="353"/>
      <c r="ADM5" s="353"/>
      <c r="ADN5" s="353"/>
      <c r="ADO5" s="353"/>
      <c r="ADP5" s="353"/>
      <c r="ADQ5" s="353"/>
      <c r="ADR5" s="353"/>
      <c r="ADS5" s="353"/>
      <c r="ADT5" s="353"/>
      <c r="ADU5" s="353"/>
      <c r="ADV5" s="353"/>
      <c r="ADW5" s="353"/>
      <c r="ADX5" s="353"/>
      <c r="ADY5" s="353"/>
      <c r="ADZ5" s="353"/>
      <c r="AEA5" s="353"/>
      <c r="AEB5" s="353"/>
      <c r="AEC5" s="353"/>
      <c r="AED5" s="353"/>
      <c r="AEE5" s="353"/>
      <c r="AEF5" s="353"/>
      <c r="AEG5" s="353"/>
      <c r="AEH5" s="353"/>
      <c r="AEI5" s="353"/>
      <c r="AEJ5" s="353"/>
      <c r="AEK5" s="353"/>
      <c r="AEL5" s="353"/>
      <c r="AEM5" s="353"/>
      <c r="AEN5" s="353"/>
      <c r="AEO5" s="353"/>
      <c r="AEP5" s="353"/>
      <c r="AEQ5" s="353"/>
      <c r="AER5" s="353"/>
      <c r="AES5" s="353"/>
      <c r="AET5" s="353"/>
      <c r="AEU5" s="353"/>
      <c r="AEV5" s="353"/>
      <c r="AEW5" s="353"/>
      <c r="AEX5" s="353"/>
      <c r="AEY5" s="353"/>
      <c r="AEZ5" s="353"/>
      <c r="AFA5" s="353"/>
      <c r="AFB5" s="353"/>
      <c r="AFC5" s="353"/>
      <c r="AFD5" s="353"/>
      <c r="AFE5" s="353"/>
      <c r="AFF5" s="353"/>
      <c r="AFG5" s="353"/>
      <c r="AFH5" s="353"/>
      <c r="AFI5" s="353"/>
      <c r="AFJ5" s="353"/>
      <c r="AFK5" s="353"/>
      <c r="AFL5" s="353"/>
      <c r="AFM5" s="353"/>
      <c r="AFN5" s="353"/>
      <c r="AFO5" s="353"/>
      <c r="AFP5" s="353"/>
      <c r="AFQ5" s="353"/>
      <c r="AFR5" s="353"/>
      <c r="AFS5" s="353"/>
      <c r="AFT5" s="353"/>
      <c r="AFU5" s="353"/>
      <c r="AFV5" s="353"/>
      <c r="AFW5" s="353"/>
      <c r="AFX5" s="353"/>
      <c r="AFY5" s="353"/>
      <c r="AFZ5" s="353"/>
      <c r="AGA5" s="353"/>
      <c r="AGB5" s="353"/>
      <c r="AGC5" s="353"/>
      <c r="AGD5" s="353"/>
      <c r="AGE5" s="353"/>
      <c r="AGF5" s="353"/>
      <c r="AGG5" s="353"/>
      <c r="AGH5" s="353"/>
      <c r="AGI5" s="353"/>
      <c r="AGJ5" s="353"/>
      <c r="AGK5" s="353"/>
      <c r="AGL5" s="353"/>
      <c r="AGM5" s="353"/>
      <c r="AGN5" s="353"/>
      <c r="AGO5" s="353"/>
      <c r="AGP5" s="353"/>
      <c r="AGQ5" s="353"/>
      <c r="AGR5" s="353"/>
      <c r="AGS5" s="353"/>
      <c r="AGT5" s="353"/>
      <c r="AGU5" s="353"/>
      <c r="AGV5" s="353"/>
      <c r="AGW5" s="353"/>
      <c r="AGX5" s="353"/>
      <c r="AGY5" s="353"/>
      <c r="AGZ5" s="353"/>
      <c r="AHA5" s="353"/>
      <c r="AHB5" s="353"/>
      <c r="AHC5" s="353"/>
      <c r="AHD5" s="353"/>
      <c r="AHE5" s="353"/>
      <c r="AHF5" s="353"/>
      <c r="AHG5" s="353"/>
      <c r="AHH5" s="353"/>
      <c r="AHI5" s="353"/>
      <c r="AHJ5" s="353"/>
      <c r="AHK5" s="353"/>
      <c r="AHL5" s="353"/>
      <c r="AHM5" s="353"/>
      <c r="AHN5" s="353"/>
      <c r="AHO5" s="353"/>
      <c r="AHP5" s="353"/>
      <c r="AHQ5" s="353"/>
      <c r="AHR5" s="353"/>
      <c r="AHS5" s="353"/>
      <c r="AHT5" s="353"/>
      <c r="AHU5" s="353"/>
      <c r="AHV5" s="353"/>
      <c r="AHW5" s="353"/>
      <c r="AHX5" s="353"/>
      <c r="AHY5" s="353"/>
      <c r="AHZ5" s="353"/>
      <c r="AIA5" s="353"/>
      <c r="AIB5" s="353"/>
      <c r="AIC5" s="353"/>
      <c r="AID5" s="353"/>
      <c r="AIE5" s="353"/>
      <c r="AIF5" s="353"/>
      <c r="AIG5" s="353"/>
      <c r="AIH5" s="353"/>
      <c r="AII5" s="353"/>
      <c r="AIJ5" s="353"/>
      <c r="AIK5" s="353"/>
      <c r="AIL5" s="353"/>
      <c r="AIM5" s="353"/>
      <c r="AIN5" s="353"/>
      <c r="AIO5" s="353"/>
      <c r="AIP5" s="353"/>
      <c r="AIQ5" s="353"/>
      <c r="AIR5" s="353"/>
      <c r="AIS5" s="353"/>
      <c r="AIT5" s="353"/>
      <c r="AIU5" s="353"/>
      <c r="AIV5" s="353"/>
      <c r="AIW5" s="353"/>
      <c r="AIX5" s="353"/>
      <c r="AIY5" s="353"/>
      <c r="AIZ5" s="353"/>
      <c r="AJA5" s="353"/>
      <c r="AJB5" s="353"/>
      <c r="AJC5" s="353"/>
      <c r="AJD5" s="353"/>
      <c r="AJE5" s="353"/>
      <c r="AJF5" s="353"/>
      <c r="AJG5" s="353"/>
      <c r="AJH5" s="353"/>
      <c r="AJI5" s="353"/>
      <c r="AJJ5" s="353"/>
      <c r="AJK5" s="353"/>
      <c r="AJL5" s="353"/>
      <c r="AJM5" s="353"/>
      <c r="AJN5" s="353"/>
      <c r="AJO5" s="353"/>
      <c r="AJP5" s="353"/>
      <c r="AJQ5" s="353"/>
      <c r="AJR5" s="353"/>
      <c r="AJS5" s="353"/>
      <c r="AJT5" s="353"/>
      <c r="AJU5" s="353"/>
      <c r="AJV5" s="353"/>
      <c r="AJW5" s="353"/>
      <c r="AJX5" s="353"/>
      <c r="AJY5" s="353"/>
      <c r="AJZ5" s="353"/>
      <c r="AKA5" s="353"/>
      <c r="AKB5" s="353"/>
      <c r="AKC5" s="353"/>
      <c r="AKD5" s="353"/>
      <c r="AKE5" s="353"/>
      <c r="AKF5" s="353"/>
      <c r="AKG5" s="353"/>
      <c r="AKH5" s="353"/>
      <c r="AKI5" s="353"/>
      <c r="AKJ5" s="353"/>
      <c r="AKK5" s="353"/>
      <c r="AKL5" s="353"/>
      <c r="AKM5" s="353"/>
      <c r="AKN5" s="353"/>
      <c r="AKO5" s="353"/>
      <c r="AKP5" s="353"/>
      <c r="AKQ5" s="353"/>
      <c r="AKR5" s="353"/>
      <c r="AKS5" s="353"/>
      <c r="AKT5" s="353"/>
      <c r="AKU5" s="353"/>
      <c r="AKV5" s="353"/>
      <c r="AKW5" s="353"/>
      <c r="AKX5" s="353"/>
      <c r="AKY5" s="353"/>
      <c r="AKZ5" s="353"/>
      <c r="ALA5" s="353"/>
      <c r="ALB5" s="353"/>
      <c r="ALC5" s="353"/>
      <c r="ALD5" s="353"/>
      <c r="ALE5" s="353"/>
      <c r="ALF5" s="353"/>
      <c r="ALG5" s="353"/>
      <c r="ALH5" s="353"/>
      <c r="ALI5" s="353"/>
      <c r="ALJ5" s="353"/>
      <c r="ALK5" s="353"/>
      <c r="ALL5" s="353"/>
      <c r="ALM5" s="353"/>
      <c r="ALN5" s="353"/>
      <c r="ALO5" s="353"/>
      <c r="ALP5" s="353"/>
      <c r="ALQ5" s="353"/>
      <c r="ALR5" s="353"/>
      <c r="ALS5" s="353"/>
      <c r="ALT5" s="353"/>
      <c r="ALU5" s="353"/>
      <c r="ALV5" s="353"/>
      <c r="ALW5" s="353"/>
      <c r="ALX5" s="353"/>
      <c r="ALY5" s="353"/>
      <c r="ALZ5" s="353"/>
      <c r="AMA5" s="353"/>
      <c r="AMB5" s="353"/>
      <c r="AMC5" s="353"/>
      <c r="AMD5" s="353"/>
      <c r="AME5" s="353"/>
      <c r="AMF5" s="353"/>
      <c r="AMG5" s="353"/>
      <c r="AMH5" s="353"/>
      <c r="AMI5" s="353"/>
      <c r="AMJ5" s="353"/>
      <c r="AMK5" s="353"/>
      <c r="AML5" s="353"/>
      <c r="AMM5" s="353"/>
    </row>
    <row r="6" spans="1:1027" s="354" customFormat="1" ht="30">
      <c r="A6" s="389" t="str">
        <f>CONCATENATE('Contrats S2'!A5,"",'Contrats S2'!B5)</f>
        <v/>
      </c>
      <c r="B6" s="390">
        <f>ROUND(SUM('S2 - Suivi heures réelles'!C7:F7)/3,0)</f>
        <v>20</v>
      </c>
      <c r="C6" s="390">
        <f>ROUND(SUM('S2 - Suivi heures réelles'!G7:J7)/3,0)</f>
        <v>15</v>
      </c>
      <c r="D6" s="391">
        <f>ROUND(SUM('S2 - Suivi heures réelles'!K7:O7)/3,0)</f>
        <v>29</v>
      </c>
      <c r="E6" s="391">
        <f>ROUND(SUM('S2 - Suivi heures réelles'!P7:S7)/3,0)</f>
        <v>2</v>
      </c>
      <c r="F6" s="391">
        <f>ROUND(SUM('S2 - Suivi heures réelles'!T7:W7)/3,0)</f>
        <v>0</v>
      </c>
      <c r="G6" s="391">
        <f>ROUND(SUM('S2 - Suivi heures réelles'!X7:AB7)/3,0)</f>
        <v>0</v>
      </c>
      <c r="H6" s="392">
        <f t="shared" si="0"/>
        <v>66</v>
      </c>
      <c r="I6" s="351">
        <f>'Contrats S2'!O5</f>
        <v>0</v>
      </c>
      <c r="J6" s="393">
        <f t="shared" si="1"/>
        <v>-66</v>
      </c>
      <c r="K6" s="393" t="s">
        <v>244</v>
      </c>
      <c r="L6" s="353"/>
      <c r="M6" s="338"/>
      <c r="N6" s="338"/>
      <c r="O6" s="338"/>
      <c r="P6" s="338"/>
      <c r="Q6" s="336"/>
      <c r="R6" s="176"/>
      <c r="S6" s="334"/>
      <c r="T6" s="334"/>
      <c r="U6" s="334"/>
      <c r="V6" s="334"/>
      <c r="W6" s="334"/>
      <c r="X6" s="334"/>
      <c r="Y6" s="334"/>
      <c r="Z6" s="334"/>
      <c r="AA6" s="334"/>
      <c r="AB6" s="353"/>
      <c r="AC6" s="353"/>
      <c r="AD6" s="353"/>
      <c r="AE6" s="353"/>
      <c r="AF6" s="353"/>
      <c r="AG6" s="353"/>
      <c r="AH6" s="353"/>
      <c r="AI6" s="353"/>
      <c r="AJ6" s="353"/>
      <c r="AK6" s="353"/>
      <c r="AL6" s="353"/>
      <c r="AM6" s="353"/>
      <c r="AN6" s="353"/>
      <c r="AO6" s="353"/>
      <c r="AP6" s="353"/>
      <c r="AQ6" s="353"/>
      <c r="AR6" s="353"/>
      <c r="AS6" s="353"/>
      <c r="AT6" s="353"/>
      <c r="AU6" s="353"/>
      <c r="AV6" s="353"/>
      <c r="AW6" s="353"/>
      <c r="AX6" s="353"/>
      <c r="AY6" s="353"/>
      <c r="AZ6" s="353"/>
      <c r="BA6" s="353"/>
      <c r="BB6" s="353"/>
      <c r="BC6" s="353"/>
      <c r="BD6" s="353"/>
      <c r="BE6" s="353"/>
      <c r="BF6" s="353"/>
      <c r="BG6" s="353"/>
      <c r="BH6" s="353"/>
      <c r="BI6" s="353"/>
      <c r="BJ6" s="353"/>
      <c r="BK6" s="353"/>
      <c r="BL6" s="353"/>
      <c r="BM6" s="353"/>
      <c r="BN6" s="353"/>
      <c r="BO6" s="353"/>
      <c r="BP6" s="353"/>
      <c r="BQ6" s="353"/>
      <c r="BR6" s="353"/>
      <c r="BS6" s="353"/>
      <c r="BT6" s="353"/>
      <c r="BU6" s="353"/>
      <c r="BV6" s="353"/>
      <c r="BW6" s="353"/>
      <c r="BX6" s="353"/>
      <c r="BY6" s="353"/>
      <c r="BZ6" s="353"/>
      <c r="CA6" s="353"/>
      <c r="CB6" s="353"/>
      <c r="CC6" s="353"/>
      <c r="CD6" s="353"/>
      <c r="CE6" s="353"/>
      <c r="CF6" s="353"/>
      <c r="CG6" s="353"/>
      <c r="CH6" s="353"/>
      <c r="CI6" s="353"/>
      <c r="CJ6" s="353"/>
      <c r="CK6" s="353"/>
      <c r="CL6" s="353"/>
      <c r="CM6" s="353"/>
      <c r="CN6" s="353"/>
      <c r="CO6" s="353"/>
      <c r="CP6" s="353"/>
      <c r="CQ6" s="353"/>
      <c r="CR6" s="353"/>
      <c r="CS6" s="353"/>
      <c r="CT6" s="353"/>
      <c r="CU6" s="353"/>
      <c r="CV6" s="353"/>
      <c r="CW6" s="353"/>
      <c r="CX6" s="353"/>
      <c r="CY6" s="353"/>
      <c r="CZ6" s="353"/>
      <c r="DA6" s="353"/>
      <c r="DB6" s="353"/>
      <c r="DC6" s="353"/>
      <c r="DD6" s="353"/>
      <c r="DE6" s="353"/>
      <c r="DF6" s="353"/>
      <c r="DG6" s="353"/>
      <c r="DH6" s="353"/>
      <c r="DI6" s="353"/>
      <c r="DJ6" s="353"/>
      <c r="DK6" s="353"/>
      <c r="DL6" s="353"/>
      <c r="DM6" s="353"/>
      <c r="DN6" s="353"/>
      <c r="DO6" s="353"/>
      <c r="DP6" s="353"/>
      <c r="DQ6" s="353"/>
      <c r="DR6" s="353"/>
      <c r="DS6" s="353"/>
      <c r="DT6" s="353"/>
      <c r="DU6" s="353"/>
      <c r="DV6" s="353"/>
      <c r="DW6" s="353"/>
      <c r="DX6" s="353"/>
      <c r="DY6" s="353"/>
      <c r="DZ6" s="353"/>
      <c r="EA6" s="353"/>
      <c r="EB6" s="353"/>
      <c r="EC6" s="353"/>
      <c r="ED6" s="353"/>
      <c r="EE6" s="353"/>
      <c r="EF6" s="353"/>
      <c r="EG6" s="353"/>
      <c r="EH6" s="353"/>
      <c r="EI6" s="353"/>
      <c r="EJ6" s="353"/>
      <c r="EK6" s="353"/>
      <c r="EL6" s="353"/>
      <c r="EM6" s="353"/>
      <c r="EN6" s="353"/>
      <c r="EO6" s="353"/>
      <c r="EP6" s="353"/>
      <c r="EQ6" s="353"/>
      <c r="ER6" s="353"/>
      <c r="ES6" s="353"/>
      <c r="ET6" s="353"/>
      <c r="EU6" s="353"/>
      <c r="EV6" s="353"/>
      <c r="EW6" s="353"/>
      <c r="EX6" s="353"/>
      <c r="EY6" s="353"/>
      <c r="EZ6" s="353"/>
      <c r="FA6" s="353"/>
      <c r="FB6" s="353"/>
      <c r="FC6" s="353"/>
      <c r="FD6" s="353"/>
      <c r="FE6" s="353"/>
      <c r="FF6" s="353"/>
      <c r="FG6" s="353"/>
      <c r="FH6" s="353"/>
      <c r="FI6" s="353"/>
      <c r="FJ6" s="353"/>
      <c r="FK6" s="353"/>
      <c r="FL6" s="353"/>
      <c r="FM6" s="353"/>
      <c r="FN6" s="353"/>
      <c r="FO6" s="353"/>
      <c r="FP6" s="353"/>
      <c r="FQ6" s="353"/>
      <c r="FR6" s="353"/>
      <c r="FS6" s="353"/>
      <c r="FT6" s="353"/>
      <c r="FU6" s="353"/>
      <c r="FV6" s="353"/>
      <c r="FW6" s="353"/>
      <c r="FX6" s="353"/>
      <c r="FY6" s="353"/>
      <c r="FZ6" s="353"/>
      <c r="GA6" s="353"/>
      <c r="GB6" s="353"/>
      <c r="GC6" s="353"/>
      <c r="GD6" s="353"/>
      <c r="GE6" s="353"/>
      <c r="GF6" s="353"/>
      <c r="GG6" s="353"/>
      <c r="GH6" s="353"/>
      <c r="GI6" s="353"/>
      <c r="GJ6" s="353"/>
      <c r="GK6" s="353"/>
      <c r="GL6" s="353"/>
      <c r="GM6" s="353"/>
      <c r="GN6" s="353"/>
      <c r="GO6" s="353"/>
      <c r="GP6" s="353"/>
      <c r="GQ6" s="353"/>
      <c r="GR6" s="353"/>
      <c r="GS6" s="353"/>
      <c r="GT6" s="353"/>
      <c r="GU6" s="353"/>
      <c r="GV6" s="353"/>
      <c r="GW6" s="353"/>
      <c r="GX6" s="353"/>
      <c r="GY6" s="353"/>
      <c r="GZ6" s="353"/>
      <c r="HA6" s="353"/>
      <c r="HB6" s="353"/>
      <c r="HC6" s="353"/>
      <c r="HD6" s="353"/>
      <c r="HE6" s="353"/>
      <c r="HF6" s="353"/>
      <c r="HG6" s="353"/>
      <c r="HH6" s="353"/>
      <c r="HI6" s="353"/>
      <c r="HJ6" s="353"/>
      <c r="HK6" s="353"/>
      <c r="HL6" s="353"/>
      <c r="HM6" s="353"/>
      <c r="HN6" s="353"/>
      <c r="HO6" s="353"/>
      <c r="HP6" s="353"/>
      <c r="HQ6" s="353"/>
      <c r="HR6" s="353"/>
      <c r="HS6" s="353"/>
      <c r="HT6" s="353"/>
      <c r="HU6" s="353"/>
      <c r="HV6" s="353"/>
      <c r="HW6" s="353"/>
      <c r="HX6" s="353"/>
      <c r="HY6" s="353"/>
      <c r="HZ6" s="353"/>
      <c r="IA6" s="353"/>
      <c r="IB6" s="353"/>
      <c r="IC6" s="353"/>
      <c r="ID6" s="353"/>
      <c r="IE6" s="353"/>
      <c r="IF6" s="353"/>
      <c r="IG6" s="353"/>
      <c r="IH6" s="353"/>
      <c r="II6" s="353"/>
      <c r="IJ6" s="353"/>
      <c r="IK6" s="353"/>
      <c r="IL6" s="353"/>
      <c r="IM6" s="353"/>
      <c r="IN6" s="353"/>
      <c r="IO6" s="353"/>
      <c r="IP6" s="353"/>
      <c r="IQ6" s="353"/>
      <c r="IR6" s="353"/>
      <c r="IS6" s="353"/>
      <c r="IT6" s="353"/>
      <c r="IU6" s="353"/>
      <c r="IV6" s="353"/>
      <c r="IW6" s="353"/>
      <c r="IX6" s="353"/>
      <c r="IY6" s="353"/>
      <c r="IZ6" s="353"/>
      <c r="JA6" s="353"/>
      <c r="JB6" s="353"/>
      <c r="JC6" s="353"/>
      <c r="JD6" s="353"/>
      <c r="JE6" s="353"/>
      <c r="JF6" s="353"/>
      <c r="JG6" s="353"/>
      <c r="JH6" s="353"/>
      <c r="JI6" s="353"/>
      <c r="JJ6" s="353"/>
      <c r="JK6" s="353"/>
      <c r="JL6" s="353"/>
      <c r="JM6" s="353"/>
      <c r="JN6" s="353"/>
      <c r="JO6" s="353"/>
      <c r="JP6" s="353"/>
      <c r="JQ6" s="353"/>
      <c r="JR6" s="353"/>
      <c r="JS6" s="353"/>
      <c r="JT6" s="353"/>
      <c r="JU6" s="353"/>
      <c r="JV6" s="353"/>
      <c r="JW6" s="353"/>
      <c r="JX6" s="353"/>
      <c r="JY6" s="353"/>
      <c r="JZ6" s="353"/>
      <c r="KA6" s="353"/>
      <c r="KB6" s="353"/>
      <c r="KC6" s="353"/>
      <c r="KD6" s="353"/>
      <c r="KE6" s="353"/>
      <c r="KF6" s="353"/>
      <c r="KG6" s="353"/>
      <c r="KH6" s="353"/>
      <c r="KI6" s="353"/>
      <c r="KJ6" s="353"/>
      <c r="KK6" s="353"/>
      <c r="KL6" s="353"/>
      <c r="KM6" s="353"/>
      <c r="KN6" s="353"/>
      <c r="KO6" s="353"/>
      <c r="KP6" s="353"/>
      <c r="KQ6" s="353"/>
      <c r="KR6" s="353"/>
      <c r="KS6" s="353"/>
      <c r="KT6" s="353"/>
      <c r="KU6" s="353"/>
      <c r="KV6" s="353"/>
      <c r="KW6" s="353"/>
      <c r="KX6" s="353"/>
      <c r="KY6" s="353"/>
      <c r="KZ6" s="353"/>
      <c r="LA6" s="353"/>
      <c r="LB6" s="353"/>
      <c r="LC6" s="353"/>
      <c r="LD6" s="353"/>
      <c r="LE6" s="353"/>
      <c r="LF6" s="353"/>
      <c r="LG6" s="353"/>
      <c r="LH6" s="353"/>
      <c r="LI6" s="353"/>
      <c r="LJ6" s="353"/>
      <c r="LK6" s="353"/>
      <c r="LL6" s="353"/>
      <c r="LM6" s="353"/>
      <c r="LN6" s="353"/>
      <c r="LO6" s="353"/>
      <c r="LP6" s="353"/>
      <c r="LQ6" s="353"/>
      <c r="LR6" s="353"/>
      <c r="LS6" s="353"/>
      <c r="LT6" s="353"/>
      <c r="LU6" s="353"/>
      <c r="LV6" s="353"/>
      <c r="LW6" s="353"/>
      <c r="LX6" s="353"/>
      <c r="LY6" s="353"/>
      <c r="LZ6" s="353"/>
      <c r="MA6" s="353"/>
      <c r="MB6" s="353"/>
      <c r="MC6" s="353"/>
      <c r="MD6" s="353"/>
      <c r="ME6" s="353"/>
      <c r="MF6" s="353"/>
      <c r="MG6" s="353"/>
      <c r="MH6" s="353"/>
      <c r="MI6" s="353"/>
      <c r="MJ6" s="353"/>
      <c r="MK6" s="353"/>
      <c r="ML6" s="353"/>
      <c r="MM6" s="353"/>
      <c r="MN6" s="353"/>
      <c r="MO6" s="353"/>
      <c r="MP6" s="353"/>
      <c r="MQ6" s="353"/>
      <c r="MR6" s="353"/>
      <c r="MS6" s="353"/>
      <c r="MT6" s="353"/>
      <c r="MU6" s="353"/>
      <c r="MV6" s="353"/>
      <c r="MW6" s="353"/>
      <c r="MX6" s="353"/>
      <c r="MY6" s="353"/>
      <c r="MZ6" s="353"/>
      <c r="NA6" s="353"/>
      <c r="NB6" s="353"/>
      <c r="NC6" s="353"/>
      <c r="ND6" s="353"/>
      <c r="NE6" s="353"/>
      <c r="NF6" s="353"/>
      <c r="NG6" s="353"/>
      <c r="NH6" s="353"/>
      <c r="NI6" s="353"/>
      <c r="NJ6" s="353"/>
      <c r="NK6" s="353"/>
      <c r="NL6" s="353"/>
      <c r="NM6" s="353"/>
      <c r="NN6" s="353"/>
      <c r="NO6" s="353"/>
      <c r="NP6" s="353"/>
      <c r="NQ6" s="353"/>
      <c r="NR6" s="353"/>
      <c r="NS6" s="353"/>
      <c r="NT6" s="353"/>
      <c r="NU6" s="353"/>
      <c r="NV6" s="353"/>
      <c r="NW6" s="353"/>
      <c r="NX6" s="353"/>
      <c r="NY6" s="353"/>
      <c r="NZ6" s="353"/>
      <c r="OA6" s="353"/>
      <c r="OB6" s="353"/>
      <c r="OC6" s="353"/>
      <c r="OD6" s="353"/>
      <c r="OE6" s="353"/>
      <c r="OF6" s="353"/>
      <c r="OG6" s="353"/>
      <c r="OH6" s="353"/>
      <c r="OI6" s="353"/>
      <c r="OJ6" s="353"/>
      <c r="OK6" s="353"/>
      <c r="OL6" s="353"/>
      <c r="OM6" s="353"/>
      <c r="ON6" s="353"/>
      <c r="OO6" s="353"/>
      <c r="OP6" s="353"/>
      <c r="OQ6" s="353"/>
      <c r="OR6" s="353"/>
      <c r="OS6" s="353"/>
      <c r="OT6" s="353"/>
      <c r="OU6" s="353"/>
      <c r="OV6" s="353"/>
      <c r="OW6" s="353"/>
      <c r="OX6" s="353"/>
      <c r="OY6" s="353"/>
      <c r="OZ6" s="353"/>
      <c r="PA6" s="353"/>
      <c r="PB6" s="353"/>
      <c r="PC6" s="353"/>
      <c r="PD6" s="353"/>
      <c r="PE6" s="353"/>
      <c r="PF6" s="353"/>
      <c r="PG6" s="353"/>
      <c r="PH6" s="353"/>
      <c r="PI6" s="353"/>
      <c r="PJ6" s="353"/>
      <c r="PK6" s="353"/>
      <c r="PL6" s="353"/>
      <c r="PM6" s="353"/>
      <c r="PN6" s="353"/>
      <c r="PO6" s="353"/>
      <c r="PP6" s="353"/>
      <c r="PQ6" s="353"/>
      <c r="PR6" s="353"/>
      <c r="PS6" s="353"/>
      <c r="PT6" s="353"/>
      <c r="PU6" s="353"/>
      <c r="PV6" s="353"/>
      <c r="PW6" s="353"/>
      <c r="PX6" s="353"/>
      <c r="PY6" s="353"/>
      <c r="PZ6" s="353"/>
      <c r="QA6" s="353"/>
      <c r="QB6" s="353"/>
      <c r="QC6" s="353"/>
      <c r="QD6" s="353"/>
      <c r="QE6" s="353"/>
      <c r="QF6" s="353"/>
      <c r="QG6" s="353"/>
      <c r="QH6" s="353"/>
      <c r="QI6" s="353"/>
      <c r="QJ6" s="353"/>
      <c r="QK6" s="353"/>
      <c r="QL6" s="353"/>
      <c r="QM6" s="353"/>
      <c r="QN6" s="353"/>
      <c r="QO6" s="353"/>
      <c r="QP6" s="353"/>
      <c r="QQ6" s="353"/>
      <c r="QR6" s="353"/>
      <c r="QS6" s="353"/>
      <c r="QT6" s="353"/>
      <c r="QU6" s="353"/>
      <c r="QV6" s="353"/>
      <c r="QW6" s="353"/>
      <c r="QX6" s="353"/>
      <c r="QY6" s="353"/>
      <c r="QZ6" s="353"/>
      <c r="RA6" s="353"/>
      <c r="RB6" s="353"/>
      <c r="RC6" s="353"/>
      <c r="RD6" s="353"/>
      <c r="RE6" s="353"/>
      <c r="RF6" s="353"/>
      <c r="RG6" s="353"/>
      <c r="RH6" s="353"/>
      <c r="RI6" s="353"/>
      <c r="RJ6" s="353"/>
      <c r="RK6" s="353"/>
      <c r="RL6" s="353"/>
      <c r="RM6" s="353"/>
      <c r="RN6" s="353"/>
      <c r="RO6" s="353"/>
      <c r="RP6" s="353"/>
      <c r="RQ6" s="353"/>
      <c r="RR6" s="353"/>
      <c r="RS6" s="353"/>
      <c r="RT6" s="353"/>
      <c r="RU6" s="353"/>
      <c r="RV6" s="353"/>
      <c r="RW6" s="353"/>
      <c r="RX6" s="353"/>
      <c r="RY6" s="353"/>
      <c r="RZ6" s="353"/>
      <c r="SA6" s="353"/>
      <c r="SB6" s="353"/>
      <c r="SC6" s="353"/>
      <c r="SD6" s="353"/>
      <c r="SE6" s="353"/>
      <c r="SF6" s="353"/>
      <c r="SG6" s="353"/>
      <c r="SH6" s="353"/>
      <c r="SI6" s="353"/>
      <c r="SJ6" s="353"/>
      <c r="SK6" s="353"/>
      <c r="SL6" s="353"/>
      <c r="SM6" s="353"/>
      <c r="SN6" s="353"/>
      <c r="SO6" s="353"/>
      <c r="SP6" s="353"/>
      <c r="SQ6" s="353"/>
      <c r="SR6" s="353"/>
      <c r="SS6" s="353"/>
      <c r="ST6" s="353"/>
      <c r="SU6" s="353"/>
      <c r="SV6" s="353"/>
      <c r="SW6" s="353"/>
      <c r="SX6" s="353"/>
      <c r="SY6" s="353"/>
      <c r="SZ6" s="353"/>
      <c r="TA6" s="353"/>
      <c r="TB6" s="353"/>
      <c r="TC6" s="353"/>
      <c r="TD6" s="353"/>
      <c r="TE6" s="353"/>
      <c r="TF6" s="353"/>
      <c r="TG6" s="353"/>
      <c r="TH6" s="353"/>
      <c r="TI6" s="353"/>
      <c r="TJ6" s="353"/>
      <c r="TK6" s="353"/>
      <c r="TL6" s="353"/>
      <c r="TM6" s="353"/>
      <c r="TN6" s="353"/>
      <c r="TO6" s="353"/>
      <c r="TP6" s="353"/>
      <c r="TQ6" s="353"/>
      <c r="TR6" s="353"/>
      <c r="TS6" s="353"/>
      <c r="TT6" s="353"/>
      <c r="TU6" s="353"/>
      <c r="TV6" s="353"/>
      <c r="TW6" s="353"/>
      <c r="TX6" s="353"/>
      <c r="TY6" s="353"/>
      <c r="TZ6" s="353"/>
      <c r="UA6" s="353"/>
      <c r="UB6" s="353"/>
      <c r="UC6" s="353"/>
      <c r="UD6" s="353"/>
      <c r="UE6" s="353"/>
      <c r="UF6" s="353"/>
      <c r="UG6" s="353"/>
      <c r="UH6" s="353"/>
      <c r="UI6" s="353"/>
      <c r="UJ6" s="353"/>
      <c r="UK6" s="353"/>
      <c r="UL6" s="353"/>
      <c r="UM6" s="353"/>
      <c r="UN6" s="353"/>
      <c r="UO6" s="353"/>
      <c r="UP6" s="353"/>
      <c r="UQ6" s="353"/>
      <c r="UR6" s="353"/>
      <c r="US6" s="353"/>
      <c r="UT6" s="353"/>
      <c r="UU6" s="353"/>
      <c r="UV6" s="353"/>
      <c r="UW6" s="353"/>
      <c r="UX6" s="353"/>
      <c r="UY6" s="353"/>
      <c r="UZ6" s="353"/>
      <c r="VA6" s="353"/>
      <c r="VB6" s="353"/>
      <c r="VC6" s="353"/>
      <c r="VD6" s="353"/>
      <c r="VE6" s="353"/>
      <c r="VF6" s="353"/>
      <c r="VG6" s="353"/>
      <c r="VH6" s="353"/>
      <c r="VI6" s="353"/>
      <c r="VJ6" s="353"/>
      <c r="VK6" s="353"/>
      <c r="VL6" s="353"/>
      <c r="VM6" s="353"/>
      <c r="VN6" s="353"/>
      <c r="VO6" s="353"/>
      <c r="VP6" s="353"/>
      <c r="VQ6" s="353"/>
      <c r="VR6" s="353"/>
      <c r="VS6" s="353"/>
      <c r="VT6" s="353"/>
      <c r="VU6" s="353"/>
      <c r="VV6" s="353"/>
      <c r="VW6" s="353"/>
      <c r="VX6" s="353"/>
      <c r="VY6" s="353"/>
      <c r="VZ6" s="353"/>
      <c r="WA6" s="353"/>
      <c r="WB6" s="353"/>
      <c r="WC6" s="353"/>
      <c r="WD6" s="353"/>
      <c r="WE6" s="353"/>
      <c r="WF6" s="353"/>
      <c r="WG6" s="353"/>
      <c r="WH6" s="353"/>
      <c r="WI6" s="353"/>
      <c r="WJ6" s="353"/>
      <c r="WK6" s="353"/>
      <c r="WL6" s="353"/>
      <c r="WM6" s="353"/>
      <c r="WN6" s="353"/>
      <c r="WO6" s="353"/>
      <c r="WP6" s="353"/>
      <c r="WQ6" s="353"/>
      <c r="WR6" s="353"/>
      <c r="WS6" s="353"/>
      <c r="WT6" s="353"/>
      <c r="WU6" s="353"/>
      <c r="WV6" s="353"/>
      <c r="WW6" s="353"/>
      <c r="WX6" s="353"/>
      <c r="WY6" s="353"/>
      <c r="WZ6" s="353"/>
      <c r="XA6" s="353"/>
      <c r="XB6" s="353"/>
      <c r="XC6" s="353"/>
      <c r="XD6" s="353"/>
      <c r="XE6" s="353"/>
      <c r="XF6" s="353"/>
      <c r="XG6" s="353"/>
      <c r="XH6" s="353"/>
      <c r="XI6" s="353"/>
      <c r="XJ6" s="353"/>
      <c r="XK6" s="353"/>
      <c r="XL6" s="353"/>
      <c r="XM6" s="353"/>
      <c r="XN6" s="353"/>
      <c r="XO6" s="353"/>
      <c r="XP6" s="353"/>
      <c r="XQ6" s="353"/>
      <c r="XR6" s="353"/>
      <c r="XS6" s="353"/>
      <c r="XT6" s="353"/>
      <c r="XU6" s="353"/>
      <c r="XV6" s="353"/>
      <c r="XW6" s="353"/>
      <c r="XX6" s="353"/>
      <c r="XY6" s="353"/>
      <c r="XZ6" s="353"/>
      <c r="YA6" s="353"/>
      <c r="YB6" s="353"/>
      <c r="YC6" s="353"/>
      <c r="YD6" s="353"/>
      <c r="YE6" s="353"/>
      <c r="YF6" s="353"/>
      <c r="YG6" s="353"/>
      <c r="YH6" s="353"/>
      <c r="YI6" s="353"/>
      <c r="YJ6" s="353"/>
      <c r="YK6" s="353"/>
      <c r="YL6" s="353"/>
      <c r="YM6" s="353"/>
      <c r="YN6" s="353"/>
      <c r="YO6" s="353"/>
      <c r="YP6" s="353"/>
      <c r="YQ6" s="353"/>
      <c r="YR6" s="353"/>
      <c r="YS6" s="353"/>
      <c r="YT6" s="353"/>
      <c r="YU6" s="353"/>
      <c r="YV6" s="353"/>
      <c r="YW6" s="353"/>
      <c r="YX6" s="353"/>
      <c r="YY6" s="353"/>
      <c r="YZ6" s="353"/>
      <c r="ZA6" s="353"/>
      <c r="ZB6" s="353"/>
      <c r="ZC6" s="353"/>
      <c r="ZD6" s="353"/>
      <c r="ZE6" s="353"/>
      <c r="ZF6" s="353"/>
      <c r="ZG6" s="353"/>
      <c r="ZH6" s="353"/>
      <c r="ZI6" s="353"/>
      <c r="ZJ6" s="353"/>
      <c r="ZK6" s="353"/>
      <c r="ZL6" s="353"/>
      <c r="ZM6" s="353"/>
      <c r="ZN6" s="353"/>
      <c r="ZO6" s="353"/>
      <c r="ZP6" s="353"/>
      <c r="ZQ6" s="353"/>
      <c r="ZR6" s="353"/>
      <c r="ZS6" s="353"/>
      <c r="ZT6" s="353"/>
      <c r="ZU6" s="353"/>
      <c r="ZV6" s="353"/>
      <c r="ZW6" s="353"/>
      <c r="ZX6" s="353"/>
      <c r="ZY6" s="353"/>
      <c r="ZZ6" s="353"/>
      <c r="AAA6" s="353"/>
      <c r="AAB6" s="353"/>
      <c r="AAC6" s="353"/>
      <c r="AAD6" s="353"/>
      <c r="AAE6" s="353"/>
      <c r="AAF6" s="353"/>
      <c r="AAG6" s="353"/>
      <c r="AAH6" s="353"/>
      <c r="AAI6" s="353"/>
      <c r="AAJ6" s="353"/>
      <c r="AAK6" s="353"/>
      <c r="AAL6" s="353"/>
      <c r="AAM6" s="353"/>
      <c r="AAN6" s="353"/>
      <c r="AAO6" s="353"/>
      <c r="AAP6" s="353"/>
      <c r="AAQ6" s="353"/>
      <c r="AAR6" s="353"/>
      <c r="AAS6" s="353"/>
      <c r="AAT6" s="353"/>
      <c r="AAU6" s="353"/>
      <c r="AAV6" s="353"/>
      <c r="AAW6" s="353"/>
      <c r="AAX6" s="353"/>
      <c r="AAY6" s="353"/>
      <c r="AAZ6" s="353"/>
      <c r="ABA6" s="353"/>
      <c r="ABB6" s="353"/>
      <c r="ABC6" s="353"/>
      <c r="ABD6" s="353"/>
      <c r="ABE6" s="353"/>
      <c r="ABF6" s="353"/>
      <c r="ABG6" s="353"/>
      <c r="ABH6" s="353"/>
      <c r="ABI6" s="353"/>
      <c r="ABJ6" s="353"/>
      <c r="ABK6" s="353"/>
      <c r="ABL6" s="353"/>
      <c r="ABM6" s="353"/>
      <c r="ABN6" s="353"/>
      <c r="ABO6" s="353"/>
      <c r="ABP6" s="353"/>
      <c r="ABQ6" s="353"/>
      <c r="ABR6" s="353"/>
      <c r="ABS6" s="353"/>
      <c r="ABT6" s="353"/>
      <c r="ABU6" s="353"/>
      <c r="ABV6" s="353"/>
      <c r="ABW6" s="353"/>
      <c r="ABX6" s="353"/>
      <c r="ABY6" s="353"/>
      <c r="ABZ6" s="353"/>
      <c r="ACA6" s="353"/>
      <c r="ACB6" s="353"/>
      <c r="ACC6" s="353"/>
      <c r="ACD6" s="353"/>
      <c r="ACE6" s="353"/>
      <c r="ACF6" s="353"/>
      <c r="ACG6" s="353"/>
      <c r="ACH6" s="353"/>
      <c r="ACI6" s="353"/>
      <c r="ACJ6" s="353"/>
      <c r="ACK6" s="353"/>
      <c r="ACL6" s="353"/>
      <c r="ACM6" s="353"/>
      <c r="ACN6" s="353"/>
      <c r="ACO6" s="353"/>
      <c r="ACP6" s="353"/>
      <c r="ACQ6" s="353"/>
      <c r="ACR6" s="353"/>
      <c r="ACS6" s="353"/>
      <c r="ACT6" s="353"/>
      <c r="ACU6" s="353"/>
      <c r="ACV6" s="353"/>
      <c r="ACW6" s="353"/>
      <c r="ACX6" s="353"/>
      <c r="ACY6" s="353"/>
      <c r="ACZ6" s="353"/>
      <c r="ADA6" s="353"/>
      <c r="ADB6" s="353"/>
      <c r="ADC6" s="353"/>
      <c r="ADD6" s="353"/>
      <c r="ADE6" s="353"/>
      <c r="ADF6" s="353"/>
      <c r="ADG6" s="353"/>
      <c r="ADH6" s="353"/>
      <c r="ADI6" s="353"/>
      <c r="ADJ6" s="353"/>
      <c r="ADK6" s="353"/>
      <c r="ADL6" s="353"/>
      <c r="ADM6" s="353"/>
      <c r="ADN6" s="353"/>
      <c r="ADO6" s="353"/>
      <c r="ADP6" s="353"/>
      <c r="ADQ6" s="353"/>
      <c r="ADR6" s="353"/>
      <c r="ADS6" s="353"/>
      <c r="ADT6" s="353"/>
      <c r="ADU6" s="353"/>
      <c r="ADV6" s="353"/>
      <c r="ADW6" s="353"/>
      <c r="ADX6" s="353"/>
      <c r="ADY6" s="353"/>
      <c r="ADZ6" s="353"/>
      <c r="AEA6" s="353"/>
      <c r="AEB6" s="353"/>
      <c r="AEC6" s="353"/>
      <c r="AED6" s="353"/>
      <c r="AEE6" s="353"/>
      <c r="AEF6" s="353"/>
      <c r="AEG6" s="353"/>
      <c r="AEH6" s="353"/>
      <c r="AEI6" s="353"/>
      <c r="AEJ6" s="353"/>
      <c r="AEK6" s="353"/>
      <c r="AEL6" s="353"/>
      <c r="AEM6" s="353"/>
      <c r="AEN6" s="353"/>
      <c r="AEO6" s="353"/>
      <c r="AEP6" s="353"/>
      <c r="AEQ6" s="353"/>
      <c r="AER6" s="353"/>
      <c r="AES6" s="353"/>
      <c r="AET6" s="353"/>
      <c r="AEU6" s="353"/>
      <c r="AEV6" s="353"/>
      <c r="AEW6" s="353"/>
      <c r="AEX6" s="353"/>
      <c r="AEY6" s="353"/>
      <c r="AEZ6" s="353"/>
      <c r="AFA6" s="353"/>
      <c r="AFB6" s="353"/>
      <c r="AFC6" s="353"/>
      <c r="AFD6" s="353"/>
      <c r="AFE6" s="353"/>
      <c r="AFF6" s="353"/>
      <c r="AFG6" s="353"/>
      <c r="AFH6" s="353"/>
      <c r="AFI6" s="353"/>
      <c r="AFJ6" s="353"/>
      <c r="AFK6" s="353"/>
      <c r="AFL6" s="353"/>
      <c r="AFM6" s="353"/>
      <c r="AFN6" s="353"/>
      <c r="AFO6" s="353"/>
      <c r="AFP6" s="353"/>
      <c r="AFQ6" s="353"/>
      <c r="AFR6" s="353"/>
      <c r="AFS6" s="353"/>
      <c r="AFT6" s="353"/>
      <c r="AFU6" s="353"/>
      <c r="AFV6" s="353"/>
      <c r="AFW6" s="353"/>
      <c r="AFX6" s="353"/>
      <c r="AFY6" s="353"/>
      <c r="AFZ6" s="353"/>
      <c r="AGA6" s="353"/>
      <c r="AGB6" s="353"/>
      <c r="AGC6" s="353"/>
      <c r="AGD6" s="353"/>
      <c r="AGE6" s="353"/>
      <c r="AGF6" s="353"/>
      <c r="AGG6" s="353"/>
      <c r="AGH6" s="353"/>
      <c r="AGI6" s="353"/>
      <c r="AGJ6" s="353"/>
      <c r="AGK6" s="353"/>
      <c r="AGL6" s="353"/>
      <c r="AGM6" s="353"/>
      <c r="AGN6" s="353"/>
      <c r="AGO6" s="353"/>
      <c r="AGP6" s="353"/>
      <c r="AGQ6" s="353"/>
      <c r="AGR6" s="353"/>
      <c r="AGS6" s="353"/>
      <c r="AGT6" s="353"/>
      <c r="AGU6" s="353"/>
      <c r="AGV6" s="353"/>
      <c r="AGW6" s="353"/>
      <c r="AGX6" s="353"/>
      <c r="AGY6" s="353"/>
      <c r="AGZ6" s="353"/>
      <c r="AHA6" s="353"/>
      <c r="AHB6" s="353"/>
      <c r="AHC6" s="353"/>
      <c r="AHD6" s="353"/>
      <c r="AHE6" s="353"/>
      <c r="AHF6" s="353"/>
      <c r="AHG6" s="353"/>
      <c r="AHH6" s="353"/>
      <c r="AHI6" s="353"/>
      <c r="AHJ6" s="353"/>
      <c r="AHK6" s="353"/>
      <c r="AHL6" s="353"/>
      <c r="AHM6" s="353"/>
      <c r="AHN6" s="353"/>
      <c r="AHO6" s="353"/>
      <c r="AHP6" s="353"/>
      <c r="AHQ6" s="353"/>
      <c r="AHR6" s="353"/>
      <c r="AHS6" s="353"/>
      <c r="AHT6" s="353"/>
      <c r="AHU6" s="353"/>
      <c r="AHV6" s="353"/>
      <c r="AHW6" s="353"/>
      <c r="AHX6" s="353"/>
      <c r="AHY6" s="353"/>
      <c r="AHZ6" s="353"/>
      <c r="AIA6" s="353"/>
      <c r="AIB6" s="353"/>
      <c r="AIC6" s="353"/>
      <c r="AID6" s="353"/>
      <c r="AIE6" s="353"/>
      <c r="AIF6" s="353"/>
      <c r="AIG6" s="353"/>
      <c r="AIH6" s="353"/>
      <c r="AII6" s="353"/>
      <c r="AIJ6" s="353"/>
      <c r="AIK6" s="353"/>
      <c r="AIL6" s="353"/>
      <c r="AIM6" s="353"/>
      <c r="AIN6" s="353"/>
      <c r="AIO6" s="353"/>
      <c r="AIP6" s="353"/>
      <c r="AIQ6" s="353"/>
      <c r="AIR6" s="353"/>
      <c r="AIS6" s="353"/>
      <c r="AIT6" s="353"/>
      <c r="AIU6" s="353"/>
      <c r="AIV6" s="353"/>
      <c r="AIW6" s="353"/>
      <c r="AIX6" s="353"/>
      <c r="AIY6" s="353"/>
      <c r="AIZ6" s="353"/>
      <c r="AJA6" s="353"/>
      <c r="AJB6" s="353"/>
      <c r="AJC6" s="353"/>
      <c r="AJD6" s="353"/>
      <c r="AJE6" s="353"/>
      <c r="AJF6" s="353"/>
      <c r="AJG6" s="353"/>
      <c r="AJH6" s="353"/>
      <c r="AJI6" s="353"/>
      <c r="AJJ6" s="353"/>
      <c r="AJK6" s="353"/>
      <c r="AJL6" s="353"/>
      <c r="AJM6" s="353"/>
      <c r="AJN6" s="353"/>
      <c r="AJO6" s="353"/>
      <c r="AJP6" s="353"/>
      <c r="AJQ6" s="353"/>
      <c r="AJR6" s="353"/>
      <c r="AJS6" s="353"/>
      <c r="AJT6" s="353"/>
      <c r="AJU6" s="353"/>
      <c r="AJV6" s="353"/>
      <c r="AJW6" s="353"/>
      <c r="AJX6" s="353"/>
      <c r="AJY6" s="353"/>
      <c r="AJZ6" s="353"/>
      <c r="AKA6" s="353"/>
      <c r="AKB6" s="353"/>
      <c r="AKC6" s="353"/>
      <c r="AKD6" s="353"/>
      <c r="AKE6" s="353"/>
      <c r="AKF6" s="353"/>
      <c r="AKG6" s="353"/>
      <c r="AKH6" s="353"/>
      <c r="AKI6" s="353"/>
      <c r="AKJ6" s="353"/>
      <c r="AKK6" s="353"/>
      <c r="AKL6" s="353"/>
      <c r="AKM6" s="353"/>
      <c r="AKN6" s="353"/>
      <c r="AKO6" s="353"/>
      <c r="AKP6" s="353"/>
      <c r="AKQ6" s="353"/>
      <c r="AKR6" s="353"/>
      <c r="AKS6" s="353"/>
      <c r="AKT6" s="353"/>
      <c r="AKU6" s="353"/>
      <c r="AKV6" s="353"/>
      <c r="AKW6" s="353"/>
      <c r="AKX6" s="353"/>
      <c r="AKY6" s="353"/>
      <c r="AKZ6" s="353"/>
      <c r="ALA6" s="353"/>
      <c r="ALB6" s="353"/>
      <c r="ALC6" s="353"/>
      <c r="ALD6" s="353"/>
      <c r="ALE6" s="353"/>
      <c r="ALF6" s="353"/>
      <c r="ALG6" s="353"/>
      <c r="ALH6" s="353"/>
      <c r="ALI6" s="353"/>
      <c r="ALJ6" s="353"/>
      <c r="ALK6" s="353"/>
      <c r="ALL6" s="353"/>
      <c r="ALM6" s="353"/>
      <c r="ALN6" s="353"/>
      <c r="ALO6" s="353"/>
      <c r="ALP6" s="353"/>
      <c r="ALQ6" s="353"/>
      <c r="ALR6" s="353"/>
      <c r="ALS6" s="353"/>
      <c r="ALT6" s="353"/>
      <c r="ALU6" s="353"/>
      <c r="ALV6" s="353"/>
      <c r="ALW6" s="353"/>
      <c r="ALX6" s="353"/>
      <c r="ALY6" s="353"/>
      <c r="ALZ6" s="353"/>
      <c r="AMA6" s="353"/>
      <c r="AMB6" s="353"/>
      <c r="AMC6" s="353"/>
      <c r="AMD6" s="353"/>
      <c r="AME6" s="353"/>
      <c r="AMF6" s="353"/>
      <c r="AMG6" s="353"/>
      <c r="AMH6" s="353"/>
      <c r="AMI6" s="353"/>
      <c r="AMJ6" s="353"/>
      <c r="AMK6" s="353"/>
      <c r="AML6" s="353"/>
      <c r="AMM6" s="353"/>
    </row>
    <row r="7" spans="1:1027">
      <c r="A7" s="394" t="str">
        <f>CONCATENATE('Contrats S2'!A6,"",'Contrats S2'!B6)</f>
        <v/>
      </c>
      <c r="B7" s="395">
        <f>ROUND(SUM('S2 - Suivi heures réelles'!C8:F8)/3,0)</f>
        <v>0</v>
      </c>
      <c r="C7" s="395">
        <f>ROUND(SUM('S2 - Suivi heures réelles'!G8:J8)/3,0)</f>
        <v>0</v>
      </c>
      <c r="D7" s="396">
        <f>ROUND(SUM('S2 - Suivi heures réelles'!K8:O8)/3,0)</f>
        <v>0</v>
      </c>
      <c r="E7" s="396">
        <f>ROUND(SUM('S2 - Suivi heures réelles'!P8:S8)/3,0)</f>
        <v>0</v>
      </c>
      <c r="F7" s="396">
        <f>ROUND(SUM('S2 - Suivi heures réelles'!T8:W8)/3,0)</f>
        <v>0</v>
      </c>
      <c r="G7" s="396">
        <f>ROUND(SUM('S2 - Suivi heures réelles'!X8:AB8)/3,0)</f>
        <v>0</v>
      </c>
      <c r="H7" s="397">
        <f t="shared" si="0"/>
        <v>0</v>
      </c>
      <c r="I7" s="396">
        <f>'Contrats S2'!O6</f>
        <v>0</v>
      </c>
      <c r="J7" s="398">
        <f t="shared" si="1"/>
        <v>0</v>
      </c>
      <c r="K7" s="398"/>
      <c r="L7" s="200" t="s">
        <v>235</v>
      </c>
      <c r="M7" s="357" t="s">
        <v>14</v>
      </c>
      <c r="N7" s="358">
        <f>SUM(H3:H25)</f>
        <v>890</v>
      </c>
      <c r="R7" s="336"/>
      <c r="S7" s="337"/>
      <c r="T7" s="337"/>
      <c r="U7" s="338"/>
      <c r="V7" s="338"/>
      <c r="W7" s="338"/>
      <c r="X7" s="334"/>
      <c r="Y7" s="334"/>
      <c r="Z7" s="334"/>
      <c r="AA7" s="334"/>
    </row>
    <row r="8" spans="1:1027" ht="30">
      <c r="A8" s="389" t="str">
        <f>CONCATENATE('Contrats S2'!A7,"",'Contrats S2'!B7)</f>
        <v/>
      </c>
      <c r="B8" s="390">
        <f>ROUND(SUM('S2 - Suivi heures réelles'!C9:F9)/3,0)</f>
        <v>14</v>
      </c>
      <c r="C8" s="390">
        <f>ROUND(SUM('S2 - Suivi heures réelles'!G9:J9)/3,0)</f>
        <v>25</v>
      </c>
      <c r="D8" s="391">
        <f>ROUND(SUM('S2 - Suivi heures réelles'!K9:O9)/3,0)</f>
        <v>24</v>
      </c>
      <c r="E8" s="391">
        <f>ROUND(SUM('S2 - Suivi heures réelles'!P9:S9)/3,0)</f>
        <v>3</v>
      </c>
      <c r="F8" s="391">
        <f>ROUND(SUM('S2 - Suivi heures réelles'!T9:W9)/3,0)</f>
        <v>0</v>
      </c>
      <c r="G8" s="391">
        <f>ROUND(SUM('S2 - Suivi heures réelles'!X9:AB9)/3,0)</f>
        <v>0</v>
      </c>
      <c r="H8" s="392">
        <f t="shared" si="0"/>
        <v>66</v>
      </c>
      <c r="I8" s="351">
        <f>'Contrats S2'!O7</f>
        <v>0</v>
      </c>
      <c r="J8" s="393">
        <f t="shared" si="1"/>
        <v>-66</v>
      </c>
      <c r="K8" s="393" t="s">
        <v>244</v>
      </c>
      <c r="M8" s="357" t="s">
        <v>236</v>
      </c>
      <c r="N8" s="359">
        <f>N7*13.741</f>
        <v>12229.49</v>
      </c>
      <c r="R8" s="337"/>
      <c r="S8" s="337"/>
      <c r="T8" s="337"/>
      <c r="U8" s="338"/>
      <c r="V8" s="338"/>
      <c r="W8" s="338"/>
    </row>
    <row r="9" spans="1:1027">
      <c r="A9" s="394" t="str">
        <f>CONCATENATE('Contrats S2'!A8,"",'Contrats S2'!B8)</f>
        <v/>
      </c>
      <c r="B9" s="395">
        <f>ROUND(SUM('S2 - Suivi heures réelles'!C10:F10)/3,0)</f>
        <v>0</v>
      </c>
      <c r="C9" s="395">
        <f>ROUND(SUM('S2 - Suivi heures réelles'!G10:J10)/3,0)</f>
        <v>0</v>
      </c>
      <c r="D9" s="396">
        <f>ROUND(SUM('S2 - Suivi heures réelles'!K10:O10)/3,0)</f>
        <v>0</v>
      </c>
      <c r="E9" s="396">
        <f>ROUND(SUM('S2 - Suivi heures réelles'!P10:S10)/3,0)</f>
        <v>0</v>
      </c>
      <c r="F9" s="396">
        <f>ROUND(SUM('S2 - Suivi heures réelles'!T10:W10)/3,0)</f>
        <v>0</v>
      </c>
      <c r="G9" s="396">
        <f>ROUND(SUM('S2 - Suivi heures réelles'!X10:AB10)/3,0)</f>
        <v>0</v>
      </c>
      <c r="H9" s="397">
        <f t="shared" si="0"/>
        <v>0</v>
      </c>
      <c r="I9" s="396">
        <f>'Contrats S2'!O8</f>
        <v>0</v>
      </c>
      <c r="J9" s="398">
        <f t="shared" si="1"/>
        <v>0</v>
      </c>
      <c r="K9" s="398"/>
      <c r="R9" s="337"/>
      <c r="S9" s="337"/>
      <c r="T9" s="337"/>
      <c r="U9" s="338"/>
      <c r="V9" s="338"/>
      <c r="W9" s="338"/>
    </row>
    <row r="10" spans="1:1027" ht="30">
      <c r="A10" s="389" t="str">
        <f>CONCATENATE('Contrats S2'!A9,"",'Contrats S2'!B9)</f>
        <v/>
      </c>
      <c r="B10" s="390">
        <f>ROUND(SUM('S2 - Suivi heures réelles'!C11:F11)/3,0)</f>
        <v>18</v>
      </c>
      <c r="C10" s="390">
        <f>ROUND(SUM('S2 - Suivi heures réelles'!G11:J11)/3,0)</f>
        <v>20</v>
      </c>
      <c r="D10" s="391">
        <f>ROUND(SUM('S2 - Suivi heures réelles'!K11:O11)/3,0)</f>
        <v>26</v>
      </c>
      <c r="E10" s="391">
        <f>ROUND(SUM('S2 - Suivi heures réelles'!P11:S11)/3,0)</f>
        <v>7</v>
      </c>
      <c r="F10" s="391">
        <f>ROUND(SUM('S2 - Suivi heures réelles'!T11:W11)/3,0)</f>
        <v>0</v>
      </c>
      <c r="G10" s="391">
        <f>ROUND(SUM('S2 - Suivi heures réelles'!X11:AB11)/3,0)</f>
        <v>0</v>
      </c>
      <c r="H10" s="392">
        <f t="shared" si="0"/>
        <v>71</v>
      </c>
      <c r="I10" s="351">
        <f>'Contrats S2'!O9</f>
        <v>0</v>
      </c>
      <c r="J10" s="393">
        <f t="shared" si="1"/>
        <v>-71</v>
      </c>
      <c r="K10" s="393" t="s">
        <v>244</v>
      </c>
      <c r="R10" s="336"/>
      <c r="S10" s="338"/>
      <c r="T10" s="338"/>
      <c r="U10" s="338"/>
      <c r="V10" s="338"/>
      <c r="W10" s="338"/>
    </row>
    <row r="11" spans="1:1027" ht="30">
      <c r="A11" s="389" t="str">
        <f>CONCATENATE('Contrats S2'!A10,"",'Contrats S2'!B10)</f>
        <v/>
      </c>
      <c r="B11" s="390">
        <f>ROUND(SUM('S2 - Suivi heures réelles'!C12:F12)/3,0)</f>
        <v>4</v>
      </c>
      <c r="C11" s="390">
        <f>ROUND(SUM('S2 - Suivi heures réelles'!G12:J12)/3,0)</f>
        <v>11</v>
      </c>
      <c r="D11" s="391">
        <f>ROUND(SUM('S2 - Suivi heures réelles'!K12:O12)/3,0)</f>
        <v>15</v>
      </c>
      <c r="E11" s="391">
        <f>ROUND(SUM('S2 - Suivi heures réelles'!P12:S12)/3,0)</f>
        <v>0</v>
      </c>
      <c r="F11" s="391">
        <f>ROUND(SUM('S2 - Suivi heures réelles'!T12:W12)/3,0)</f>
        <v>0</v>
      </c>
      <c r="G11" s="391">
        <f>ROUND(SUM('S2 - Suivi heures réelles'!X12:AB12)/3,0)</f>
        <v>0</v>
      </c>
      <c r="H11" s="392">
        <f t="shared" si="0"/>
        <v>30</v>
      </c>
      <c r="I11" s="351">
        <f>'Contrats S2'!O10</f>
        <v>0</v>
      </c>
      <c r="J11" s="393">
        <f t="shared" si="1"/>
        <v>-30</v>
      </c>
      <c r="K11" s="393" t="s">
        <v>245</v>
      </c>
      <c r="R11" s="336"/>
      <c r="S11" s="338"/>
      <c r="T11" s="337"/>
      <c r="U11" s="337"/>
      <c r="V11" s="337"/>
      <c r="W11" s="337"/>
    </row>
    <row r="12" spans="1:1027" ht="30">
      <c r="A12" s="389" t="str">
        <f>CONCATENATE('Contrats S2'!A11,"",'Contrats S2'!B11)</f>
        <v/>
      </c>
      <c r="B12" s="390">
        <f>ROUND(SUM('S2 - Suivi heures réelles'!C13:F13)/3,0)</f>
        <v>7</v>
      </c>
      <c r="C12" s="390">
        <f>ROUND(SUM('S2 - Suivi heures réelles'!G13:J13)/3,0)</f>
        <v>6</v>
      </c>
      <c r="D12" s="391">
        <f>ROUND(SUM('S2 - Suivi heures réelles'!K13:O13)/3,0)</f>
        <v>10</v>
      </c>
      <c r="E12" s="391">
        <f>ROUND(SUM('S2 - Suivi heures réelles'!P13:S13)/3,0)</f>
        <v>4</v>
      </c>
      <c r="F12" s="391">
        <f>ROUND(SUM('S2 - Suivi heures réelles'!T13:W13)/3,0)</f>
        <v>0</v>
      </c>
      <c r="G12" s="391">
        <f>ROUND(SUM('S2 - Suivi heures réelles'!X13:AB13)/3,0)</f>
        <v>0</v>
      </c>
      <c r="H12" s="392">
        <f t="shared" si="0"/>
        <v>27</v>
      </c>
      <c r="I12" s="351">
        <f>'Contrats S2'!O11</f>
        <v>0</v>
      </c>
      <c r="J12" s="393">
        <f t="shared" si="1"/>
        <v>-27</v>
      </c>
      <c r="K12" s="393" t="s">
        <v>244</v>
      </c>
      <c r="R12" s="336"/>
      <c r="S12" s="338"/>
      <c r="T12" s="337"/>
      <c r="U12" s="337"/>
      <c r="V12" s="337"/>
      <c r="W12" s="337"/>
    </row>
    <row r="13" spans="1:1027" ht="30">
      <c r="A13" s="389" t="str">
        <f>CONCATENATE('Contrats S2'!A12,"",'Contrats S2'!B12)</f>
        <v/>
      </c>
      <c r="B13" s="390">
        <f>ROUND(SUM('S2 - Suivi heures réelles'!C14:F14)/3,0)</f>
        <v>21</v>
      </c>
      <c r="C13" s="390">
        <f>ROUND(SUM('S2 - Suivi heures réelles'!G14:J14)/3,0)</f>
        <v>14</v>
      </c>
      <c r="D13" s="391">
        <f>ROUND(SUM('S2 - Suivi heures réelles'!K14:O14)/3,0)</f>
        <v>34</v>
      </c>
      <c r="E13" s="391">
        <f>ROUND(SUM('S2 - Suivi heures réelles'!P14:S14)/3,0)</f>
        <v>0</v>
      </c>
      <c r="F13" s="391">
        <f>ROUND(SUM('S2 - Suivi heures réelles'!T14:W14)/3,0)</f>
        <v>0</v>
      </c>
      <c r="G13" s="391">
        <f>ROUND(SUM('S2 - Suivi heures réelles'!X14:AB14)/3,0)</f>
        <v>0</v>
      </c>
      <c r="H13" s="392">
        <f t="shared" si="0"/>
        <v>69</v>
      </c>
      <c r="I13" s="351">
        <f>'Contrats S2'!O12</f>
        <v>0</v>
      </c>
      <c r="J13" s="393">
        <f t="shared" si="1"/>
        <v>-69</v>
      </c>
      <c r="K13" s="393" t="s">
        <v>244</v>
      </c>
      <c r="R13" s="336"/>
      <c r="S13" s="360"/>
      <c r="T13" s="410"/>
      <c r="U13" s="410"/>
      <c r="V13" s="410"/>
      <c r="W13" s="410"/>
    </row>
    <row r="14" spans="1:1027" ht="30">
      <c r="A14" s="389" t="str">
        <f>CONCATENATE('Contrats S2'!A13,"",'Contrats S2'!B13)</f>
        <v/>
      </c>
      <c r="B14" s="390">
        <f>ROUND(SUM('S2 - Suivi heures réelles'!C15:F15)/3,0)</f>
        <v>19</v>
      </c>
      <c r="C14" s="390">
        <f>ROUND(SUM('S2 - Suivi heures réelles'!G15:J15)/3,0)</f>
        <v>15</v>
      </c>
      <c r="D14" s="391">
        <f>ROUND(SUM('S2 - Suivi heures réelles'!K15:O15)/3,0)</f>
        <v>25</v>
      </c>
      <c r="E14" s="391">
        <f>ROUND(SUM('S2 - Suivi heures réelles'!P15:S15)/3,0)</f>
        <v>0</v>
      </c>
      <c r="F14" s="391">
        <f>ROUND(SUM('S2 - Suivi heures réelles'!T15:W15)/3,0)</f>
        <v>0</v>
      </c>
      <c r="G14" s="391">
        <f>ROUND(SUM('S2 - Suivi heures réelles'!X15:AB15)/3,0)</f>
        <v>0</v>
      </c>
      <c r="H14" s="392">
        <f t="shared" si="0"/>
        <v>59</v>
      </c>
      <c r="I14" s="351">
        <f>'Contrats S2'!O13</f>
        <v>0</v>
      </c>
      <c r="J14" s="393">
        <f t="shared" si="1"/>
        <v>-59</v>
      </c>
      <c r="K14" s="393" t="s">
        <v>244</v>
      </c>
      <c r="R14" s="336"/>
      <c r="S14" s="338"/>
      <c r="T14" s="338"/>
      <c r="U14" s="338"/>
      <c r="V14" s="338"/>
      <c r="W14" s="338"/>
    </row>
    <row r="15" spans="1:1027" s="354" customFormat="1" ht="30">
      <c r="A15" s="389" t="str">
        <f>CONCATENATE('Contrats S2'!A14,"",'Contrats S2'!B14)</f>
        <v/>
      </c>
      <c r="B15" s="390">
        <f>ROUND(SUM('S2 - Suivi heures réelles'!C16:F16)/3,0)</f>
        <v>13</v>
      </c>
      <c r="C15" s="390">
        <f>ROUND(SUM('S2 - Suivi heures réelles'!G16:J16)/3,0)</f>
        <v>22</v>
      </c>
      <c r="D15" s="391">
        <f>ROUND(SUM('S2 - Suivi heures réelles'!K16:O16)/3,0)</f>
        <v>34</v>
      </c>
      <c r="E15" s="391">
        <f>ROUND(SUM('S2 - Suivi heures réelles'!P16:S16)/3,0)</f>
        <v>8</v>
      </c>
      <c r="F15" s="391">
        <f>ROUND(SUM('S2 - Suivi heures réelles'!T16:W16)/3,0)</f>
        <v>0</v>
      </c>
      <c r="G15" s="391">
        <f>ROUND(SUM('S2 - Suivi heures réelles'!X16:AB16)/3,0)</f>
        <v>0</v>
      </c>
      <c r="H15" s="392">
        <f t="shared" si="0"/>
        <v>77</v>
      </c>
      <c r="I15" s="351">
        <f>'Contrats S2'!O14</f>
        <v>0</v>
      </c>
      <c r="J15" s="393">
        <f t="shared" si="1"/>
        <v>-77</v>
      </c>
      <c r="K15" s="393" t="s">
        <v>244</v>
      </c>
      <c r="L15" s="353"/>
      <c r="M15" s="353"/>
      <c r="N15" s="353"/>
      <c r="O15" s="353"/>
      <c r="P15" s="353"/>
      <c r="Q15" s="361"/>
      <c r="R15" s="406"/>
      <c r="S15" s="407"/>
      <c r="T15" s="407"/>
      <c r="U15" s="338"/>
      <c r="V15" s="338"/>
      <c r="W15" s="338"/>
      <c r="X15" s="353"/>
      <c r="Y15" s="353"/>
      <c r="Z15" s="353"/>
      <c r="AA15" s="353"/>
      <c r="AB15" s="353"/>
      <c r="AC15" s="353"/>
      <c r="AD15" s="353"/>
      <c r="AE15" s="353"/>
      <c r="AF15" s="353"/>
      <c r="AG15" s="353"/>
      <c r="AH15" s="353"/>
      <c r="AI15" s="353"/>
      <c r="AJ15" s="353"/>
      <c r="AK15" s="353"/>
      <c r="AL15" s="353"/>
      <c r="AM15" s="353"/>
      <c r="AN15" s="353"/>
      <c r="AO15" s="353"/>
      <c r="AP15" s="353"/>
      <c r="AQ15" s="353"/>
      <c r="AR15" s="353"/>
      <c r="AS15" s="353"/>
      <c r="AT15" s="353"/>
      <c r="AU15" s="353"/>
      <c r="AV15" s="353"/>
      <c r="AW15" s="353"/>
      <c r="AX15" s="353"/>
      <c r="AY15" s="353"/>
      <c r="AZ15" s="353"/>
      <c r="BA15" s="353"/>
      <c r="BB15" s="353"/>
      <c r="BC15" s="353"/>
      <c r="BD15" s="353"/>
      <c r="BE15" s="353"/>
      <c r="BF15" s="353"/>
      <c r="BG15" s="353"/>
      <c r="BH15" s="353"/>
      <c r="BI15" s="353"/>
      <c r="BJ15" s="353"/>
      <c r="BK15" s="353"/>
      <c r="BL15" s="353"/>
      <c r="BM15" s="353"/>
      <c r="BN15" s="353"/>
      <c r="BO15" s="353"/>
      <c r="BP15" s="353"/>
      <c r="BQ15" s="353"/>
      <c r="BR15" s="353"/>
      <c r="BS15" s="353"/>
      <c r="BT15" s="353"/>
      <c r="BU15" s="353"/>
      <c r="BV15" s="353"/>
      <c r="BW15" s="353"/>
      <c r="BX15" s="353"/>
      <c r="BY15" s="353"/>
      <c r="BZ15" s="353"/>
      <c r="CA15" s="353"/>
      <c r="CB15" s="353"/>
      <c r="CC15" s="353"/>
      <c r="CD15" s="353"/>
      <c r="CE15" s="353"/>
      <c r="CF15" s="353"/>
      <c r="CG15" s="353"/>
      <c r="CH15" s="353"/>
      <c r="CI15" s="353"/>
      <c r="CJ15" s="353"/>
      <c r="CK15" s="353"/>
      <c r="CL15" s="353"/>
      <c r="CM15" s="353"/>
      <c r="CN15" s="353"/>
      <c r="CO15" s="353"/>
      <c r="CP15" s="353"/>
      <c r="CQ15" s="353"/>
      <c r="CR15" s="353"/>
      <c r="CS15" s="353"/>
      <c r="CT15" s="353"/>
      <c r="CU15" s="353"/>
      <c r="CV15" s="353"/>
      <c r="CW15" s="353"/>
      <c r="CX15" s="353"/>
      <c r="CY15" s="353"/>
      <c r="CZ15" s="353"/>
      <c r="DA15" s="353"/>
      <c r="DB15" s="353"/>
      <c r="DC15" s="353"/>
      <c r="DD15" s="353"/>
      <c r="DE15" s="353"/>
      <c r="DF15" s="353"/>
      <c r="DG15" s="353"/>
      <c r="DH15" s="353"/>
      <c r="DI15" s="353"/>
      <c r="DJ15" s="353"/>
      <c r="DK15" s="353"/>
      <c r="DL15" s="353"/>
      <c r="DM15" s="353"/>
      <c r="DN15" s="353"/>
      <c r="DO15" s="353"/>
      <c r="DP15" s="353"/>
      <c r="DQ15" s="353"/>
      <c r="DR15" s="353"/>
      <c r="DS15" s="353"/>
      <c r="DT15" s="353"/>
      <c r="DU15" s="353"/>
      <c r="DV15" s="353"/>
      <c r="DW15" s="353"/>
      <c r="DX15" s="353"/>
      <c r="DY15" s="353"/>
      <c r="DZ15" s="353"/>
      <c r="EA15" s="353"/>
      <c r="EB15" s="353"/>
      <c r="EC15" s="353"/>
      <c r="ED15" s="353"/>
      <c r="EE15" s="353"/>
      <c r="EF15" s="353"/>
      <c r="EG15" s="353"/>
      <c r="EH15" s="353"/>
      <c r="EI15" s="353"/>
      <c r="EJ15" s="353"/>
      <c r="EK15" s="353"/>
      <c r="EL15" s="353"/>
      <c r="EM15" s="353"/>
      <c r="EN15" s="353"/>
      <c r="EO15" s="353"/>
      <c r="EP15" s="353"/>
      <c r="EQ15" s="353"/>
      <c r="ER15" s="353"/>
      <c r="ES15" s="353"/>
      <c r="ET15" s="353"/>
      <c r="EU15" s="353"/>
      <c r="EV15" s="353"/>
      <c r="EW15" s="353"/>
      <c r="EX15" s="353"/>
      <c r="EY15" s="353"/>
      <c r="EZ15" s="353"/>
      <c r="FA15" s="353"/>
      <c r="FB15" s="353"/>
      <c r="FC15" s="353"/>
      <c r="FD15" s="353"/>
      <c r="FE15" s="353"/>
      <c r="FF15" s="353"/>
      <c r="FG15" s="353"/>
      <c r="FH15" s="353"/>
      <c r="FI15" s="353"/>
      <c r="FJ15" s="353"/>
      <c r="FK15" s="353"/>
      <c r="FL15" s="353"/>
      <c r="FM15" s="353"/>
      <c r="FN15" s="353"/>
      <c r="FO15" s="353"/>
      <c r="FP15" s="353"/>
      <c r="FQ15" s="353"/>
      <c r="FR15" s="353"/>
      <c r="FS15" s="353"/>
      <c r="FT15" s="353"/>
      <c r="FU15" s="353"/>
      <c r="FV15" s="353"/>
      <c r="FW15" s="353"/>
      <c r="FX15" s="353"/>
      <c r="FY15" s="353"/>
      <c r="FZ15" s="353"/>
      <c r="GA15" s="353"/>
      <c r="GB15" s="353"/>
      <c r="GC15" s="353"/>
      <c r="GD15" s="353"/>
      <c r="GE15" s="353"/>
      <c r="GF15" s="353"/>
      <c r="GG15" s="353"/>
      <c r="GH15" s="353"/>
      <c r="GI15" s="353"/>
      <c r="GJ15" s="353"/>
      <c r="GK15" s="353"/>
      <c r="GL15" s="353"/>
      <c r="GM15" s="353"/>
      <c r="GN15" s="353"/>
      <c r="GO15" s="353"/>
      <c r="GP15" s="353"/>
      <c r="GQ15" s="353"/>
      <c r="GR15" s="353"/>
      <c r="GS15" s="353"/>
      <c r="GT15" s="353"/>
      <c r="GU15" s="353"/>
      <c r="GV15" s="353"/>
      <c r="GW15" s="353"/>
      <c r="GX15" s="353"/>
      <c r="GY15" s="353"/>
      <c r="GZ15" s="353"/>
      <c r="HA15" s="353"/>
      <c r="HB15" s="353"/>
      <c r="HC15" s="353"/>
      <c r="HD15" s="353"/>
      <c r="HE15" s="353"/>
      <c r="HF15" s="353"/>
      <c r="HG15" s="353"/>
      <c r="HH15" s="353"/>
      <c r="HI15" s="353"/>
      <c r="HJ15" s="353"/>
      <c r="HK15" s="353"/>
      <c r="HL15" s="353"/>
      <c r="HM15" s="353"/>
      <c r="HN15" s="353"/>
      <c r="HO15" s="353"/>
      <c r="HP15" s="353"/>
      <c r="HQ15" s="353"/>
      <c r="HR15" s="353"/>
      <c r="HS15" s="353"/>
      <c r="HT15" s="353"/>
      <c r="HU15" s="353"/>
      <c r="HV15" s="353"/>
      <c r="HW15" s="353"/>
      <c r="HX15" s="353"/>
      <c r="HY15" s="353"/>
      <c r="HZ15" s="353"/>
      <c r="IA15" s="353"/>
      <c r="IB15" s="353"/>
      <c r="IC15" s="353"/>
      <c r="ID15" s="353"/>
      <c r="IE15" s="353"/>
      <c r="IF15" s="353"/>
      <c r="IG15" s="353"/>
      <c r="IH15" s="353"/>
      <c r="II15" s="353"/>
      <c r="IJ15" s="353"/>
      <c r="IK15" s="353"/>
      <c r="IL15" s="353"/>
      <c r="IM15" s="353"/>
      <c r="IN15" s="353"/>
      <c r="IO15" s="353"/>
      <c r="IP15" s="353"/>
      <c r="IQ15" s="353"/>
      <c r="IR15" s="353"/>
      <c r="IS15" s="353"/>
      <c r="IT15" s="353"/>
      <c r="IU15" s="353"/>
      <c r="IV15" s="353"/>
      <c r="IW15" s="353"/>
      <c r="IX15" s="353"/>
      <c r="IY15" s="353"/>
      <c r="IZ15" s="353"/>
      <c r="JA15" s="353"/>
      <c r="JB15" s="353"/>
      <c r="JC15" s="353"/>
      <c r="JD15" s="353"/>
      <c r="JE15" s="353"/>
      <c r="JF15" s="353"/>
      <c r="JG15" s="353"/>
      <c r="JH15" s="353"/>
      <c r="JI15" s="353"/>
      <c r="JJ15" s="353"/>
      <c r="JK15" s="353"/>
      <c r="JL15" s="353"/>
      <c r="JM15" s="353"/>
      <c r="JN15" s="353"/>
      <c r="JO15" s="353"/>
      <c r="JP15" s="353"/>
      <c r="JQ15" s="353"/>
      <c r="JR15" s="353"/>
      <c r="JS15" s="353"/>
      <c r="JT15" s="353"/>
      <c r="JU15" s="353"/>
      <c r="JV15" s="353"/>
      <c r="JW15" s="353"/>
      <c r="JX15" s="353"/>
      <c r="JY15" s="353"/>
      <c r="JZ15" s="353"/>
      <c r="KA15" s="353"/>
      <c r="KB15" s="353"/>
      <c r="KC15" s="353"/>
      <c r="KD15" s="353"/>
      <c r="KE15" s="353"/>
      <c r="KF15" s="353"/>
      <c r="KG15" s="353"/>
      <c r="KH15" s="353"/>
      <c r="KI15" s="353"/>
      <c r="KJ15" s="353"/>
      <c r="KK15" s="353"/>
      <c r="KL15" s="353"/>
      <c r="KM15" s="353"/>
      <c r="KN15" s="353"/>
      <c r="KO15" s="353"/>
      <c r="KP15" s="353"/>
      <c r="KQ15" s="353"/>
      <c r="KR15" s="353"/>
      <c r="KS15" s="353"/>
      <c r="KT15" s="353"/>
      <c r="KU15" s="353"/>
      <c r="KV15" s="353"/>
      <c r="KW15" s="353"/>
      <c r="KX15" s="353"/>
      <c r="KY15" s="353"/>
      <c r="KZ15" s="353"/>
      <c r="LA15" s="353"/>
      <c r="LB15" s="353"/>
      <c r="LC15" s="353"/>
      <c r="LD15" s="353"/>
      <c r="LE15" s="353"/>
      <c r="LF15" s="353"/>
      <c r="LG15" s="353"/>
      <c r="LH15" s="353"/>
      <c r="LI15" s="353"/>
      <c r="LJ15" s="353"/>
      <c r="LK15" s="353"/>
      <c r="LL15" s="353"/>
      <c r="LM15" s="353"/>
      <c r="LN15" s="353"/>
      <c r="LO15" s="353"/>
      <c r="LP15" s="353"/>
      <c r="LQ15" s="353"/>
      <c r="LR15" s="353"/>
      <c r="LS15" s="353"/>
      <c r="LT15" s="353"/>
      <c r="LU15" s="353"/>
      <c r="LV15" s="353"/>
      <c r="LW15" s="353"/>
      <c r="LX15" s="353"/>
      <c r="LY15" s="353"/>
      <c r="LZ15" s="353"/>
      <c r="MA15" s="353"/>
      <c r="MB15" s="353"/>
      <c r="MC15" s="353"/>
      <c r="MD15" s="353"/>
      <c r="ME15" s="353"/>
      <c r="MF15" s="353"/>
      <c r="MG15" s="353"/>
      <c r="MH15" s="353"/>
      <c r="MI15" s="353"/>
      <c r="MJ15" s="353"/>
      <c r="MK15" s="353"/>
      <c r="ML15" s="353"/>
      <c r="MM15" s="353"/>
      <c r="MN15" s="353"/>
      <c r="MO15" s="353"/>
      <c r="MP15" s="353"/>
      <c r="MQ15" s="353"/>
      <c r="MR15" s="353"/>
      <c r="MS15" s="353"/>
      <c r="MT15" s="353"/>
      <c r="MU15" s="353"/>
      <c r="MV15" s="353"/>
      <c r="MW15" s="353"/>
      <c r="MX15" s="353"/>
      <c r="MY15" s="353"/>
      <c r="MZ15" s="353"/>
      <c r="NA15" s="353"/>
      <c r="NB15" s="353"/>
      <c r="NC15" s="353"/>
      <c r="ND15" s="353"/>
      <c r="NE15" s="353"/>
      <c r="NF15" s="353"/>
      <c r="NG15" s="353"/>
      <c r="NH15" s="353"/>
      <c r="NI15" s="353"/>
      <c r="NJ15" s="353"/>
      <c r="NK15" s="353"/>
      <c r="NL15" s="353"/>
      <c r="NM15" s="353"/>
      <c r="NN15" s="353"/>
      <c r="NO15" s="353"/>
      <c r="NP15" s="353"/>
      <c r="NQ15" s="353"/>
      <c r="NR15" s="353"/>
      <c r="NS15" s="353"/>
      <c r="NT15" s="353"/>
      <c r="NU15" s="353"/>
      <c r="NV15" s="353"/>
      <c r="NW15" s="353"/>
      <c r="NX15" s="353"/>
      <c r="NY15" s="353"/>
      <c r="NZ15" s="353"/>
      <c r="OA15" s="353"/>
      <c r="OB15" s="353"/>
      <c r="OC15" s="353"/>
      <c r="OD15" s="353"/>
      <c r="OE15" s="353"/>
      <c r="OF15" s="353"/>
      <c r="OG15" s="353"/>
      <c r="OH15" s="353"/>
      <c r="OI15" s="353"/>
      <c r="OJ15" s="353"/>
      <c r="OK15" s="353"/>
      <c r="OL15" s="353"/>
      <c r="OM15" s="353"/>
      <c r="ON15" s="353"/>
      <c r="OO15" s="353"/>
      <c r="OP15" s="353"/>
      <c r="OQ15" s="353"/>
      <c r="OR15" s="353"/>
      <c r="OS15" s="353"/>
      <c r="OT15" s="353"/>
      <c r="OU15" s="353"/>
      <c r="OV15" s="353"/>
      <c r="OW15" s="353"/>
      <c r="OX15" s="353"/>
      <c r="OY15" s="353"/>
      <c r="OZ15" s="353"/>
      <c r="PA15" s="353"/>
      <c r="PB15" s="353"/>
      <c r="PC15" s="353"/>
      <c r="PD15" s="353"/>
      <c r="PE15" s="353"/>
      <c r="PF15" s="353"/>
      <c r="PG15" s="353"/>
      <c r="PH15" s="353"/>
      <c r="PI15" s="353"/>
      <c r="PJ15" s="353"/>
      <c r="PK15" s="353"/>
      <c r="PL15" s="353"/>
      <c r="PM15" s="353"/>
      <c r="PN15" s="353"/>
      <c r="PO15" s="353"/>
      <c r="PP15" s="353"/>
      <c r="PQ15" s="353"/>
      <c r="PR15" s="353"/>
      <c r="PS15" s="353"/>
      <c r="PT15" s="353"/>
      <c r="PU15" s="353"/>
      <c r="PV15" s="353"/>
      <c r="PW15" s="353"/>
      <c r="PX15" s="353"/>
      <c r="PY15" s="353"/>
      <c r="PZ15" s="353"/>
      <c r="QA15" s="353"/>
      <c r="QB15" s="353"/>
      <c r="QC15" s="353"/>
      <c r="QD15" s="353"/>
      <c r="QE15" s="353"/>
      <c r="QF15" s="353"/>
      <c r="QG15" s="353"/>
      <c r="QH15" s="353"/>
      <c r="QI15" s="353"/>
      <c r="QJ15" s="353"/>
      <c r="QK15" s="353"/>
      <c r="QL15" s="353"/>
      <c r="QM15" s="353"/>
      <c r="QN15" s="353"/>
      <c r="QO15" s="353"/>
      <c r="QP15" s="353"/>
      <c r="QQ15" s="353"/>
      <c r="QR15" s="353"/>
      <c r="QS15" s="353"/>
      <c r="QT15" s="353"/>
      <c r="QU15" s="353"/>
      <c r="QV15" s="353"/>
      <c r="QW15" s="353"/>
      <c r="QX15" s="353"/>
      <c r="QY15" s="353"/>
      <c r="QZ15" s="353"/>
      <c r="RA15" s="353"/>
      <c r="RB15" s="353"/>
      <c r="RC15" s="353"/>
      <c r="RD15" s="353"/>
      <c r="RE15" s="353"/>
      <c r="RF15" s="353"/>
      <c r="RG15" s="353"/>
      <c r="RH15" s="353"/>
      <c r="RI15" s="353"/>
      <c r="RJ15" s="353"/>
      <c r="RK15" s="353"/>
      <c r="RL15" s="353"/>
      <c r="RM15" s="353"/>
      <c r="RN15" s="353"/>
      <c r="RO15" s="353"/>
      <c r="RP15" s="353"/>
      <c r="RQ15" s="353"/>
      <c r="RR15" s="353"/>
      <c r="RS15" s="353"/>
      <c r="RT15" s="353"/>
      <c r="RU15" s="353"/>
      <c r="RV15" s="353"/>
      <c r="RW15" s="353"/>
      <c r="RX15" s="353"/>
      <c r="RY15" s="353"/>
      <c r="RZ15" s="353"/>
      <c r="SA15" s="353"/>
      <c r="SB15" s="353"/>
      <c r="SC15" s="353"/>
      <c r="SD15" s="353"/>
      <c r="SE15" s="353"/>
      <c r="SF15" s="353"/>
      <c r="SG15" s="353"/>
      <c r="SH15" s="353"/>
      <c r="SI15" s="353"/>
      <c r="SJ15" s="353"/>
      <c r="SK15" s="353"/>
      <c r="SL15" s="353"/>
      <c r="SM15" s="353"/>
      <c r="SN15" s="353"/>
      <c r="SO15" s="353"/>
      <c r="SP15" s="353"/>
      <c r="SQ15" s="353"/>
      <c r="SR15" s="353"/>
      <c r="SS15" s="353"/>
      <c r="ST15" s="353"/>
      <c r="SU15" s="353"/>
      <c r="SV15" s="353"/>
      <c r="SW15" s="353"/>
      <c r="SX15" s="353"/>
      <c r="SY15" s="353"/>
      <c r="SZ15" s="353"/>
      <c r="TA15" s="353"/>
      <c r="TB15" s="353"/>
      <c r="TC15" s="353"/>
      <c r="TD15" s="353"/>
      <c r="TE15" s="353"/>
      <c r="TF15" s="353"/>
      <c r="TG15" s="353"/>
      <c r="TH15" s="353"/>
      <c r="TI15" s="353"/>
      <c r="TJ15" s="353"/>
      <c r="TK15" s="353"/>
      <c r="TL15" s="353"/>
      <c r="TM15" s="353"/>
      <c r="TN15" s="353"/>
      <c r="TO15" s="353"/>
      <c r="TP15" s="353"/>
      <c r="TQ15" s="353"/>
      <c r="TR15" s="353"/>
      <c r="TS15" s="353"/>
      <c r="TT15" s="353"/>
      <c r="TU15" s="353"/>
      <c r="TV15" s="353"/>
      <c r="TW15" s="353"/>
      <c r="TX15" s="353"/>
      <c r="TY15" s="353"/>
      <c r="TZ15" s="353"/>
      <c r="UA15" s="353"/>
      <c r="UB15" s="353"/>
      <c r="UC15" s="353"/>
      <c r="UD15" s="353"/>
      <c r="UE15" s="353"/>
      <c r="UF15" s="353"/>
      <c r="UG15" s="353"/>
      <c r="UH15" s="353"/>
      <c r="UI15" s="353"/>
      <c r="UJ15" s="353"/>
      <c r="UK15" s="353"/>
      <c r="UL15" s="353"/>
      <c r="UM15" s="353"/>
      <c r="UN15" s="353"/>
      <c r="UO15" s="353"/>
      <c r="UP15" s="353"/>
      <c r="UQ15" s="353"/>
      <c r="UR15" s="353"/>
      <c r="US15" s="353"/>
      <c r="UT15" s="353"/>
      <c r="UU15" s="353"/>
      <c r="UV15" s="353"/>
      <c r="UW15" s="353"/>
      <c r="UX15" s="353"/>
      <c r="UY15" s="353"/>
      <c r="UZ15" s="353"/>
      <c r="VA15" s="353"/>
      <c r="VB15" s="353"/>
      <c r="VC15" s="353"/>
      <c r="VD15" s="353"/>
      <c r="VE15" s="353"/>
      <c r="VF15" s="353"/>
      <c r="VG15" s="353"/>
      <c r="VH15" s="353"/>
      <c r="VI15" s="353"/>
      <c r="VJ15" s="353"/>
      <c r="VK15" s="353"/>
      <c r="VL15" s="353"/>
      <c r="VM15" s="353"/>
      <c r="VN15" s="353"/>
      <c r="VO15" s="353"/>
      <c r="VP15" s="353"/>
      <c r="VQ15" s="353"/>
      <c r="VR15" s="353"/>
      <c r="VS15" s="353"/>
      <c r="VT15" s="353"/>
      <c r="VU15" s="353"/>
      <c r="VV15" s="353"/>
      <c r="VW15" s="353"/>
      <c r="VX15" s="353"/>
      <c r="VY15" s="353"/>
      <c r="VZ15" s="353"/>
      <c r="WA15" s="353"/>
      <c r="WB15" s="353"/>
      <c r="WC15" s="353"/>
      <c r="WD15" s="353"/>
      <c r="WE15" s="353"/>
      <c r="WF15" s="353"/>
      <c r="WG15" s="353"/>
      <c r="WH15" s="353"/>
      <c r="WI15" s="353"/>
      <c r="WJ15" s="353"/>
      <c r="WK15" s="353"/>
      <c r="WL15" s="353"/>
      <c r="WM15" s="353"/>
      <c r="WN15" s="353"/>
      <c r="WO15" s="353"/>
      <c r="WP15" s="353"/>
      <c r="WQ15" s="353"/>
      <c r="WR15" s="353"/>
      <c r="WS15" s="353"/>
      <c r="WT15" s="353"/>
      <c r="WU15" s="353"/>
      <c r="WV15" s="353"/>
      <c r="WW15" s="353"/>
      <c r="WX15" s="353"/>
      <c r="WY15" s="353"/>
      <c r="WZ15" s="353"/>
      <c r="XA15" s="353"/>
      <c r="XB15" s="353"/>
      <c r="XC15" s="353"/>
      <c r="XD15" s="353"/>
      <c r="XE15" s="353"/>
      <c r="XF15" s="353"/>
      <c r="XG15" s="353"/>
      <c r="XH15" s="353"/>
      <c r="XI15" s="353"/>
      <c r="XJ15" s="353"/>
      <c r="XK15" s="353"/>
      <c r="XL15" s="353"/>
      <c r="XM15" s="353"/>
      <c r="XN15" s="353"/>
      <c r="XO15" s="353"/>
      <c r="XP15" s="353"/>
      <c r="XQ15" s="353"/>
      <c r="XR15" s="353"/>
      <c r="XS15" s="353"/>
      <c r="XT15" s="353"/>
      <c r="XU15" s="353"/>
      <c r="XV15" s="353"/>
      <c r="XW15" s="353"/>
      <c r="XX15" s="353"/>
      <c r="XY15" s="353"/>
      <c r="XZ15" s="353"/>
      <c r="YA15" s="353"/>
      <c r="YB15" s="353"/>
      <c r="YC15" s="353"/>
      <c r="YD15" s="353"/>
      <c r="YE15" s="353"/>
      <c r="YF15" s="353"/>
      <c r="YG15" s="353"/>
      <c r="YH15" s="353"/>
      <c r="YI15" s="353"/>
      <c r="YJ15" s="353"/>
      <c r="YK15" s="353"/>
      <c r="YL15" s="353"/>
      <c r="YM15" s="353"/>
      <c r="YN15" s="353"/>
      <c r="YO15" s="353"/>
      <c r="YP15" s="353"/>
      <c r="YQ15" s="353"/>
      <c r="YR15" s="353"/>
      <c r="YS15" s="353"/>
      <c r="YT15" s="353"/>
      <c r="YU15" s="353"/>
      <c r="YV15" s="353"/>
      <c r="YW15" s="353"/>
      <c r="YX15" s="353"/>
      <c r="YY15" s="353"/>
      <c r="YZ15" s="353"/>
      <c r="ZA15" s="353"/>
      <c r="ZB15" s="353"/>
      <c r="ZC15" s="353"/>
      <c r="ZD15" s="353"/>
      <c r="ZE15" s="353"/>
      <c r="ZF15" s="353"/>
      <c r="ZG15" s="353"/>
      <c r="ZH15" s="353"/>
      <c r="ZI15" s="353"/>
      <c r="ZJ15" s="353"/>
      <c r="ZK15" s="353"/>
      <c r="ZL15" s="353"/>
      <c r="ZM15" s="353"/>
      <c r="ZN15" s="353"/>
      <c r="ZO15" s="353"/>
      <c r="ZP15" s="353"/>
      <c r="ZQ15" s="353"/>
      <c r="ZR15" s="353"/>
      <c r="ZS15" s="353"/>
      <c r="ZT15" s="353"/>
      <c r="ZU15" s="353"/>
      <c r="ZV15" s="353"/>
      <c r="ZW15" s="353"/>
      <c r="ZX15" s="353"/>
      <c r="ZY15" s="353"/>
      <c r="ZZ15" s="353"/>
      <c r="AAA15" s="353"/>
      <c r="AAB15" s="353"/>
      <c r="AAC15" s="353"/>
      <c r="AAD15" s="353"/>
      <c r="AAE15" s="353"/>
      <c r="AAF15" s="353"/>
      <c r="AAG15" s="353"/>
      <c r="AAH15" s="353"/>
      <c r="AAI15" s="353"/>
      <c r="AAJ15" s="353"/>
      <c r="AAK15" s="353"/>
      <c r="AAL15" s="353"/>
      <c r="AAM15" s="353"/>
      <c r="AAN15" s="353"/>
      <c r="AAO15" s="353"/>
      <c r="AAP15" s="353"/>
      <c r="AAQ15" s="353"/>
      <c r="AAR15" s="353"/>
      <c r="AAS15" s="353"/>
      <c r="AAT15" s="353"/>
      <c r="AAU15" s="353"/>
      <c r="AAV15" s="353"/>
      <c r="AAW15" s="353"/>
      <c r="AAX15" s="353"/>
      <c r="AAY15" s="353"/>
      <c r="AAZ15" s="353"/>
      <c r="ABA15" s="353"/>
      <c r="ABB15" s="353"/>
      <c r="ABC15" s="353"/>
      <c r="ABD15" s="353"/>
      <c r="ABE15" s="353"/>
      <c r="ABF15" s="353"/>
      <c r="ABG15" s="353"/>
      <c r="ABH15" s="353"/>
      <c r="ABI15" s="353"/>
      <c r="ABJ15" s="353"/>
      <c r="ABK15" s="353"/>
      <c r="ABL15" s="353"/>
      <c r="ABM15" s="353"/>
      <c r="ABN15" s="353"/>
      <c r="ABO15" s="353"/>
      <c r="ABP15" s="353"/>
      <c r="ABQ15" s="353"/>
      <c r="ABR15" s="353"/>
      <c r="ABS15" s="353"/>
      <c r="ABT15" s="353"/>
      <c r="ABU15" s="353"/>
      <c r="ABV15" s="353"/>
      <c r="ABW15" s="353"/>
      <c r="ABX15" s="353"/>
      <c r="ABY15" s="353"/>
      <c r="ABZ15" s="353"/>
      <c r="ACA15" s="353"/>
      <c r="ACB15" s="353"/>
      <c r="ACC15" s="353"/>
      <c r="ACD15" s="353"/>
      <c r="ACE15" s="353"/>
      <c r="ACF15" s="353"/>
      <c r="ACG15" s="353"/>
      <c r="ACH15" s="353"/>
      <c r="ACI15" s="353"/>
      <c r="ACJ15" s="353"/>
      <c r="ACK15" s="353"/>
      <c r="ACL15" s="353"/>
      <c r="ACM15" s="353"/>
      <c r="ACN15" s="353"/>
      <c r="ACO15" s="353"/>
      <c r="ACP15" s="353"/>
      <c r="ACQ15" s="353"/>
      <c r="ACR15" s="353"/>
      <c r="ACS15" s="353"/>
      <c r="ACT15" s="353"/>
      <c r="ACU15" s="353"/>
      <c r="ACV15" s="353"/>
      <c r="ACW15" s="353"/>
      <c r="ACX15" s="353"/>
      <c r="ACY15" s="353"/>
      <c r="ACZ15" s="353"/>
      <c r="ADA15" s="353"/>
      <c r="ADB15" s="353"/>
      <c r="ADC15" s="353"/>
      <c r="ADD15" s="353"/>
      <c r="ADE15" s="353"/>
      <c r="ADF15" s="353"/>
      <c r="ADG15" s="353"/>
      <c r="ADH15" s="353"/>
      <c r="ADI15" s="353"/>
      <c r="ADJ15" s="353"/>
      <c r="ADK15" s="353"/>
      <c r="ADL15" s="353"/>
      <c r="ADM15" s="353"/>
      <c r="ADN15" s="353"/>
      <c r="ADO15" s="353"/>
      <c r="ADP15" s="353"/>
      <c r="ADQ15" s="353"/>
      <c r="ADR15" s="353"/>
      <c r="ADS15" s="353"/>
      <c r="ADT15" s="353"/>
      <c r="ADU15" s="353"/>
      <c r="ADV15" s="353"/>
      <c r="ADW15" s="353"/>
      <c r="ADX15" s="353"/>
      <c r="ADY15" s="353"/>
      <c r="ADZ15" s="353"/>
      <c r="AEA15" s="353"/>
      <c r="AEB15" s="353"/>
      <c r="AEC15" s="353"/>
      <c r="AED15" s="353"/>
      <c r="AEE15" s="353"/>
      <c r="AEF15" s="353"/>
      <c r="AEG15" s="353"/>
      <c r="AEH15" s="353"/>
      <c r="AEI15" s="353"/>
      <c r="AEJ15" s="353"/>
      <c r="AEK15" s="353"/>
      <c r="AEL15" s="353"/>
      <c r="AEM15" s="353"/>
      <c r="AEN15" s="353"/>
      <c r="AEO15" s="353"/>
      <c r="AEP15" s="353"/>
      <c r="AEQ15" s="353"/>
      <c r="AER15" s="353"/>
      <c r="AES15" s="353"/>
      <c r="AET15" s="353"/>
      <c r="AEU15" s="353"/>
      <c r="AEV15" s="353"/>
      <c r="AEW15" s="353"/>
      <c r="AEX15" s="353"/>
      <c r="AEY15" s="353"/>
      <c r="AEZ15" s="353"/>
      <c r="AFA15" s="353"/>
      <c r="AFB15" s="353"/>
      <c r="AFC15" s="353"/>
      <c r="AFD15" s="353"/>
      <c r="AFE15" s="353"/>
      <c r="AFF15" s="353"/>
      <c r="AFG15" s="353"/>
      <c r="AFH15" s="353"/>
      <c r="AFI15" s="353"/>
      <c r="AFJ15" s="353"/>
      <c r="AFK15" s="353"/>
      <c r="AFL15" s="353"/>
      <c r="AFM15" s="353"/>
      <c r="AFN15" s="353"/>
      <c r="AFO15" s="353"/>
      <c r="AFP15" s="353"/>
      <c r="AFQ15" s="353"/>
      <c r="AFR15" s="353"/>
      <c r="AFS15" s="353"/>
      <c r="AFT15" s="353"/>
      <c r="AFU15" s="353"/>
      <c r="AFV15" s="353"/>
      <c r="AFW15" s="353"/>
      <c r="AFX15" s="353"/>
      <c r="AFY15" s="353"/>
      <c r="AFZ15" s="353"/>
      <c r="AGA15" s="353"/>
      <c r="AGB15" s="353"/>
      <c r="AGC15" s="353"/>
      <c r="AGD15" s="353"/>
      <c r="AGE15" s="353"/>
      <c r="AGF15" s="353"/>
      <c r="AGG15" s="353"/>
      <c r="AGH15" s="353"/>
      <c r="AGI15" s="353"/>
      <c r="AGJ15" s="353"/>
      <c r="AGK15" s="353"/>
      <c r="AGL15" s="353"/>
      <c r="AGM15" s="353"/>
      <c r="AGN15" s="353"/>
      <c r="AGO15" s="353"/>
      <c r="AGP15" s="353"/>
      <c r="AGQ15" s="353"/>
      <c r="AGR15" s="353"/>
      <c r="AGS15" s="353"/>
      <c r="AGT15" s="353"/>
      <c r="AGU15" s="353"/>
      <c r="AGV15" s="353"/>
      <c r="AGW15" s="353"/>
      <c r="AGX15" s="353"/>
      <c r="AGY15" s="353"/>
      <c r="AGZ15" s="353"/>
      <c r="AHA15" s="353"/>
      <c r="AHB15" s="353"/>
      <c r="AHC15" s="353"/>
      <c r="AHD15" s="353"/>
      <c r="AHE15" s="353"/>
      <c r="AHF15" s="353"/>
      <c r="AHG15" s="353"/>
      <c r="AHH15" s="353"/>
      <c r="AHI15" s="353"/>
      <c r="AHJ15" s="353"/>
      <c r="AHK15" s="353"/>
      <c r="AHL15" s="353"/>
      <c r="AHM15" s="353"/>
      <c r="AHN15" s="353"/>
      <c r="AHO15" s="353"/>
      <c r="AHP15" s="353"/>
      <c r="AHQ15" s="353"/>
      <c r="AHR15" s="353"/>
      <c r="AHS15" s="353"/>
      <c r="AHT15" s="353"/>
      <c r="AHU15" s="353"/>
      <c r="AHV15" s="353"/>
      <c r="AHW15" s="353"/>
      <c r="AHX15" s="353"/>
      <c r="AHY15" s="353"/>
      <c r="AHZ15" s="353"/>
      <c r="AIA15" s="353"/>
      <c r="AIB15" s="353"/>
      <c r="AIC15" s="353"/>
      <c r="AID15" s="353"/>
      <c r="AIE15" s="353"/>
      <c r="AIF15" s="353"/>
      <c r="AIG15" s="353"/>
      <c r="AIH15" s="353"/>
      <c r="AII15" s="353"/>
      <c r="AIJ15" s="353"/>
      <c r="AIK15" s="353"/>
      <c r="AIL15" s="353"/>
      <c r="AIM15" s="353"/>
      <c r="AIN15" s="353"/>
      <c r="AIO15" s="353"/>
      <c r="AIP15" s="353"/>
      <c r="AIQ15" s="353"/>
      <c r="AIR15" s="353"/>
      <c r="AIS15" s="353"/>
      <c r="AIT15" s="353"/>
      <c r="AIU15" s="353"/>
      <c r="AIV15" s="353"/>
      <c r="AIW15" s="353"/>
      <c r="AIX15" s="353"/>
      <c r="AIY15" s="353"/>
      <c r="AIZ15" s="353"/>
      <c r="AJA15" s="353"/>
      <c r="AJB15" s="353"/>
      <c r="AJC15" s="353"/>
      <c r="AJD15" s="353"/>
      <c r="AJE15" s="353"/>
      <c r="AJF15" s="353"/>
      <c r="AJG15" s="353"/>
      <c r="AJH15" s="353"/>
      <c r="AJI15" s="353"/>
      <c r="AJJ15" s="353"/>
      <c r="AJK15" s="353"/>
      <c r="AJL15" s="353"/>
      <c r="AJM15" s="353"/>
      <c r="AJN15" s="353"/>
      <c r="AJO15" s="353"/>
      <c r="AJP15" s="353"/>
      <c r="AJQ15" s="353"/>
      <c r="AJR15" s="353"/>
      <c r="AJS15" s="353"/>
      <c r="AJT15" s="353"/>
      <c r="AJU15" s="353"/>
      <c r="AJV15" s="353"/>
      <c r="AJW15" s="353"/>
      <c r="AJX15" s="353"/>
      <c r="AJY15" s="353"/>
      <c r="AJZ15" s="353"/>
      <c r="AKA15" s="353"/>
      <c r="AKB15" s="353"/>
      <c r="AKC15" s="353"/>
      <c r="AKD15" s="353"/>
      <c r="AKE15" s="353"/>
      <c r="AKF15" s="353"/>
      <c r="AKG15" s="353"/>
      <c r="AKH15" s="353"/>
      <c r="AKI15" s="353"/>
      <c r="AKJ15" s="353"/>
      <c r="AKK15" s="353"/>
      <c r="AKL15" s="353"/>
      <c r="AKM15" s="353"/>
      <c r="AKN15" s="353"/>
      <c r="AKO15" s="353"/>
      <c r="AKP15" s="353"/>
      <c r="AKQ15" s="353"/>
      <c r="AKR15" s="353"/>
      <c r="AKS15" s="353"/>
      <c r="AKT15" s="353"/>
      <c r="AKU15" s="353"/>
      <c r="AKV15" s="353"/>
      <c r="AKW15" s="353"/>
      <c r="AKX15" s="353"/>
      <c r="AKY15" s="353"/>
      <c r="AKZ15" s="353"/>
      <c r="ALA15" s="353"/>
      <c r="ALB15" s="353"/>
      <c r="ALC15" s="353"/>
      <c r="ALD15" s="353"/>
      <c r="ALE15" s="353"/>
      <c r="ALF15" s="353"/>
      <c r="ALG15" s="353"/>
      <c r="ALH15" s="353"/>
      <c r="ALI15" s="353"/>
      <c r="ALJ15" s="353"/>
      <c r="ALK15" s="353"/>
      <c r="ALL15" s="353"/>
      <c r="ALM15" s="353"/>
      <c r="ALN15" s="353"/>
      <c r="ALO15" s="353"/>
      <c r="ALP15" s="353"/>
      <c r="ALQ15" s="353"/>
      <c r="ALR15" s="353"/>
      <c r="ALS15" s="353"/>
      <c r="ALT15" s="353"/>
      <c r="ALU15" s="353"/>
      <c r="ALV15" s="353"/>
      <c r="ALW15" s="353"/>
      <c r="ALX15" s="353"/>
      <c r="ALY15" s="353"/>
      <c r="ALZ15" s="353"/>
      <c r="AMA15" s="353"/>
      <c r="AMB15" s="353"/>
      <c r="AMC15" s="353"/>
      <c r="AMD15" s="353"/>
      <c r="AME15" s="353"/>
      <c r="AMF15" s="353"/>
      <c r="AMG15" s="353"/>
      <c r="AMH15" s="353"/>
      <c r="AMI15" s="353"/>
      <c r="AMJ15" s="353"/>
      <c r="AMK15" s="353"/>
      <c r="AML15" s="353"/>
      <c r="AMM15" s="353"/>
    </row>
    <row r="16" spans="1:1027" ht="30">
      <c r="A16" s="389" t="str">
        <f>CONCATENATE('Contrats S2'!A15,"",'Contrats S2'!B15)</f>
        <v/>
      </c>
      <c r="B16" s="390">
        <f>ROUND(SUM('S2 - Suivi heures réelles'!C17:F17)/3,0)</f>
        <v>6</v>
      </c>
      <c r="C16" s="390">
        <f>ROUND(SUM('S2 - Suivi heures réelles'!G17:J17)/3,0)</f>
        <v>12</v>
      </c>
      <c r="D16" s="391">
        <f>ROUND(SUM('S2 - Suivi heures réelles'!K17:O17)/3,0)</f>
        <v>21</v>
      </c>
      <c r="E16" s="391">
        <f>ROUND(SUM('S2 - Suivi heures réelles'!P17:S17)/3,0)</f>
        <v>5</v>
      </c>
      <c r="F16" s="391">
        <f>ROUND(SUM('S2 - Suivi heures réelles'!T17:W17)/3,0)</f>
        <v>2</v>
      </c>
      <c r="G16" s="391">
        <f>ROUND(SUM('S2 - Suivi heures réelles'!X17:AB17)/3,0)</f>
        <v>0</v>
      </c>
      <c r="H16" s="392">
        <f t="shared" si="0"/>
        <v>46</v>
      </c>
      <c r="I16" s="351">
        <f>'Contrats S2'!O15</f>
        <v>0</v>
      </c>
      <c r="J16" s="393">
        <f t="shared" si="1"/>
        <v>-46</v>
      </c>
      <c r="K16" s="393" t="s">
        <v>244</v>
      </c>
      <c r="R16" s="407"/>
      <c r="S16" s="407"/>
      <c r="T16" s="407"/>
      <c r="U16" s="338"/>
      <c r="V16" s="338"/>
      <c r="W16" s="338"/>
    </row>
    <row r="17" spans="1:1027" ht="43.5" customHeight="1">
      <c r="A17" s="389" t="str">
        <f>CONCATENATE('Contrats S2'!A16,"",'Contrats S2'!B16)</f>
        <v/>
      </c>
      <c r="B17" s="390">
        <f>ROUND(SUM('S2 - Suivi heures réelles'!C18:F18)/3,0)</f>
        <v>6</v>
      </c>
      <c r="C17" s="390">
        <f>ROUND(SUM('S2 - Suivi heures réelles'!G18:J18)/3,0)</f>
        <v>10</v>
      </c>
      <c r="D17" s="391">
        <f>ROUND(SUM('S2 - Suivi heures réelles'!K18:O18)/3,0)</f>
        <v>9</v>
      </c>
      <c r="E17" s="391">
        <f>ROUND(SUM('S2 - Suivi heures réelles'!P18:S18)/3,0)</f>
        <v>0</v>
      </c>
      <c r="F17" s="391">
        <f>ROUND(SUM('S2 - Suivi heures réelles'!T18:W18)/3,0)</f>
        <v>0</v>
      </c>
      <c r="G17" s="391">
        <f>ROUND(SUM('S2 - Suivi heures réelles'!X18:AB18)/3,0)</f>
        <v>0</v>
      </c>
      <c r="H17" s="392">
        <f t="shared" si="0"/>
        <v>25</v>
      </c>
      <c r="I17" s="351">
        <f>'Contrats S2'!O16</f>
        <v>0</v>
      </c>
      <c r="J17" s="393">
        <f t="shared" si="1"/>
        <v>-25</v>
      </c>
      <c r="K17" s="393" t="s">
        <v>244</v>
      </c>
      <c r="R17" s="336"/>
      <c r="S17" s="338"/>
      <c r="T17" s="338"/>
      <c r="U17" s="338"/>
      <c r="V17" s="338"/>
      <c r="W17" s="338"/>
    </row>
    <row r="18" spans="1:1027" s="354" customFormat="1" ht="30">
      <c r="A18" s="389" t="str">
        <f>CONCATENATE('Contrats S2'!A17,"",'Contrats S2'!B17)</f>
        <v/>
      </c>
      <c r="B18" s="390">
        <f>ROUND(SUM('S2 - Suivi heures réelles'!C19:F19)/3,0)</f>
        <v>13</v>
      </c>
      <c r="C18" s="390">
        <f>ROUND(SUM('S2 - Suivi heures réelles'!G19:J19)/3,0)</f>
        <v>17</v>
      </c>
      <c r="D18" s="391">
        <f>ROUND(SUM('S2 - Suivi heures réelles'!K19:O19)/3,0)</f>
        <v>31</v>
      </c>
      <c r="E18" s="391">
        <f>ROUND(SUM('S2 - Suivi heures réelles'!P19:S19)/3,0)</f>
        <v>5</v>
      </c>
      <c r="F18" s="391">
        <f>ROUND(SUM('S2 - Suivi heures réelles'!T19:W19)/3,0)</f>
        <v>0</v>
      </c>
      <c r="G18" s="391">
        <f>ROUND(SUM('S2 - Suivi heures réelles'!X19:AB19)/3,0)</f>
        <v>0</v>
      </c>
      <c r="H18" s="392">
        <f t="shared" si="0"/>
        <v>66</v>
      </c>
      <c r="I18" s="351">
        <f>'Contrats S2'!O17</f>
        <v>0</v>
      </c>
      <c r="J18" s="393">
        <f t="shared" si="1"/>
        <v>-66</v>
      </c>
      <c r="K18" s="393" t="s">
        <v>244</v>
      </c>
      <c r="L18" s="353"/>
      <c r="M18" s="353"/>
      <c r="N18" s="353"/>
      <c r="O18" s="353"/>
      <c r="P18" s="353"/>
      <c r="Q18" s="361"/>
      <c r="R18" s="336"/>
      <c r="S18" s="338"/>
      <c r="T18" s="338"/>
      <c r="U18" s="338"/>
      <c r="V18" s="338"/>
      <c r="W18" s="338"/>
      <c r="X18" s="353"/>
      <c r="Y18" s="353"/>
      <c r="Z18" s="353"/>
      <c r="AA18" s="353"/>
      <c r="AB18" s="353"/>
      <c r="AC18" s="353"/>
      <c r="AD18" s="353"/>
      <c r="AE18" s="353"/>
      <c r="AF18" s="353"/>
      <c r="AG18" s="353"/>
      <c r="AH18" s="353"/>
      <c r="AI18" s="353"/>
      <c r="AJ18" s="353"/>
      <c r="AK18" s="353"/>
      <c r="AL18" s="353"/>
      <c r="AM18" s="353"/>
      <c r="AN18" s="353"/>
      <c r="AO18" s="353"/>
      <c r="AP18" s="353"/>
      <c r="AQ18" s="353"/>
      <c r="AR18" s="353"/>
      <c r="AS18" s="353"/>
      <c r="AT18" s="353"/>
      <c r="AU18" s="353"/>
      <c r="AV18" s="353"/>
      <c r="AW18" s="353"/>
      <c r="AX18" s="353"/>
      <c r="AY18" s="353"/>
      <c r="AZ18" s="353"/>
      <c r="BA18" s="353"/>
      <c r="BB18" s="353"/>
      <c r="BC18" s="353"/>
      <c r="BD18" s="353"/>
      <c r="BE18" s="353"/>
      <c r="BF18" s="353"/>
      <c r="BG18" s="353"/>
      <c r="BH18" s="353"/>
      <c r="BI18" s="353"/>
      <c r="BJ18" s="353"/>
      <c r="BK18" s="353"/>
      <c r="BL18" s="353"/>
      <c r="BM18" s="353"/>
      <c r="BN18" s="353"/>
      <c r="BO18" s="353"/>
      <c r="BP18" s="353"/>
      <c r="BQ18" s="353"/>
      <c r="BR18" s="353"/>
      <c r="BS18" s="353"/>
      <c r="BT18" s="353"/>
      <c r="BU18" s="353"/>
      <c r="BV18" s="353"/>
      <c r="BW18" s="353"/>
      <c r="BX18" s="353"/>
      <c r="BY18" s="353"/>
      <c r="BZ18" s="353"/>
      <c r="CA18" s="353"/>
      <c r="CB18" s="353"/>
      <c r="CC18" s="353"/>
      <c r="CD18" s="353"/>
      <c r="CE18" s="353"/>
      <c r="CF18" s="353"/>
      <c r="CG18" s="353"/>
      <c r="CH18" s="353"/>
      <c r="CI18" s="353"/>
      <c r="CJ18" s="353"/>
      <c r="CK18" s="353"/>
      <c r="CL18" s="353"/>
      <c r="CM18" s="353"/>
      <c r="CN18" s="353"/>
      <c r="CO18" s="353"/>
      <c r="CP18" s="353"/>
      <c r="CQ18" s="353"/>
      <c r="CR18" s="353"/>
      <c r="CS18" s="353"/>
      <c r="CT18" s="353"/>
      <c r="CU18" s="353"/>
      <c r="CV18" s="353"/>
      <c r="CW18" s="353"/>
      <c r="CX18" s="353"/>
      <c r="CY18" s="353"/>
      <c r="CZ18" s="353"/>
      <c r="DA18" s="353"/>
      <c r="DB18" s="353"/>
      <c r="DC18" s="353"/>
      <c r="DD18" s="353"/>
      <c r="DE18" s="353"/>
      <c r="DF18" s="353"/>
      <c r="DG18" s="353"/>
      <c r="DH18" s="353"/>
      <c r="DI18" s="353"/>
      <c r="DJ18" s="353"/>
      <c r="DK18" s="353"/>
      <c r="DL18" s="353"/>
      <c r="DM18" s="353"/>
      <c r="DN18" s="353"/>
      <c r="DO18" s="353"/>
      <c r="DP18" s="353"/>
      <c r="DQ18" s="353"/>
      <c r="DR18" s="353"/>
      <c r="DS18" s="353"/>
      <c r="DT18" s="353"/>
      <c r="DU18" s="353"/>
      <c r="DV18" s="353"/>
      <c r="DW18" s="353"/>
      <c r="DX18" s="353"/>
      <c r="DY18" s="353"/>
      <c r="DZ18" s="353"/>
      <c r="EA18" s="353"/>
      <c r="EB18" s="353"/>
      <c r="EC18" s="353"/>
      <c r="ED18" s="353"/>
      <c r="EE18" s="353"/>
      <c r="EF18" s="353"/>
      <c r="EG18" s="353"/>
      <c r="EH18" s="353"/>
      <c r="EI18" s="353"/>
      <c r="EJ18" s="353"/>
      <c r="EK18" s="353"/>
      <c r="EL18" s="353"/>
      <c r="EM18" s="353"/>
      <c r="EN18" s="353"/>
      <c r="EO18" s="353"/>
      <c r="EP18" s="353"/>
      <c r="EQ18" s="353"/>
      <c r="ER18" s="353"/>
      <c r="ES18" s="353"/>
      <c r="ET18" s="353"/>
      <c r="EU18" s="353"/>
      <c r="EV18" s="353"/>
      <c r="EW18" s="353"/>
      <c r="EX18" s="353"/>
      <c r="EY18" s="353"/>
      <c r="EZ18" s="353"/>
      <c r="FA18" s="353"/>
      <c r="FB18" s="353"/>
      <c r="FC18" s="353"/>
      <c r="FD18" s="353"/>
      <c r="FE18" s="353"/>
      <c r="FF18" s="353"/>
      <c r="FG18" s="353"/>
      <c r="FH18" s="353"/>
      <c r="FI18" s="353"/>
      <c r="FJ18" s="353"/>
      <c r="FK18" s="353"/>
      <c r="FL18" s="353"/>
      <c r="FM18" s="353"/>
      <c r="FN18" s="353"/>
      <c r="FO18" s="353"/>
      <c r="FP18" s="353"/>
      <c r="FQ18" s="353"/>
      <c r="FR18" s="353"/>
      <c r="FS18" s="353"/>
      <c r="FT18" s="353"/>
      <c r="FU18" s="353"/>
      <c r="FV18" s="353"/>
      <c r="FW18" s="353"/>
      <c r="FX18" s="353"/>
      <c r="FY18" s="353"/>
      <c r="FZ18" s="353"/>
      <c r="GA18" s="353"/>
      <c r="GB18" s="353"/>
      <c r="GC18" s="353"/>
      <c r="GD18" s="353"/>
      <c r="GE18" s="353"/>
      <c r="GF18" s="353"/>
      <c r="GG18" s="353"/>
      <c r="GH18" s="353"/>
      <c r="GI18" s="353"/>
      <c r="GJ18" s="353"/>
      <c r="GK18" s="353"/>
      <c r="GL18" s="353"/>
      <c r="GM18" s="353"/>
      <c r="GN18" s="353"/>
      <c r="GO18" s="353"/>
      <c r="GP18" s="353"/>
      <c r="GQ18" s="353"/>
      <c r="GR18" s="353"/>
      <c r="GS18" s="353"/>
      <c r="GT18" s="353"/>
      <c r="GU18" s="353"/>
      <c r="GV18" s="353"/>
      <c r="GW18" s="353"/>
      <c r="GX18" s="353"/>
      <c r="GY18" s="353"/>
      <c r="GZ18" s="353"/>
      <c r="HA18" s="353"/>
      <c r="HB18" s="353"/>
      <c r="HC18" s="353"/>
      <c r="HD18" s="353"/>
      <c r="HE18" s="353"/>
      <c r="HF18" s="353"/>
      <c r="HG18" s="353"/>
      <c r="HH18" s="353"/>
      <c r="HI18" s="353"/>
      <c r="HJ18" s="353"/>
      <c r="HK18" s="353"/>
      <c r="HL18" s="353"/>
      <c r="HM18" s="353"/>
      <c r="HN18" s="353"/>
      <c r="HO18" s="353"/>
      <c r="HP18" s="353"/>
      <c r="HQ18" s="353"/>
      <c r="HR18" s="353"/>
      <c r="HS18" s="353"/>
      <c r="HT18" s="353"/>
      <c r="HU18" s="353"/>
      <c r="HV18" s="353"/>
      <c r="HW18" s="353"/>
      <c r="HX18" s="353"/>
      <c r="HY18" s="353"/>
      <c r="HZ18" s="353"/>
      <c r="IA18" s="353"/>
      <c r="IB18" s="353"/>
      <c r="IC18" s="353"/>
      <c r="ID18" s="353"/>
      <c r="IE18" s="353"/>
      <c r="IF18" s="353"/>
      <c r="IG18" s="353"/>
      <c r="IH18" s="353"/>
      <c r="II18" s="353"/>
      <c r="IJ18" s="353"/>
      <c r="IK18" s="353"/>
      <c r="IL18" s="353"/>
      <c r="IM18" s="353"/>
      <c r="IN18" s="353"/>
      <c r="IO18" s="353"/>
      <c r="IP18" s="353"/>
      <c r="IQ18" s="353"/>
      <c r="IR18" s="353"/>
      <c r="IS18" s="353"/>
      <c r="IT18" s="353"/>
      <c r="IU18" s="353"/>
      <c r="IV18" s="353"/>
      <c r="IW18" s="353"/>
      <c r="IX18" s="353"/>
      <c r="IY18" s="353"/>
      <c r="IZ18" s="353"/>
      <c r="JA18" s="353"/>
      <c r="JB18" s="353"/>
      <c r="JC18" s="353"/>
      <c r="JD18" s="353"/>
      <c r="JE18" s="353"/>
      <c r="JF18" s="353"/>
      <c r="JG18" s="353"/>
      <c r="JH18" s="353"/>
      <c r="JI18" s="353"/>
      <c r="JJ18" s="353"/>
      <c r="JK18" s="353"/>
      <c r="JL18" s="353"/>
      <c r="JM18" s="353"/>
      <c r="JN18" s="353"/>
      <c r="JO18" s="353"/>
      <c r="JP18" s="353"/>
      <c r="JQ18" s="353"/>
      <c r="JR18" s="353"/>
      <c r="JS18" s="353"/>
      <c r="JT18" s="353"/>
      <c r="JU18" s="353"/>
      <c r="JV18" s="353"/>
      <c r="JW18" s="353"/>
      <c r="JX18" s="353"/>
      <c r="JY18" s="353"/>
      <c r="JZ18" s="353"/>
      <c r="KA18" s="353"/>
      <c r="KB18" s="353"/>
      <c r="KC18" s="353"/>
      <c r="KD18" s="353"/>
      <c r="KE18" s="353"/>
      <c r="KF18" s="353"/>
      <c r="KG18" s="353"/>
      <c r="KH18" s="353"/>
      <c r="KI18" s="353"/>
      <c r="KJ18" s="353"/>
      <c r="KK18" s="353"/>
      <c r="KL18" s="353"/>
      <c r="KM18" s="353"/>
      <c r="KN18" s="353"/>
      <c r="KO18" s="353"/>
      <c r="KP18" s="353"/>
      <c r="KQ18" s="353"/>
      <c r="KR18" s="353"/>
      <c r="KS18" s="353"/>
      <c r="KT18" s="353"/>
      <c r="KU18" s="353"/>
      <c r="KV18" s="353"/>
      <c r="KW18" s="353"/>
      <c r="KX18" s="353"/>
      <c r="KY18" s="353"/>
      <c r="KZ18" s="353"/>
      <c r="LA18" s="353"/>
      <c r="LB18" s="353"/>
      <c r="LC18" s="353"/>
      <c r="LD18" s="353"/>
      <c r="LE18" s="353"/>
      <c r="LF18" s="353"/>
      <c r="LG18" s="353"/>
      <c r="LH18" s="353"/>
      <c r="LI18" s="353"/>
      <c r="LJ18" s="353"/>
      <c r="LK18" s="353"/>
      <c r="LL18" s="353"/>
      <c r="LM18" s="353"/>
      <c r="LN18" s="353"/>
      <c r="LO18" s="353"/>
      <c r="LP18" s="353"/>
      <c r="LQ18" s="353"/>
      <c r="LR18" s="353"/>
      <c r="LS18" s="353"/>
      <c r="LT18" s="353"/>
      <c r="LU18" s="353"/>
      <c r="LV18" s="353"/>
      <c r="LW18" s="353"/>
      <c r="LX18" s="353"/>
      <c r="LY18" s="353"/>
      <c r="LZ18" s="353"/>
      <c r="MA18" s="353"/>
      <c r="MB18" s="353"/>
      <c r="MC18" s="353"/>
      <c r="MD18" s="353"/>
      <c r="ME18" s="353"/>
      <c r="MF18" s="353"/>
      <c r="MG18" s="353"/>
      <c r="MH18" s="353"/>
      <c r="MI18" s="353"/>
      <c r="MJ18" s="353"/>
      <c r="MK18" s="353"/>
      <c r="ML18" s="353"/>
      <c r="MM18" s="353"/>
      <c r="MN18" s="353"/>
      <c r="MO18" s="353"/>
      <c r="MP18" s="353"/>
      <c r="MQ18" s="353"/>
      <c r="MR18" s="353"/>
      <c r="MS18" s="353"/>
      <c r="MT18" s="353"/>
      <c r="MU18" s="353"/>
      <c r="MV18" s="353"/>
      <c r="MW18" s="353"/>
      <c r="MX18" s="353"/>
      <c r="MY18" s="353"/>
      <c r="MZ18" s="353"/>
      <c r="NA18" s="353"/>
      <c r="NB18" s="353"/>
      <c r="NC18" s="353"/>
      <c r="ND18" s="353"/>
      <c r="NE18" s="353"/>
      <c r="NF18" s="353"/>
      <c r="NG18" s="353"/>
      <c r="NH18" s="353"/>
      <c r="NI18" s="353"/>
      <c r="NJ18" s="353"/>
      <c r="NK18" s="353"/>
      <c r="NL18" s="353"/>
      <c r="NM18" s="353"/>
      <c r="NN18" s="353"/>
      <c r="NO18" s="353"/>
      <c r="NP18" s="353"/>
      <c r="NQ18" s="353"/>
      <c r="NR18" s="353"/>
      <c r="NS18" s="353"/>
      <c r="NT18" s="353"/>
      <c r="NU18" s="353"/>
      <c r="NV18" s="353"/>
      <c r="NW18" s="353"/>
      <c r="NX18" s="353"/>
      <c r="NY18" s="353"/>
      <c r="NZ18" s="353"/>
      <c r="OA18" s="353"/>
      <c r="OB18" s="353"/>
      <c r="OC18" s="353"/>
      <c r="OD18" s="353"/>
      <c r="OE18" s="353"/>
      <c r="OF18" s="353"/>
      <c r="OG18" s="353"/>
      <c r="OH18" s="353"/>
      <c r="OI18" s="353"/>
      <c r="OJ18" s="353"/>
      <c r="OK18" s="353"/>
      <c r="OL18" s="353"/>
      <c r="OM18" s="353"/>
      <c r="ON18" s="353"/>
      <c r="OO18" s="353"/>
      <c r="OP18" s="353"/>
      <c r="OQ18" s="353"/>
      <c r="OR18" s="353"/>
      <c r="OS18" s="353"/>
      <c r="OT18" s="353"/>
      <c r="OU18" s="353"/>
      <c r="OV18" s="353"/>
      <c r="OW18" s="353"/>
      <c r="OX18" s="353"/>
      <c r="OY18" s="353"/>
      <c r="OZ18" s="353"/>
      <c r="PA18" s="353"/>
      <c r="PB18" s="353"/>
      <c r="PC18" s="353"/>
      <c r="PD18" s="353"/>
      <c r="PE18" s="353"/>
      <c r="PF18" s="353"/>
      <c r="PG18" s="353"/>
      <c r="PH18" s="353"/>
      <c r="PI18" s="353"/>
      <c r="PJ18" s="353"/>
      <c r="PK18" s="353"/>
      <c r="PL18" s="353"/>
      <c r="PM18" s="353"/>
      <c r="PN18" s="353"/>
      <c r="PO18" s="353"/>
      <c r="PP18" s="353"/>
      <c r="PQ18" s="353"/>
      <c r="PR18" s="353"/>
      <c r="PS18" s="353"/>
      <c r="PT18" s="353"/>
      <c r="PU18" s="353"/>
      <c r="PV18" s="353"/>
      <c r="PW18" s="353"/>
      <c r="PX18" s="353"/>
      <c r="PY18" s="353"/>
      <c r="PZ18" s="353"/>
      <c r="QA18" s="353"/>
      <c r="QB18" s="353"/>
      <c r="QC18" s="353"/>
      <c r="QD18" s="353"/>
      <c r="QE18" s="353"/>
      <c r="QF18" s="353"/>
      <c r="QG18" s="353"/>
      <c r="QH18" s="353"/>
      <c r="QI18" s="353"/>
      <c r="QJ18" s="353"/>
      <c r="QK18" s="353"/>
      <c r="QL18" s="353"/>
      <c r="QM18" s="353"/>
      <c r="QN18" s="353"/>
      <c r="QO18" s="353"/>
      <c r="QP18" s="353"/>
      <c r="QQ18" s="353"/>
      <c r="QR18" s="353"/>
      <c r="QS18" s="353"/>
      <c r="QT18" s="353"/>
      <c r="QU18" s="353"/>
      <c r="QV18" s="353"/>
      <c r="QW18" s="353"/>
      <c r="QX18" s="353"/>
      <c r="QY18" s="353"/>
      <c r="QZ18" s="353"/>
      <c r="RA18" s="353"/>
      <c r="RB18" s="353"/>
      <c r="RC18" s="353"/>
      <c r="RD18" s="353"/>
      <c r="RE18" s="353"/>
      <c r="RF18" s="353"/>
      <c r="RG18" s="353"/>
      <c r="RH18" s="353"/>
      <c r="RI18" s="353"/>
      <c r="RJ18" s="353"/>
      <c r="RK18" s="353"/>
      <c r="RL18" s="353"/>
      <c r="RM18" s="353"/>
      <c r="RN18" s="353"/>
      <c r="RO18" s="353"/>
      <c r="RP18" s="353"/>
      <c r="RQ18" s="353"/>
      <c r="RR18" s="353"/>
      <c r="RS18" s="353"/>
      <c r="RT18" s="353"/>
      <c r="RU18" s="353"/>
      <c r="RV18" s="353"/>
      <c r="RW18" s="353"/>
      <c r="RX18" s="353"/>
      <c r="RY18" s="353"/>
      <c r="RZ18" s="353"/>
      <c r="SA18" s="353"/>
      <c r="SB18" s="353"/>
      <c r="SC18" s="353"/>
      <c r="SD18" s="353"/>
      <c r="SE18" s="353"/>
      <c r="SF18" s="353"/>
      <c r="SG18" s="353"/>
      <c r="SH18" s="353"/>
      <c r="SI18" s="353"/>
      <c r="SJ18" s="353"/>
      <c r="SK18" s="353"/>
      <c r="SL18" s="353"/>
      <c r="SM18" s="353"/>
      <c r="SN18" s="353"/>
      <c r="SO18" s="353"/>
      <c r="SP18" s="353"/>
      <c r="SQ18" s="353"/>
      <c r="SR18" s="353"/>
      <c r="SS18" s="353"/>
      <c r="ST18" s="353"/>
      <c r="SU18" s="353"/>
      <c r="SV18" s="353"/>
      <c r="SW18" s="353"/>
      <c r="SX18" s="353"/>
      <c r="SY18" s="353"/>
      <c r="SZ18" s="353"/>
      <c r="TA18" s="353"/>
      <c r="TB18" s="353"/>
      <c r="TC18" s="353"/>
      <c r="TD18" s="353"/>
      <c r="TE18" s="353"/>
      <c r="TF18" s="353"/>
      <c r="TG18" s="353"/>
      <c r="TH18" s="353"/>
      <c r="TI18" s="353"/>
      <c r="TJ18" s="353"/>
      <c r="TK18" s="353"/>
      <c r="TL18" s="353"/>
      <c r="TM18" s="353"/>
      <c r="TN18" s="353"/>
      <c r="TO18" s="353"/>
      <c r="TP18" s="353"/>
      <c r="TQ18" s="353"/>
      <c r="TR18" s="353"/>
      <c r="TS18" s="353"/>
      <c r="TT18" s="353"/>
      <c r="TU18" s="353"/>
      <c r="TV18" s="353"/>
      <c r="TW18" s="353"/>
      <c r="TX18" s="353"/>
      <c r="TY18" s="353"/>
      <c r="TZ18" s="353"/>
      <c r="UA18" s="353"/>
      <c r="UB18" s="353"/>
      <c r="UC18" s="353"/>
      <c r="UD18" s="353"/>
      <c r="UE18" s="353"/>
      <c r="UF18" s="353"/>
      <c r="UG18" s="353"/>
      <c r="UH18" s="353"/>
      <c r="UI18" s="353"/>
      <c r="UJ18" s="353"/>
      <c r="UK18" s="353"/>
      <c r="UL18" s="353"/>
      <c r="UM18" s="353"/>
      <c r="UN18" s="353"/>
      <c r="UO18" s="353"/>
      <c r="UP18" s="353"/>
      <c r="UQ18" s="353"/>
      <c r="UR18" s="353"/>
      <c r="US18" s="353"/>
      <c r="UT18" s="353"/>
      <c r="UU18" s="353"/>
      <c r="UV18" s="353"/>
      <c r="UW18" s="353"/>
      <c r="UX18" s="353"/>
      <c r="UY18" s="353"/>
      <c r="UZ18" s="353"/>
      <c r="VA18" s="353"/>
      <c r="VB18" s="353"/>
      <c r="VC18" s="353"/>
      <c r="VD18" s="353"/>
      <c r="VE18" s="353"/>
      <c r="VF18" s="353"/>
      <c r="VG18" s="353"/>
      <c r="VH18" s="353"/>
      <c r="VI18" s="353"/>
      <c r="VJ18" s="353"/>
      <c r="VK18" s="353"/>
      <c r="VL18" s="353"/>
      <c r="VM18" s="353"/>
      <c r="VN18" s="353"/>
      <c r="VO18" s="353"/>
      <c r="VP18" s="353"/>
      <c r="VQ18" s="353"/>
      <c r="VR18" s="353"/>
      <c r="VS18" s="353"/>
      <c r="VT18" s="353"/>
      <c r="VU18" s="353"/>
      <c r="VV18" s="353"/>
      <c r="VW18" s="353"/>
      <c r="VX18" s="353"/>
      <c r="VY18" s="353"/>
      <c r="VZ18" s="353"/>
      <c r="WA18" s="353"/>
      <c r="WB18" s="353"/>
      <c r="WC18" s="353"/>
      <c r="WD18" s="353"/>
      <c r="WE18" s="353"/>
      <c r="WF18" s="353"/>
      <c r="WG18" s="353"/>
      <c r="WH18" s="353"/>
      <c r="WI18" s="353"/>
      <c r="WJ18" s="353"/>
      <c r="WK18" s="353"/>
      <c r="WL18" s="353"/>
      <c r="WM18" s="353"/>
      <c r="WN18" s="353"/>
      <c r="WO18" s="353"/>
      <c r="WP18" s="353"/>
      <c r="WQ18" s="353"/>
      <c r="WR18" s="353"/>
      <c r="WS18" s="353"/>
      <c r="WT18" s="353"/>
      <c r="WU18" s="353"/>
      <c r="WV18" s="353"/>
      <c r="WW18" s="353"/>
      <c r="WX18" s="353"/>
      <c r="WY18" s="353"/>
      <c r="WZ18" s="353"/>
      <c r="XA18" s="353"/>
      <c r="XB18" s="353"/>
      <c r="XC18" s="353"/>
      <c r="XD18" s="353"/>
      <c r="XE18" s="353"/>
      <c r="XF18" s="353"/>
      <c r="XG18" s="353"/>
      <c r="XH18" s="353"/>
      <c r="XI18" s="353"/>
      <c r="XJ18" s="353"/>
      <c r="XK18" s="353"/>
      <c r="XL18" s="353"/>
      <c r="XM18" s="353"/>
      <c r="XN18" s="353"/>
      <c r="XO18" s="353"/>
      <c r="XP18" s="353"/>
      <c r="XQ18" s="353"/>
      <c r="XR18" s="353"/>
      <c r="XS18" s="353"/>
      <c r="XT18" s="353"/>
      <c r="XU18" s="353"/>
      <c r="XV18" s="353"/>
      <c r="XW18" s="353"/>
      <c r="XX18" s="353"/>
      <c r="XY18" s="353"/>
      <c r="XZ18" s="353"/>
      <c r="YA18" s="353"/>
      <c r="YB18" s="353"/>
      <c r="YC18" s="353"/>
      <c r="YD18" s="353"/>
      <c r="YE18" s="353"/>
      <c r="YF18" s="353"/>
      <c r="YG18" s="353"/>
      <c r="YH18" s="353"/>
      <c r="YI18" s="353"/>
      <c r="YJ18" s="353"/>
      <c r="YK18" s="353"/>
      <c r="YL18" s="353"/>
      <c r="YM18" s="353"/>
      <c r="YN18" s="353"/>
      <c r="YO18" s="353"/>
      <c r="YP18" s="353"/>
      <c r="YQ18" s="353"/>
      <c r="YR18" s="353"/>
      <c r="YS18" s="353"/>
      <c r="YT18" s="353"/>
      <c r="YU18" s="353"/>
      <c r="YV18" s="353"/>
      <c r="YW18" s="353"/>
      <c r="YX18" s="353"/>
      <c r="YY18" s="353"/>
      <c r="YZ18" s="353"/>
      <c r="ZA18" s="353"/>
      <c r="ZB18" s="353"/>
      <c r="ZC18" s="353"/>
      <c r="ZD18" s="353"/>
      <c r="ZE18" s="353"/>
      <c r="ZF18" s="353"/>
      <c r="ZG18" s="353"/>
      <c r="ZH18" s="353"/>
      <c r="ZI18" s="353"/>
      <c r="ZJ18" s="353"/>
      <c r="ZK18" s="353"/>
      <c r="ZL18" s="353"/>
      <c r="ZM18" s="353"/>
      <c r="ZN18" s="353"/>
      <c r="ZO18" s="353"/>
      <c r="ZP18" s="353"/>
      <c r="ZQ18" s="353"/>
      <c r="ZR18" s="353"/>
      <c r="ZS18" s="353"/>
      <c r="ZT18" s="353"/>
      <c r="ZU18" s="353"/>
      <c r="ZV18" s="353"/>
      <c r="ZW18" s="353"/>
      <c r="ZX18" s="353"/>
      <c r="ZY18" s="353"/>
      <c r="ZZ18" s="353"/>
      <c r="AAA18" s="353"/>
      <c r="AAB18" s="353"/>
      <c r="AAC18" s="353"/>
      <c r="AAD18" s="353"/>
      <c r="AAE18" s="353"/>
      <c r="AAF18" s="353"/>
      <c r="AAG18" s="353"/>
      <c r="AAH18" s="353"/>
      <c r="AAI18" s="353"/>
      <c r="AAJ18" s="353"/>
      <c r="AAK18" s="353"/>
      <c r="AAL18" s="353"/>
      <c r="AAM18" s="353"/>
      <c r="AAN18" s="353"/>
      <c r="AAO18" s="353"/>
      <c r="AAP18" s="353"/>
      <c r="AAQ18" s="353"/>
      <c r="AAR18" s="353"/>
      <c r="AAS18" s="353"/>
      <c r="AAT18" s="353"/>
      <c r="AAU18" s="353"/>
      <c r="AAV18" s="353"/>
      <c r="AAW18" s="353"/>
      <c r="AAX18" s="353"/>
      <c r="AAY18" s="353"/>
      <c r="AAZ18" s="353"/>
      <c r="ABA18" s="353"/>
      <c r="ABB18" s="353"/>
      <c r="ABC18" s="353"/>
      <c r="ABD18" s="353"/>
      <c r="ABE18" s="353"/>
      <c r="ABF18" s="353"/>
      <c r="ABG18" s="353"/>
      <c r="ABH18" s="353"/>
      <c r="ABI18" s="353"/>
      <c r="ABJ18" s="353"/>
      <c r="ABK18" s="353"/>
      <c r="ABL18" s="353"/>
      <c r="ABM18" s="353"/>
      <c r="ABN18" s="353"/>
      <c r="ABO18" s="353"/>
      <c r="ABP18" s="353"/>
      <c r="ABQ18" s="353"/>
      <c r="ABR18" s="353"/>
      <c r="ABS18" s="353"/>
      <c r="ABT18" s="353"/>
      <c r="ABU18" s="353"/>
      <c r="ABV18" s="353"/>
      <c r="ABW18" s="353"/>
      <c r="ABX18" s="353"/>
      <c r="ABY18" s="353"/>
      <c r="ABZ18" s="353"/>
      <c r="ACA18" s="353"/>
      <c r="ACB18" s="353"/>
      <c r="ACC18" s="353"/>
      <c r="ACD18" s="353"/>
      <c r="ACE18" s="353"/>
      <c r="ACF18" s="353"/>
      <c r="ACG18" s="353"/>
      <c r="ACH18" s="353"/>
      <c r="ACI18" s="353"/>
      <c r="ACJ18" s="353"/>
      <c r="ACK18" s="353"/>
      <c r="ACL18" s="353"/>
      <c r="ACM18" s="353"/>
      <c r="ACN18" s="353"/>
      <c r="ACO18" s="353"/>
      <c r="ACP18" s="353"/>
      <c r="ACQ18" s="353"/>
      <c r="ACR18" s="353"/>
      <c r="ACS18" s="353"/>
      <c r="ACT18" s="353"/>
      <c r="ACU18" s="353"/>
      <c r="ACV18" s="353"/>
      <c r="ACW18" s="353"/>
      <c r="ACX18" s="353"/>
      <c r="ACY18" s="353"/>
      <c r="ACZ18" s="353"/>
      <c r="ADA18" s="353"/>
      <c r="ADB18" s="353"/>
      <c r="ADC18" s="353"/>
      <c r="ADD18" s="353"/>
      <c r="ADE18" s="353"/>
      <c r="ADF18" s="353"/>
      <c r="ADG18" s="353"/>
      <c r="ADH18" s="353"/>
      <c r="ADI18" s="353"/>
      <c r="ADJ18" s="353"/>
      <c r="ADK18" s="353"/>
      <c r="ADL18" s="353"/>
      <c r="ADM18" s="353"/>
      <c r="ADN18" s="353"/>
      <c r="ADO18" s="353"/>
      <c r="ADP18" s="353"/>
      <c r="ADQ18" s="353"/>
      <c r="ADR18" s="353"/>
      <c r="ADS18" s="353"/>
      <c r="ADT18" s="353"/>
      <c r="ADU18" s="353"/>
      <c r="ADV18" s="353"/>
      <c r="ADW18" s="353"/>
      <c r="ADX18" s="353"/>
      <c r="ADY18" s="353"/>
      <c r="ADZ18" s="353"/>
      <c r="AEA18" s="353"/>
      <c r="AEB18" s="353"/>
      <c r="AEC18" s="353"/>
      <c r="AED18" s="353"/>
      <c r="AEE18" s="353"/>
      <c r="AEF18" s="353"/>
      <c r="AEG18" s="353"/>
      <c r="AEH18" s="353"/>
      <c r="AEI18" s="353"/>
      <c r="AEJ18" s="353"/>
      <c r="AEK18" s="353"/>
      <c r="AEL18" s="353"/>
      <c r="AEM18" s="353"/>
      <c r="AEN18" s="353"/>
      <c r="AEO18" s="353"/>
      <c r="AEP18" s="353"/>
      <c r="AEQ18" s="353"/>
      <c r="AER18" s="353"/>
      <c r="AES18" s="353"/>
      <c r="AET18" s="353"/>
      <c r="AEU18" s="353"/>
      <c r="AEV18" s="353"/>
      <c r="AEW18" s="353"/>
      <c r="AEX18" s="353"/>
      <c r="AEY18" s="353"/>
      <c r="AEZ18" s="353"/>
      <c r="AFA18" s="353"/>
      <c r="AFB18" s="353"/>
      <c r="AFC18" s="353"/>
      <c r="AFD18" s="353"/>
      <c r="AFE18" s="353"/>
      <c r="AFF18" s="353"/>
      <c r="AFG18" s="353"/>
      <c r="AFH18" s="353"/>
      <c r="AFI18" s="353"/>
      <c r="AFJ18" s="353"/>
      <c r="AFK18" s="353"/>
      <c r="AFL18" s="353"/>
      <c r="AFM18" s="353"/>
      <c r="AFN18" s="353"/>
      <c r="AFO18" s="353"/>
      <c r="AFP18" s="353"/>
      <c r="AFQ18" s="353"/>
      <c r="AFR18" s="353"/>
      <c r="AFS18" s="353"/>
      <c r="AFT18" s="353"/>
      <c r="AFU18" s="353"/>
      <c r="AFV18" s="353"/>
      <c r="AFW18" s="353"/>
      <c r="AFX18" s="353"/>
      <c r="AFY18" s="353"/>
      <c r="AFZ18" s="353"/>
      <c r="AGA18" s="353"/>
      <c r="AGB18" s="353"/>
      <c r="AGC18" s="353"/>
      <c r="AGD18" s="353"/>
      <c r="AGE18" s="353"/>
      <c r="AGF18" s="353"/>
      <c r="AGG18" s="353"/>
      <c r="AGH18" s="353"/>
      <c r="AGI18" s="353"/>
      <c r="AGJ18" s="353"/>
      <c r="AGK18" s="353"/>
      <c r="AGL18" s="353"/>
      <c r="AGM18" s="353"/>
      <c r="AGN18" s="353"/>
      <c r="AGO18" s="353"/>
      <c r="AGP18" s="353"/>
      <c r="AGQ18" s="353"/>
      <c r="AGR18" s="353"/>
      <c r="AGS18" s="353"/>
      <c r="AGT18" s="353"/>
      <c r="AGU18" s="353"/>
      <c r="AGV18" s="353"/>
      <c r="AGW18" s="353"/>
      <c r="AGX18" s="353"/>
      <c r="AGY18" s="353"/>
      <c r="AGZ18" s="353"/>
      <c r="AHA18" s="353"/>
      <c r="AHB18" s="353"/>
      <c r="AHC18" s="353"/>
      <c r="AHD18" s="353"/>
      <c r="AHE18" s="353"/>
      <c r="AHF18" s="353"/>
      <c r="AHG18" s="353"/>
      <c r="AHH18" s="353"/>
      <c r="AHI18" s="353"/>
      <c r="AHJ18" s="353"/>
      <c r="AHK18" s="353"/>
      <c r="AHL18" s="353"/>
      <c r="AHM18" s="353"/>
      <c r="AHN18" s="353"/>
      <c r="AHO18" s="353"/>
      <c r="AHP18" s="353"/>
      <c r="AHQ18" s="353"/>
      <c r="AHR18" s="353"/>
      <c r="AHS18" s="353"/>
      <c r="AHT18" s="353"/>
      <c r="AHU18" s="353"/>
      <c r="AHV18" s="353"/>
      <c r="AHW18" s="353"/>
      <c r="AHX18" s="353"/>
      <c r="AHY18" s="353"/>
      <c r="AHZ18" s="353"/>
      <c r="AIA18" s="353"/>
      <c r="AIB18" s="353"/>
      <c r="AIC18" s="353"/>
      <c r="AID18" s="353"/>
      <c r="AIE18" s="353"/>
      <c r="AIF18" s="353"/>
      <c r="AIG18" s="353"/>
      <c r="AIH18" s="353"/>
      <c r="AII18" s="353"/>
      <c r="AIJ18" s="353"/>
      <c r="AIK18" s="353"/>
      <c r="AIL18" s="353"/>
      <c r="AIM18" s="353"/>
      <c r="AIN18" s="353"/>
      <c r="AIO18" s="353"/>
      <c r="AIP18" s="353"/>
      <c r="AIQ18" s="353"/>
      <c r="AIR18" s="353"/>
      <c r="AIS18" s="353"/>
      <c r="AIT18" s="353"/>
      <c r="AIU18" s="353"/>
      <c r="AIV18" s="353"/>
      <c r="AIW18" s="353"/>
      <c r="AIX18" s="353"/>
      <c r="AIY18" s="353"/>
      <c r="AIZ18" s="353"/>
      <c r="AJA18" s="353"/>
      <c r="AJB18" s="353"/>
      <c r="AJC18" s="353"/>
      <c r="AJD18" s="353"/>
      <c r="AJE18" s="353"/>
      <c r="AJF18" s="353"/>
      <c r="AJG18" s="353"/>
      <c r="AJH18" s="353"/>
      <c r="AJI18" s="353"/>
      <c r="AJJ18" s="353"/>
      <c r="AJK18" s="353"/>
      <c r="AJL18" s="353"/>
      <c r="AJM18" s="353"/>
      <c r="AJN18" s="353"/>
      <c r="AJO18" s="353"/>
      <c r="AJP18" s="353"/>
      <c r="AJQ18" s="353"/>
      <c r="AJR18" s="353"/>
      <c r="AJS18" s="353"/>
      <c r="AJT18" s="353"/>
      <c r="AJU18" s="353"/>
      <c r="AJV18" s="353"/>
      <c r="AJW18" s="353"/>
      <c r="AJX18" s="353"/>
      <c r="AJY18" s="353"/>
      <c r="AJZ18" s="353"/>
      <c r="AKA18" s="353"/>
      <c r="AKB18" s="353"/>
      <c r="AKC18" s="353"/>
      <c r="AKD18" s="353"/>
      <c r="AKE18" s="353"/>
      <c r="AKF18" s="353"/>
      <c r="AKG18" s="353"/>
      <c r="AKH18" s="353"/>
      <c r="AKI18" s="353"/>
      <c r="AKJ18" s="353"/>
      <c r="AKK18" s="353"/>
      <c r="AKL18" s="353"/>
      <c r="AKM18" s="353"/>
      <c r="AKN18" s="353"/>
      <c r="AKO18" s="353"/>
      <c r="AKP18" s="353"/>
      <c r="AKQ18" s="353"/>
      <c r="AKR18" s="353"/>
      <c r="AKS18" s="353"/>
      <c r="AKT18" s="353"/>
      <c r="AKU18" s="353"/>
      <c r="AKV18" s="353"/>
      <c r="AKW18" s="353"/>
      <c r="AKX18" s="353"/>
      <c r="AKY18" s="353"/>
      <c r="AKZ18" s="353"/>
      <c r="ALA18" s="353"/>
      <c r="ALB18" s="353"/>
      <c r="ALC18" s="353"/>
      <c r="ALD18" s="353"/>
      <c r="ALE18" s="353"/>
      <c r="ALF18" s="353"/>
      <c r="ALG18" s="353"/>
      <c r="ALH18" s="353"/>
      <c r="ALI18" s="353"/>
      <c r="ALJ18" s="353"/>
      <c r="ALK18" s="353"/>
      <c r="ALL18" s="353"/>
      <c r="ALM18" s="353"/>
      <c r="ALN18" s="353"/>
      <c r="ALO18" s="353"/>
      <c r="ALP18" s="353"/>
      <c r="ALQ18" s="353"/>
      <c r="ALR18" s="353"/>
      <c r="ALS18" s="353"/>
      <c r="ALT18" s="353"/>
      <c r="ALU18" s="353"/>
      <c r="ALV18" s="353"/>
      <c r="ALW18" s="353"/>
      <c r="ALX18" s="353"/>
      <c r="ALY18" s="353"/>
      <c r="ALZ18" s="353"/>
      <c r="AMA18" s="353"/>
      <c r="AMB18" s="353"/>
      <c r="AMC18" s="353"/>
      <c r="AMD18" s="353"/>
      <c r="AME18" s="353"/>
      <c r="AMF18" s="353"/>
      <c r="AMG18" s="353"/>
      <c r="AMH18" s="353"/>
      <c r="AMI18" s="353"/>
      <c r="AMJ18" s="353"/>
      <c r="AMK18" s="353"/>
      <c r="AML18" s="353"/>
      <c r="AMM18" s="353"/>
    </row>
    <row r="19" spans="1:1027" s="354" customFormat="1" ht="30">
      <c r="A19" s="389" t="str">
        <f>CONCATENATE('Contrats S2'!A18,"",'Contrats S2'!B18)</f>
        <v/>
      </c>
      <c r="B19" s="390">
        <f>ROUND(SUM('S2 - Suivi heures réelles'!C20:F20)/3,0)</f>
        <v>5</v>
      </c>
      <c r="C19" s="390">
        <f>ROUND(SUM('S2 - Suivi heures réelles'!G20:J20)/3,0)</f>
        <v>8</v>
      </c>
      <c r="D19" s="391">
        <f>ROUND(SUM('S2 - Suivi heures réelles'!K20:O20)/3,0)</f>
        <v>12</v>
      </c>
      <c r="E19" s="391">
        <f>ROUND(SUM('S2 - Suivi heures réelles'!P20:S20)/3,0)</f>
        <v>2</v>
      </c>
      <c r="F19" s="391">
        <f>ROUND(SUM('S2 - Suivi heures réelles'!T20:W20)/3,0)</f>
        <v>0</v>
      </c>
      <c r="G19" s="391">
        <f>ROUND(SUM('S2 - Suivi heures réelles'!X20:AB20)/3,0)</f>
        <v>0</v>
      </c>
      <c r="H19" s="392">
        <f t="shared" si="0"/>
        <v>27</v>
      </c>
      <c r="I19" s="351">
        <f>'Contrats S2'!O18</f>
        <v>0</v>
      </c>
      <c r="J19" s="393">
        <f t="shared" si="1"/>
        <v>-27</v>
      </c>
      <c r="K19" s="393" t="s">
        <v>244</v>
      </c>
      <c r="L19" s="353"/>
      <c r="M19" s="353"/>
      <c r="N19" s="353"/>
      <c r="O19" s="353"/>
      <c r="P19" s="353"/>
      <c r="Q19" s="361"/>
      <c r="R19" s="336"/>
      <c r="S19" s="338"/>
      <c r="T19" s="338"/>
      <c r="U19" s="338"/>
      <c r="V19" s="338"/>
      <c r="W19" s="338"/>
      <c r="X19" s="353"/>
      <c r="Y19" s="353"/>
      <c r="Z19" s="353"/>
      <c r="AA19" s="353"/>
      <c r="AB19" s="353"/>
      <c r="AC19" s="353"/>
      <c r="AD19" s="353"/>
      <c r="AE19" s="353"/>
      <c r="AF19" s="353"/>
      <c r="AG19" s="353"/>
      <c r="AH19" s="353"/>
      <c r="AI19" s="353"/>
      <c r="AJ19" s="353"/>
      <c r="AK19" s="353"/>
      <c r="AL19" s="353"/>
      <c r="AM19" s="353"/>
      <c r="AN19" s="353"/>
      <c r="AO19" s="353"/>
      <c r="AP19" s="353"/>
      <c r="AQ19" s="353"/>
      <c r="AR19" s="353"/>
      <c r="AS19" s="353"/>
      <c r="AT19" s="353"/>
      <c r="AU19" s="353"/>
      <c r="AV19" s="353"/>
      <c r="AW19" s="353"/>
      <c r="AX19" s="353"/>
      <c r="AY19" s="353"/>
      <c r="AZ19" s="353"/>
      <c r="BA19" s="353"/>
      <c r="BB19" s="353"/>
      <c r="BC19" s="353"/>
      <c r="BD19" s="353"/>
      <c r="BE19" s="353"/>
      <c r="BF19" s="353"/>
      <c r="BG19" s="353"/>
      <c r="BH19" s="353"/>
      <c r="BI19" s="353"/>
      <c r="BJ19" s="353"/>
      <c r="BK19" s="353"/>
      <c r="BL19" s="353"/>
      <c r="BM19" s="353"/>
      <c r="BN19" s="353"/>
      <c r="BO19" s="353"/>
      <c r="BP19" s="353"/>
      <c r="BQ19" s="353"/>
      <c r="BR19" s="353"/>
      <c r="BS19" s="353"/>
      <c r="BT19" s="353"/>
      <c r="BU19" s="353"/>
      <c r="BV19" s="353"/>
      <c r="BW19" s="353"/>
      <c r="BX19" s="353"/>
      <c r="BY19" s="353"/>
      <c r="BZ19" s="353"/>
      <c r="CA19" s="353"/>
      <c r="CB19" s="353"/>
      <c r="CC19" s="353"/>
      <c r="CD19" s="353"/>
      <c r="CE19" s="353"/>
      <c r="CF19" s="353"/>
      <c r="CG19" s="353"/>
      <c r="CH19" s="353"/>
      <c r="CI19" s="353"/>
      <c r="CJ19" s="353"/>
      <c r="CK19" s="353"/>
      <c r="CL19" s="353"/>
      <c r="CM19" s="353"/>
      <c r="CN19" s="353"/>
      <c r="CO19" s="353"/>
      <c r="CP19" s="353"/>
      <c r="CQ19" s="353"/>
      <c r="CR19" s="353"/>
      <c r="CS19" s="353"/>
      <c r="CT19" s="353"/>
      <c r="CU19" s="353"/>
      <c r="CV19" s="353"/>
      <c r="CW19" s="353"/>
      <c r="CX19" s="353"/>
      <c r="CY19" s="353"/>
      <c r="CZ19" s="353"/>
      <c r="DA19" s="353"/>
      <c r="DB19" s="353"/>
      <c r="DC19" s="353"/>
      <c r="DD19" s="353"/>
      <c r="DE19" s="353"/>
      <c r="DF19" s="353"/>
      <c r="DG19" s="353"/>
      <c r="DH19" s="353"/>
      <c r="DI19" s="353"/>
      <c r="DJ19" s="353"/>
      <c r="DK19" s="353"/>
      <c r="DL19" s="353"/>
      <c r="DM19" s="353"/>
      <c r="DN19" s="353"/>
      <c r="DO19" s="353"/>
      <c r="DP19" s="353"/>
      <c r="DQ19" s="353"/>
      <c r="DR19" s="353"/>
      <c r="DS19" s="353"/>
      <c r="DT19" s="353"/>
      <c r="DU19" s="353"/>
      <c r="DV19" s="353"/>
      <c r="DW19" s="353"/>
      <c r="DX19" s="353"/>
      <c r="DY19" s="353"/>
      <c r="DZ19" s="353"/>
      <c r="EA19" s="353"/>
      <c r="EB19" s="353"/>
      <c r="EC19" s="353"/>
      <c r="ED19" s="353"/>
      <c r="EE19" s="353"/>
      <c r="EF19" s="353"/>
      <c r="EG19" s="353"/>
      <c r="EH19" s="353"/>
      <c r="EI19" s="353"/>
      <c r="EJ19" s="353"/>
      <c r="EK19" s="353"/>
      <c r="EL19" s="353"/>
      <c r="EM19" s="353"/>
      <c r="EN19" s="353"/>
      <c r="EO19" s="353"/>
      <c r="EP19" s="353"/>
      <c r="EQ19" s="353"/>
      <c r="ER19" s="353"/>
      <c r="ES19" s="353"/>
      <c r="ET19" s="353"/>
      <c r="EU19" s="353"/>
      <c r="EV19" s="353"/>
      <c r="EW19" s="353"/>
      <c r="EX19" s="353"/>
      <c r="EY19" s="353"/>
      <c r="EZ19" s="353"/>
      <c r="FA19" s="353"/>
      <c r="FB19" s="353"/>
      <c r="FC19" s="353"/>
      <c r="FD19" s="353"/>
      <c r="FE19" s="353"/>
      <c r="FF19" s="353"/>
      <c r="FG19" s="353"/>
      <c r="FH19" s="353"/>
      <c r="FI19" s="353"/>
      <c r="FJ19" s="353"/>
      <c r="FK19" s="353"/>
      <c r="FL19" s="353"/>
      <c r="FM19" s="353"/>
      <c r="FN19" s="353"/>
      <c r="FO19" s="353"/>
      <c r="FP19" s="353"/>
      <c r="FQ19" s="353"/>
      <c r="FR19" s="353"/>
      <c r="FS19" s="353"/>
      <c r="FT19" s="353"/>
      <c r="FU19" s="353"/>
      <c r="FV19" s="353"/>
      <c r="FW19" s="353"/>
      <c r="FX19" s="353"/>
      <c r="FY19" s="353"/>
      <c r="FZ19" s="353"/>
      <c r="GA19" s="353"/>
      <c r="GB19" s="353"/>
      <c r="GC19" s="353"/>
      <c r="GD19" s="353"/>
      <c r="GE19" s="353"/>
      <c r="GF19" s="353"/>
      <c r="GG19" s="353"/>
      <c r="GH19" s="353"/>
      <c r="GI19" s="353"/>
      <c r="GJ19" s="353"/>
      <c r="GK19" s="353"/>
      <c r="GL19" s="353"/>
      <c r="GM19" s="353"/>
      <c r="GN19" s="353"/>
      <c r="GO19" s="353"/>
      <c r="GP19" s="353"/>
      <c r="GQ19" s="353"/>
      <c r="GR19" s="353"/>
      <c r="GS19" s="353"/>
      <c r="GT19" s="353"/>
      <c r="GU19" s="353"/>
      <c r="GV19" s="353"/>
      <c r="GW19" s="353"/>
      <c r="GX19" s="353"/>
      <c r="GY19" s="353"/>
      <c r="GZ19" s="353"/>
      <c r="HA19" s="353"/>
      <c r="HB19" s="353"/>
      <c r="HC19" s="353"/>
      <c r="HD19" s="353"/>
      <c r="HE19" s="353"/>
      <c r="HF19" s="353"/>
      <c r="HG19" s="353"/>
      <c r="HH19" s="353"/>
      <c r="HI19" s="353"/>
      <c r="HJ19" s="353"/>
      <c r="HK19" s="353"/>
      <c r="HL19" s="353"/>
      <c r="HM19" s="353"/>
      <c r="HN19" s="353"/>
      <c r="HO19" s="353"/>
      <c r="HP19" s="353"/>
      <c r="HQ19" s="353"/>
      <c r="HR19" s="353"/>
      <c r="HS19" s="353"/>
      <c r="HT19" s="353"/>
      <c r="HU19" s="353"/>
      <c r="HV19" s="353"/>
      <c r="HW19" s="353"/>
      <c r="HX19" s="353"/>
      <c r="HY19" s="353"/>
      <c r="HZ19" s="353"/>
      <c r="IA19" s="353"/>
      <c r="IB19" s="353"/>
      <c r="IC19" s="353"/>
      <c r="ID19" s="353"/>
      <c r="IE19" s="353"/>
      <c r="IF19" s="353"/>
      <c r="IG19" s="353"/>
      <c r="IH19" s="353"/>
      <c r="II19" s="353"/>
      <c r="IJ19" s="353"/>
      <c r="IK19" s="353"/>
      <c r="IL19" s="353"/>
      <c r="IM19" s="353"/>
      <c r="IN19" s="353"/>
      <c r="IO19" s="353"/>
      <c r="IP19" s="353"/>
      <c r="IQ19" s="353"/>
      <c r="IR19" s="353"/>
      <c r="IS19" s="353"/>
      <c r="IT19" s="353"/>
      <c r="IU19" s="353"/>
      <c r="IV19" s="353"/>
      <c r="IW19" s="353"/>
      <c r="IX19" s="353"/>
      <c r="IY19" s="353"/>
      <c r="IZ19" s="353"/>
      <c r="JA19" s="353"/>
      <c r="JB19" s="353"/>
      <c r="JC19" s="353"/>
      <c r="JD19" s="353"/>
      <c r="JE19" s="353"/>
      <c r="JF19" s="353"/>
      <c r="JG19" s="353"/>
      <c r="JH19" s="353"/>
      <c r="JI19" s="353"/>
      <c r="JJ19" s="353"/>
      <c r="JK19" s="353"/>
      <c r="JL19" s="353"/>
      <c r="JM19" s="353"/>
      <c r="JN19" s="353"/>
      <c r="JO19" s="353"/>
      <c r="JP19" s="353"/>
      <c r="JQ19" s="353"/>
      <c r="JR19" s="353"/>
      <c r="JS19" s="353"/>
      <c r="JT19" s="353"/>
      <c r="JU19" s="353"/>
      <c r="JV19" s="353"/>
      <c r="JW19" s="353"/>
      <c r="JX19" s="353"/>
      <c r="JY19" s="353"/>
      <c r="JZ19" s="353"/>
      <c r="KA19" s="353"/>
      <c r="KB19" s="353"/>
      <c r="KC19" s="353"/>
      <c r="KD19" s="353"/>
      <c r="KE19" s="353"/>
      <c r="KF19" s="353"/>
      <c r="KG19" s="353"/>
      <c r="KH19" s="353"/>
      <c r="KI19" s="353"/>
      <c r="KJ19" s="353"/>
      <c r="KK19" s="353"/>
      <c r="KL19" s="353"/>
      <c r="KM19" s="353"/>
      <c r="KN19" s="353"/>
      <c r="KO19" s="353"/>
      <c r="KP19" s="353"/>
      <c r="KQ19" s="353"/>
      <c r="KR19" s="353"/>
      <c r="KS19" s="353"/>
      <c r="KT19" s="353"/>
      <c r="KU19" s="353"/>
      <c r="KV19" s="353"/>
      <c r="KW19" s="353"/>
      <c r="KX19" s="353"/>
      <c r="KY19" s="353"/>
      <c r="KZ19" s="353"/>
      <c r="LA19" s="353"/>
      <c r="LB19" s="353"/>
      <c r="LC19" s="353"/>
      <c r="LD19" s="353"/>
      <c r="LE19" s="353"/>
      <c r="LF19" s="353"/>
      <c r="LG19" s="353"/>
      <c r="LH19" s="353"/>
      <c r="LI19" s="353"/>
      <c r="LJ19" s="353"/>
      <c r="LK19" s="353"/>
      <c r="LL19" s="353"/>
      <c r="LM19" s="353"/>
      <c r="LN19" s="353"/>
      <c r="LO19" s="353"/>
      <c r="LP19" s="353"/>
      <c r="LQ19" s="353"/>
      <c r="LR19" s="353"/>
      <c r="LS19" s="353"/>
      <c r="LT19" s="353"/>
      <c r="LU19" s="353"/>
      <c r="LV19" s="353"/>
      <c r="LW19" s="353"/>
      <c r="LX19" s="353"/>
      <c r="LY19" s="353"/>
      <c r="LZ19" s="353"/>
      <c r="MA19" s="353"/>
      <c r="MB19" s="353"/>
      <c r="MC19" s="353"/>
      <c r="MD19" s="353"/>
      <c r="ME19" s="353"/>
      <c r="MF19" s="353"/>
      <c r="MG19" s="353"/>
      <c r="MH19" s="353"/>
      <c r="MI19" s="353"/>
      <c r="MJ19" s="353"/>
      <c r="MK19" s="353"/>
      <c r="ML19" s="353"/>
      <c r="MM19" s="353"/>
      <c r="MN19" s="353"/>
      <c r="MO19" s="353"/>
      <c r="MP19" s="353"/>
      <c r="MQ19" s="353"/>
      <c r="MR19" s="353"/>
      <c r="MS19" s="353"/>
      <c r="MT19" s="353"/>
      <c r="MU19" s="353"/>
      <c r="MV19" s="353"/>
      <c r="MW19" s="353"/>
      <c r="MX19" s="353"/>
      <c r="MY19" s="353"/>
      <c r="MZ19" s="353"/>
      <c r="NA19" s="353"/>
      <c r="NB19" s="353"/>
      <c r="NC19" s="353"/>
      <c r="ND19" s="353"/>
      <c r="NE19" s="353"/>
      <c r="NF19" s="353"/>
      <c r="NG19" s="353"/>
      <c r="NH19" s="353"/>
      <c r="NI19" s="353"/>
      <c r="NJ19" s="353"/>
      <c r="NK19" s="353"/>
      <c r="NL19" s="353"/>
      <c r="NM19" s="353"/>
      <c r="NN19" s="353"/>
      <c r="NO19" s="353"/>
      <c r="NP19" s="353"/>
      <c r="NQ19" s="353"/>
      <c r="NR19" s="353"/>
      <c r="NS19" s="353"/>
      <c r="NT19" s="353"/>
      <c r="NU19" s="353"/>
      <c r="NV19" s="353"/>
      <c r="NW19" s="353"/>
      <c r="NX19" s="353"/>
      <c r="NY19" s="353"/>
      <c r="NZ19" s="353"/>
      <c r="OA19" s="353"/>
      <c r="OB19" s="353"/>
      <c r="OC19" s="353"/>
      <c r="OD19" s="353"/>
      <c r="OE19" s="353"/>
      <c r="OF19" s="353"/>
      <c r="OG19" s="353"/>
      <c r="OH19" s="353"/>
      <c r="OI19" s="353"/>
      <c r="OJ19" s="353"/>
      <c r="OK19" s="353"/>
      <c r="OL19" s="353"/>
      <c r="OM19" s="353"/>
      <c r="ON19" s="353"/>
      <c r="OO19" s="353"/>
      <c r="OP19" s="353"/>
      <c r="OQ19" s="353"/>
      <c r="OR19" s="353"/>
      <c r="OS19" s="353"/>
      <c r="OT19" s="353"/>
      <c r="OU19" s="353"/>
      <c r="OV19" s="353"/>
      <c r="OW19" s="353"/>
      <c r="OX19" s="353"/>
      <c r="OY19" s="353"/>
      <c r="OZ19" s="353"/>
      <c r="PA19" s="353"/>
      <c r="PB19" s="353"/>
      <c r="PC19" s="353"/>
      <c r="PD19" s="353"/>
      <c r="PE19" s="353"/>
      <c r="PF19" s="353"/>
      <c r="PG19" s="353"/>
      <c r="PH19" s="353"/>
      <c r="PI19" s="353"/>
      <c r="PJ19" s="353"/>
      <c r="PK19" s="353"/>
      <c r="PL19" s="353"/>
      <c r="PM19" s="353"/>
      <c r="PN19" s="353"/>
      <c r="PO19" s="353"/>
      <c r="PP19" s="353"/>
      <c r="PQ19" s="353"/>
      <c r="PR19" s="353"/>
      <c r="PS19" s="353"/>
      <c r="PT19" s="353"/>
      <c r="PU19" s="353"/>
      <c r="PV19" s="353"/>
      <c r="PW19" s="353"/>
      <c r="PX19" s="353"/>
      <c r="PY19" s="353"/>
      <c r="PZ19" s="353"/>
      <c r="QA19" s="353"/>
      <c r="QB19" s="353"/>
      <c r="QC19" s="353"/>
      <c r="QD19" s="353"/>
      <c r="QE19" s="353"/>
      <c r="QF19" s="353"/>
      <c r="QG19" s="353"/>
      <c r="QH19" s="353"/>
      <c r="QI19" s="353"/>
      <c r="QJ19" s="353"/>
      <c r="QK19" s="353"/>
      <c r="QL19" s="353"/>
      <c r="QM19" s="353"/>
      <c r="QN19" s="353"/>
      <c r="QO19" s="353"/>
      <c r="QP19" s="353"/>
      <c r="QQ19" s="353"/>
      <c r="QR19" s="353"/>
      <c r="QS19" s="353"/>
      <c r="QT19" s="353"/>
      <c r="QU19" s="353"/>
      <c r="QV19" s="353"/>
      <c r="QW19" s="353"/>
      <c r="QX19" s="353"/>
      <c r="QY19" s="353"/>
      <c r="QZ19" s="353"/>
      <c r="RA19" s="353"/>
      <c r="RB19" s="353"/>
      <c r="RC19" s="353"/>
      <c r="RD19" s="353"/>
      <c r="RE19" s="353"/>
      <c r="RF19" s="353"/>
      <c r="RG19" s="353"/>
      <c r="RH19" s="353"/>
      <c r="RI19" s="353"/>
      <c r="RJ19" s="353"/>
      <c r="RK19" s="353"/>
      <c r="RL19" s="353"/>
      <c r="RM19" s="353"/>
      <c r="RN19" s="353"/>
      <c r="RO19" s="353"/>
      <c r="RP19" s="353"/>
      <c r="RQ19" s="353"/>
      <c r="RR19" s="353"/>
      <c r="RS19" s="353"/>
      <c r="RT19" s="353"/>
      <c r="RU19" s="353"/>
      <c r="RV19" s="353"/>
      <c r="RW19" s="353"/>
      <c r="RX19" s="353"/>
      <c r="RY19" s="353"/>
      <c r="RZ19" s="353"/>
      <c r="SA19" s="353"/>
      <c r="SB19" s="353"/>
      <c r="SC19" s="353"/>
      <c r="SD19" s="353"/>
      <c r="SE19" s="353"/>
      <c r="SF19" s="353"/>
      <c r="SG19" s="353"/>
      <c r="SH19" s="353"/>
      <c r="SI19" s="353"/>
      <c r="SJ19" s="353"/>
      <c r="SK19" s="353"/>
      <c r="SL19" s="353"/>
      <c r="SM19" s="353"/>
      <c r="SN19" s="353"/>
      <c r="SO19" s="353"/>
      <c r="SP19" s="353"/>
      <c r="SQ19" s="353"/>
      <c r="SR19" s="353"/>
      <c r="SS19" s="353"/>
      <c r="ST19" s="353"/>
      <c r="SU19" s="353"/>
      <c r="SV19" s="353"/>
      <c r="SW19" s="353"/>
      <c r="SX19" s="353"/>
      <c r="SY19" s="353"/>
      <c r="SZ19" s="353"/>
      <c r="TA19" s="353"/>
      <c r="TB19" s="353"/>
      <c r="TC19" s="353"/>
      <c r="TD19" s="353"/>
      <c r="TE19" s="353"/>
      <c r="TF19" s="353"/>
      <c r="TG19" s="353"/>
      <c r="TH19" s="353"/>
      <c r="TI19" s="353"/>
      <c r="TJ19" s="353"/>
      <c r="TK19" s="353"/>
      <c r="TL19" s="353"/>
      <c r="TM19" s="353"/>
      <c r="TN19" s="353"/>
      <c r="TO19" s="353"/>
      <c r="TP19" s="353"/>
      <c r="TQ19" s="353"/>
      <c r="TR19" s="353"/>
      <c r="TS19" s="353"/>
      <c r="TT19" s="353"/>
      <c r="TU19" s="353"/>
      <c r="TV19" s="353"/>
      <c r="TW19" s="353"/>
      <c r="TX19" s="353"/>
      <c r="TY19" s="353"/>
      <c r="TZ19" s="353"/>
      <c r="UA19" s="353"/>
      <c r="UB19" s="353"/>
      <c r="UC19" s="353"/>
      <c r="UD19" s="353"/>
      <c r="UE19" s="353"/>
      <c r="UF19" s="353"/>
      <c r="UG19" s="353"/>
      <c r="UH19" s="353"/>
      <c r="UI19" s="353"/>
      <c r="UJ19" s="353"/>
      <c r="UK19" s="353"/>
      <c r="UL19" s="353"/>
      <c r="UM19" s="353"/>
      <c r="UN19" s="353"/>
      <c r="UO19" s="353"/>
      <c r="UP19" s="353"/>
      <c r="UQ19" s="353"/>
      <c r="UR19" s="353"/>
      <c r="US19" s="353"/>
      <c r="UT19" s="353"/>
      <c r="UU19" s="353"/>
      <c r="UV19" s="353"/>
      <c r="UW19" s="353"/>
      <c r="UX19" s="353"/>
      <c r="UY19" s="353"/>
      <c r="UZ19" s="353"/>
      <c r="VA19" s="353"/>
      <c r="VB19" s="353"/>
      <c r="VC19" s="353"/>
      <c r="VD19" s="353"/>
      <c r="VE19" s="353"/>
      <c r="VF19" s="353"/>
      <c r="VG19" s="353"/>
      <c r="VH19" s="353"/>
      <c r="VI19" s="353"/>
      <c r="VJ19" s="353"/>
      <c r="VK19" s="353"/>
      <c r="VL19" s="353"/>
      <c r="VM19" s="353"/>
      <c r="VN19" s="353"/>
      <c r="VO19" s="353"/>
      <c r="VP19" s="353"/>
      <c r="VQ19" s="353"/>
      <c r="VR19" s="353"/>
      <c r="VS19" s="353"/>
      <c r="VT19" s="353"/>
      <c r="VU19" s="353"/>
      <c r="VV19" s="353"/>
      <c r="VW19" s="353"/>
      <c r="VX19" s="353"/>
      <c r="VY19" s="353"/>
      <c r="VZ19" s="353"/>
      <c r="WA19" s="353"/>
      <c r="WB19" s="353"/>
      <c r="WC19" s="353"/>
      <c r="WD19" s="353"/>
      <c r="WE19" s="353"/>
      <c r="WF19" s="353"/>
      <c r="WG19" s="353"/>
      <c r="WH19" s="353"/>
      <c r="WI19" s="353"/>
      <c r="WJ19" s="353"/>
      <c r="WK19" s="353"/>
      <c r="WL19" s="353"/>
      <c r="WM19" s="353"/>
      <c r="WN19" s="353"/>
      <c r="WO19" s="353"/>
      <c r="WP19" s="353"/>
      <c r="WQ19" s="353"/>
      <c r="WR19" s="353"/>
      <c r="WS19" s="353"/>
      <c r="WT19" s="353"/>
      <c r="WU19" s="353"/>
      <c r="WV19" s="353"/>
      <c r="WW19" s="353"/>
      <c r="WX19" s="353"/>
      <c r="WY19" s="353"/>
      <c r="WZ19" s="353"/>
      <c r="XA19" s="353"/>
      <c r="XB19" s="353"/>
      <c r="XC19" s="353"/>
      <c r="XD19" s="353"/>
      <c r="XE19" s="353"/>
      <c r="XF19" s="353"/>
      <c r="XG19" s="353"/>
      <c r="XH19" s="353"/>
      <c r="XI19" s="353"/>
      <c r="XJ19" s="353"/>
      <c r="XK19" s="353"/>
      <c r="XL19" s="353"/>
      <c r="XM19" s="353"/>
      <c r="XN19" s="353"/>
      <c r="XO19" s="353"/>
      <c r="XP19" s="353"/>
      <c r="XQ19" s="353"/>
      <c r="XR19" s="353"/>
      <c r="XS19" s="353"/>
      <c r="XT19" s="353"/>
      <c r="XU19" s="353"/>
      <c r="XV19" s="353"/>
      <c r="XW19" s="353"/>
      <c r="XX19" s="353"/>
      <c r="XY19" s="353"/>
      <c r="XZ19" s="353"/>
      <c r="YA19" s="353"/>
      <c r="YB19" s="353"/>
      <c r="YC19" s="353"/>
      <c r="YD19" s="353"/>
      <c r="YE19" s="353"/>
      <c r="YF19" s="353"/>
      <c r="YG19" s="353"/>
      <c r="YH19" s="353"/>
      <c r="YI19" s="353"/>
      <c r="YJ19" s="353"/>
      <c r="YK19" s="353"/>
      <c r="YL19" s="353"/>
      <c r="YM19" s="353"/>
      <c r="YN19" s="353"/>
      <c r="YO19" s="353"/>
      <c r="YP19" s="353"/>
      <c r="YQ19" s="353"/>
      <c r="YR19" s="353"/>
      <c r="YS19" s="353"/>
      <c r="YT19" s="353"/>
      <c r="YU19" s="353"/>
      <c r="YV19" s="353"/>
      <c r="YW19" s="353"/>
      <c r="YX19" s="353"/>
      <c r="YY19" s="353"/>
      <c r="YZ19" s="353"/>
      <c r="ZA19" s="353"/>
      <c r="ZB19" s="353"/>
      <c r="ZC19" s="353"/>
      <c r="ZD19" s="353"/>
      <c r="ZE19" s="353"/>
      <c r="ZF19" s="353"/>
      <c r="ZG19" s="353"/>
      <c r="ZH19" s="353"/>
      <c r="ZI19" s="353"/>
      <c r="ZJ19" s="353"/>
      <c r="ZK19" s="353"/>
      <c r="ZL19" s="353"/>
      <c r="ZM19" s="353"/>
      <c r="ZN19" s="353"/>
      <c r="ZO19" s="353"/>
      <c r="ZP19" s="353"/>
      <c r="ZQ19" s="353"/>
      <c r="ZR19" s="353"/>
      <c r="ZS19" s="353"/>
      <c r="ZT19" s="353"/>
      <c r="ZU19" s="353"/>
      <c r="ZV19" s="353"/>
      <c r="ZW19" s="353"/>
      <c r="ZX19" s="353"/>
      <c r="ZY19" s="353"/>
      <c r="ZZ19" s="353"/>
      <c r="AAA19" s="353"/>
      <c r="AAB19" s="353"/>
      <c r="AAC19" s="353"/>
      <c r="AAD19" s="353"/>
      <c r="AAE19" s="353"/>
      <c r="AAF19" s="353"/>
      <c r="AAG19" s="353"/>
      <c r="AAH19" s="353"/>
      <c r="AAI19" s="353"/>
      <c r="AAJ19" s="353"/>
      <c r="AAK19" s="353"/>
      <c r="AAL19" s="353"/>
      <c r="AAM19" s="353"/>
      <c r="AAN19" s="353"/>
      <c r="AAO19" s="353"/>
      <c r="AAP19" s="353"/>
      <c r="AAQ19" s="353"/>
      <c r="AAR19" s="353"/>
      <c r="AAS19" s="353"/>
      <c r="AAT19" s="353"/>
      <c r="AAU19" s="353"/>
      <c r="AAV19" s="353"/>
      <c r="AAW19" s="353"/>
      <c r="AAX19" s="353"/>
      <c r="AAY19" s="353"/>
      <c r="AAZ19" s="353"/>
      <c r="ABA19" s="353"/>
      <c r="ABB19" s="353"/>
      <c r="ABC19" s="353"/>
      <c r="ABD19" s="353"/>
      <c r="ABE19" s="353"/>
      <c r="ABF19" s="353"/>
      <c r="ABG19" s="353"/>
      <c r="ABH19" s="353"/>
      <c r="ABI19" s="353"/>
      <c r="ABJ19" s="353"/>
      <c r="ABK19" s="353"/>
      <c r="ABL19" s="353"/>
      <c r="ABM19" s="353"/>
      <c r="ABN19" s="353"/>
      <c r="ABO19" s="353"/>
      <c r="ABP19" s="353"/>
      <c r="ABQ19" s="353"/>
      <c r="ABR19" s="353"/>
      <c r="ABS19" s="353"/>
      <c r="ABT19" s="353"/>
      <c r="ABU19" s="353"/>
      <c r="ABV19" s="353"/>
      <c r="ABW19" s="353"/>
      <c r="ABX19" s="353"/>
      <c r="ABY19" s="353"/>
      <c r="ABZ19" s="353"/>
      <c r="ACA19" s="353"/>
      <c r="ACB19" s="353"/>
      <c r="ACC19" s="353"/>
      <c r="ACD19" s="353"/>
      <c r="ACE19" s="353"/>
      <c r="ACF19" s="353"/>
      <c r="ACG19" s="353"/>
      <c r="ACH19" s="353"/>
      <c r="ACI19" s="353"/>
      <c r="ACJ19" s="353"/>
      <c r="ACK19" s="353"/>
      <c r="ACL19" s="353"/>
      <c r="ACM19" s="353"/>
      <c r="ACN19" s="353"/>
      <c r="ACO19" s="353"/>
      <c r="ACP19" s="353"/>
      <c r="ACQ19" s="353"/>
      <c r="ACR19" s="353"/>
      <c r="ACS19" s="353"/>
      <c r="ACT19" s="353"/>
      <c r="ACU19" s="353"/>
      <c r="ACV19" s="353"/>
      <c r="ACW19" s="353"/>
      <c r="ACX19" s="353"/>
      <c r="ACY19" s="353"/>
      <c r="ACZ19" s="353"/>
      <c r="ADA19" s="353"/>
      <c r="ADB19" s="353"/>
      <c r="ADC19" s="353"/>
      <c r="ADD19" s="353"/>
      <c r="ADE19" s="353"/>
      <c r="ADF19" s="353"/>
      <c r="ADG19" s="353"/>
      <c r="ADH19" s="353"/>
      <c r="ADI19" s="353"/>
      <c r="ADJ19" s="353"/>
      <c r="ADK19" s="353"/>
      <c r="ADL19" s="353"/>
      <c r="ADM19" s="353"/>
      <c r="ADN19" s="353"/>
      <c r="ADO19" s="353"/>
      <c r="ADP19" s="353"/>
      <c r="ADQ19" s="353"/>
      <c r="ADR19" s="353"/>
      <c r="ADS19" s="353"/>
      <c r="ADT19" s="353"/>
      <c r="ADU19" s="353"/>
      <c r="ADV19" s="353"/>
      <c r="ADW19" s="353"/>
      <c r="ADX19" s="353"/>
      <c r="ADY19" s="353"/>
      <c r="ADZ19" s="353"/>
      <c r="AEA19" s="353"/>
      <c r="AEB19" s="353"/>
      <c r="AEC19" s="353"/>
      <c r="AED19" s="353"/>
      <c r="AEE19" s="353"/>
      <c r="AEF19" s="353"/>
      <c r="AEG19" s="353"/>
      <c r="AEH19" s="353"/>
      <c r="AEI19" s="353"/>
      <c r="AEJ19" s="353"/>
      <c r="AEK19" s="353"/>
      <c r="AEL19" s="353"/>
      <c r="AEM19" s="353"/>
      <c r="AEN19" s="353"/>
      <c r="AEO19" s="353"/>
      <c r="AEP19" s="353"/>
      <c r="AEQ19" s="353"/>
      <c r="AER19" s="353"/>
      <c r="AES19" s="353"/>
      <c r="AET19" s="353"/>
      <c r="AEU19" s="353"/>
      <c r="AEV19" s="353"/>
      <c r="AEW19" s="353"/>
      <c r="AEX19" s="353"/>
      <c r="AEY19" s="353"/>
      <c r="AEZ19" s="353"/>
      <c r="AFA19" s="353"/>
      <c r="AFB19" s="353"/>
      <c r="AFC19" s="353"/>
      <c r="AFD19" s="353"/>
      <c r="AFE19" s="353"/>
      <c r="AFF19" s="353"/>
      <c r="AFG19" s="353"/>
      <c r="AFH19" s="353"/>
      <c r="AFI19" s="353"/>
      <c r="AFJ19" s="353"/>
      <c r="AFK19" s="353"/>
      <c r="AFL19" s="353"/>
      <c r="AFM19" s="353"/>
      <c r="AFN19" s="353"/>
      <c r="AFO19" s="353"/>
      <c r="AFP19" s="353"/>
      <c r="AFQ19" s="353"/>
      <c r="AFR19" s="353"/>
      <c r="AFS19" s="353"/>
      <c r="AFT19" s="353"/>
      <c r="AFU19" s="353"/>
      <c r="AFV19" s="353"/>
      <c r="AFW19" s="353"/>
      <c r="AFX19" s="353"/>
      <c r="AFY19" s="353"/>
      <c r="AFZ19" s="353"/>
      <c r="AGA19" s="353"/>
      <c r="AGB19" s="353"/>
      <c r="AGC19" s="353"/>
      <c r="AGD19" s="353"/>
      <c r="AGE19" s="353"/>
      <c r="AGF19" s="353"/>
      <c r="AGG19" s="353"/>
      <c r="AGH19" s="353"/>
      <c r="AGI19" s="353"/>
      <c r="AGJ19" s="353"/>
      <c r="AGK19" s="353"/>
      <c r="AGL19" s="353"/>
      <c r="AGM19" s="353"/>
      <c r="AGN19" s="353"/>
      <c r="AGO19" s="353"/>
      <c r="AGP19" s="353"/>
      <c r="AGQ19" s="353"/>
      <c r="AGR19" s="353"/>
      <c r="AGS19" s="353"/>
      <c r="AGT19" s="353"/>
      <c r="AGU19" s="353"/>
      <c r="AGV19" s="353"/>
      <c r="AGW19" s="353"/>
      <c r="AGX19" s="353"/>
      <c r="AGY19" s="353"/>
      <c r="AGZ19" s="353"/>
      <c r="AHA19" s="353"/>
      <c r="AHB19" s="353"/>
      <c r="AHC19" s="353"/>
      <c r="AHD19" s="353"/>
      <c r="AHE19" s="353"/>
      <c r="AHF19" s="353"/>
      <c r="AHG19" s="353"/>
      <c r="AHH19" s="353"/>
      <c r="AHI19" s="353"/>
      <c r="AHJ19" s="353"/>
      <c r="AHK19" s="353"/>
      <c r="AHL19" s="353"/>
      <c r="AHM19" s="353"/>
      <c r="AHN19" s="353"/>
      <c r="AHO19" s="353"/>
      <c r="AHP19" s="353"/>
      <c r="AHQ19" s="353"/>
      <c r="AHR19" s="353"/>
      <c r="AHS19" s="353"/>
      <c r="AHT19" s="353"/>
      <c r="AHU19" s="353"/>
      <c r="AHV19" s="353"/>
      <c r="AHW19" s="353"/>
      <c r="AHX19" s="353"/>
      <c r="AHY19" s="353"/>
      <c r="AHZ19" s="353"/>
      <c r="AIA19" s="353"/>
      <c r="AIB19" s="353"/>
      <c r="AIC19" s="353"/>
      <c r="AID19" s="353"/>
      <c r="AIE19" s="353"/>
      <c r="AIF19" s="353"/>
      <c r="AIG19" s="353"/>
      <c r="AIH19" s="353"/>
      <c r="AII19" s="353"/>
      <c r="AIJ19" s="353"/>
      <c r="AIK19" s="353"/>
      <c r="AIL19" s="353"/>
      <c r="AIM19" s="353"/>
      <c r="AIN19" s="353"/>
      <c r="AIO19" s="353"/>
      <c r="AIP19" s="353"/>
      <c r="AIQ19" s="353"/>
      <c r="AIR19" s="353"/>
      <c r="AIS19" s="353"/>
      <c r="AIT19" s="353"/>
      <c r="AIU19" s="353"/>
      <c r="AIV19" s="353"/>
      <c r="AIW19" s="353"/>
      <c r="AIX19" s="353"/>
      <c r="AIY19" s="353"/>
      <c r="AIZ19" s="353"/>
      <c r="AJA19" s="353"/>
      <c r="AJB19" s="353"/>
      <c r="AJC19" s="353"/>
      <c r="AJD19" s="353"/>
      <c r="AJE19" s="353"/>
      <c r="AJF19" s="353"/>
      <c r="AJG19" s="353"/>
      <c r="AJH19" s="353"/>
      <c r="AJI19" s="353"/>
      <c r="AJJ19" s="353"/>
      <c r="AJK19" s="353"/>
      <c r="AJL19" s="353"/>
      <c r="AJM19" s="353"/>
      <c r="AJN19" s="353"/>
      <c r="AJO19" s="353"/>
      <c r="AJP19" s="353"/>
      <c r="AJQ19" s="353"/>
      <c r="AJR19" s="353"/>
      <c r="AJS19" s="353"/>
      <c r="AJT19" s="353"/>
      <c r="AJU19" s="353"/>
      <c r="AJV19" s="353"/>
      <c r="AJW19" s="353"/>
      <c r="AJX19" s="353"/>
      <c r="AJY19" s="353"/>
      <c r="AJZ19" s="353"/>
      <c r="AKA19" s="353"/>
      <c r="AKB19" s="353"/>
      <c r="AKC19" s="353"/>
      <c r="AKD19" s="353"/>
      <c r="AKE19" s="353"/>
      <c r="AKF19" s="353"/>
      <c r="AKG19" s="353"/>
      <c r="AKH19" s="353"/>
      <c r="AKI19" s="353"/>
      <c r="AKJ19" s="353"/>
      <c r="AKK19" s="353"/>
      <c r="AKL19" s="353"/>
      <c r="AKM19" s="353"/>
      <c r="AKN19" s="353"/>
      <c r="AKO19" s="353"/>
      <c r="AKP19" s="353"/>
      <c r="AKQ19" s="353"/>
      <c r="AKR19" s="353"/>
      <c r="AKS19" s="353"/>
      <c r="AKT19" s="353"/>
      <c r="AKU19" s="353"/>
      <c r="AKV19" s="353"/>
      <c r="AKW19" s="353"/>
      <c r="AKX19" s="353"/>
      <c r="AKY19" s="353"/>
      <c r="AKZ19" s="353"/>
      <c r="ALA19" s="353"/>
      <c r="ALB19" s="353"/>
      <c r="ALC19" s="353"/>
      <c r="ALD19" s="353"/>
      <c r="ALE19" s="353"/>
      <c r="ALF19" s="353"/>
      <c r="ALG19" s="353"/>
      <c r="ALH19" s="353"/>
      <c r="ALI19" s="353"/>
      <c r="ALJ19" s="353"/>
      <c r="ALK19" s="353"/>
      <c r="ALL19" s="353"/>
      <c r="ALM19" s="353"/>
      <c r="ALN19" s="353"/>
      <c r="ALO19" s="353"/>
      <c r="ALP19" s="353"/>
      <c r="ALQ19" s="353"/>
      <c r="ALR19" s="353"/>
      <c r="ALS19" s="353"/>
      <c r="ALT19" s="353"/>
      <c r="ALU19" s="353"/>
      <c r="ALV19" s="353"/>
      <c r="ALW19" s="353"/>
      <c r="ALX19" s="353"/>
      <c r="ALY19" s="353"/>
      <c r="ALZ19" s="353"/>
      <c r="AMA19" s="353"/>
      <c r="AMB19" s="353"/>
      <c r="AMC19" s="353"/>
      <c r="AMD19" s="353"/>
      <c r="AME19" s="353"/>
      <c r="AMF19" s="353"/>
      <c r="AMG19" s="353"/>
      <c r="AMH19" s="353"/>
      <c r="AMI19" s="353"/>
      <c r="AMJ19" s="353"/>
      <c r="AMK19" s="353"/>
      <c r="AML19" s="353"/>
      <c r="AMM19" s="353"/>
    </row>
    <row r="20" spans="1:1027" s="335" customFormat="1" ht="30">
      <c r="A20" s="389" t="str">
        <f>CONCATENATE('Contrats S2'!A19,"",'Contrats S2'!B19)</f>
        <v/>
      </c>
      <c r="B20" s="390">
        <f>ROUND(SUM('S2 - Suivi heures réelles'!C21:F21)/3,0)</f>
        <v>11</v>
      </c>
      <c r="C20" s="390">
        <f>ROUND(SUM('S2 - Suivi heures réelles'!G21:J21)/3,0)</f>
        <v>14</v>
      </c>
      <c r="D20" s="391">
        <f>ROUND(SUM('S2 - Suivi heures réelles'!K21:O21)/3,0)</f>
        <v>17</v>
      </c>
      <c r="E20" s="391">
        <f>ROUND(SUM('S2 - Suivi heures réelles'!P21:S21)/3,0)</f>
        <v>6</v>
      </c>
      <c r="F20" s="391">
        <f>ROUND(SUM('S2 - Suivi heures réelles'!T21:W21)/3,0)</f>
        <v>0</v>
      </c>
      <c r="G20" s="391">
        <f>ROUND(SUM('S2 - Suivi heures réelles'!X21:AB21)/3,0)</f>
        <v>0</v>
      </c>
      <c r="H20" s="392">
        <f t="shared" si="0"/>
        <v>48</v>
      </c>
      <c r="I20" s="351">
        <f>'Contrats S2'!O19</f>
        <v>0</v>
      </c>
      <c r="J20" s="393">
        <f t="shared" si="1"/>
        <v>-48</v>
      </c>
      <c r="K20" s="393" t="s">
        <v>244</v>
      </c>
      <c r="L20" s="334"/>
      <c r="M20" s="334"/>
      <c r="N20" s="334"/>
      <c r="O20" s="334"/>
      <c r="P20" s="334"/>
      <c r="Q20" s="176"/>
      <c r="R20" s="336"/>
      <c r="S20" s="338"/>
      <c r="T20" s="338"/>
      <c r="U20" s="338"/>
      <c r="V20" s="338"/>
      <c r="W20" s="338"/>
      <c r="X20" s="334"/>
      <c r="Y20" s="334"/>
      <c r="Z20" s="334"/>
      <c r="AA20" s="334"/>
      <c r="AB20" s="334"/>
      <c r="AC20" s="334"/>
      <c r="AD20" s="334"/>
      <c r="AE20" s="334"/>
      <c r="AF20" s="334"/>
      <c r="AG20" s="334"/>
      <c r="AH20" s="334"/>
      <c r="AI20" s="334"/>
      <c r="AJ20" s="334"/>
      <c r="AK20" s="334"/>
      <c r="AL20" s="334"/>
      <c r="AM20" s="334"/>
      <c r="AN20" s="334"/>
      <c r="AO20" s="334"/>
      <c r="AP20" s="334"/>
      <c r="AQ20" s="334"/>
      <c r="AR20" s="334"/>
      <c r="AS20" s="334"/>
      <c r="AT20" s="334"/>
      <c r="AU20" s="334"/>
      <c r="AV20" s="334"/>
      <c r="AW20" s="334"/>
      <c r="AX20" s="334"/>
      <c r="AY20" s="334"/>
      <c r="AZ20" s="334"/>
      <c r="BA20" s="334"/>
      <c r="BB20" s="334"/>
      <c r="BC20" s="334"/>
      <c r="BD20" s="334"/>
      <c r="BE20" s="334"/>
      <c r="BF20" s="334"/>
      <c r="BG20" s="334"/>
      <c r="BH20" s="334"/>
      <c r="BI20" s="334"/>
      <c r="BJ20" s="334"/>
      <c r="BK20" s="334"/>
      <c r="BL20" s="334"/>
      <c r="BM20" s="334"/>
      <c r="BN20" s="334"/>
      <c r="BO20" s="334"/>
      <c r="BP20" s="334"/>
      <c r="BQ20" s="334"/>
      <c r="BR20" s="334"/>
      <c r="BS20" s="334"/>
      <c r="BT20" s="334"/>
      <c r="BU20" s="334"/>
      <c r="BV20" s="334"/>
      <c r="BW20" s="334"/>
      <c r="BX20" s="334"/>
      <c r="BY20" s="334"/>
      <c r="BZ20" s="334"/>
      <c r="CA20" s="334"/>
      <c r="CB20" s="334"/>
      <c r="CC20" s="334"/>
      <c r="CD20" s="334"/>
      <c r="CE20" s="334"/>
      <c r="CF20" s="334"/>
      <c r="CG20" s="334"/>
      <c r="CH20" s="334"/>
      <c r="CI20" s="334"/>
      <c r="CJ20" s="334"/>
      <c r="CK20" s="334"/>
      <c r="CL20" s="334"/>
      <c r="CM20" s="334"/>
      <c r="CN20" s="334"/>
      <c r="CO20" s="334"/>
      <c r="CP20" s="334"/>
      <c r="CQ20" s="334"/>
      <c r="CR20" s="334"/>
      <c r="CS20" s="334"/>
      <c r="CT20" s="334"/>
      <c r="CU20" s="334"/>
      <c r="CV20" s="334"/>
      <c r="CW20" s="334"/>
      <c r="CX20" s="334"/>
      <c r="CY20" s="334"/>
      <c r="CZ20" s="334"/>
      <c r="DA20" s="334"/>
      <c r="DB20" s="334"/>
      <c r="DC20" s="334"/>
      <c r="DD20" s="334"/>
      <c r="DE20" s="334"/>
      <c r="DF20" s="334"/>
      <c r="DG20" s="334"/>
      <c r="DH20" s="334"/>
      <c r="DI20" s="334"/>
      <c r="DJ20" s="334"/>
      <c r="DK20" s="334"/>
      <c r="DL20" s="334"/>
      <c r="DM20" s="334"/>
      <c r="DN20" s="334"/>
      <c r="DO20" s="334"/>
      <c r="DP20" s="334"/>
      <c r="DQ20" s="334"/>
      <c r="DR20" s="334"/>
      <c r="DS20" s="334"/>
      <c r="DT20" s="334"/>
      <c r="DU20" s="334"/>
      <c r="DV20" s="334"/>
      <c r="DW20" s="334"/>
      <c r="DX20" s="334"/>
      <c r="DY20" s="334"/>
      <c r="DZ20" s="334"/>
      <c r="EA20" s="334"/>
      <c r="EB20" s="334"/>
      <c r="EC20" s="334"/>
      <c r="ED20" s="334"/>
      <c r="EE20" s="334"/>
      <c r="EF20" s="334"/>
      <c r="EG20" s="334"/>
      <c r="EH20" s="334"/>
      <c r="EI20" s="334"/>
      <c r="EJ20" s="334"/>
      <c r="EK20" s="334"/>
      <c r="EL20" s="334"/>
      <c r="EM20" s="334"/>
      <c r="EN20" s="334"/>
      <c r="EO20" s="334"/>
      <c r="EP20" s="334"/>
      <c r="EQ20" s="334"/>
      <c r="ER20" s="334"/>
      <c r="ES20" s="334"/>
      <c r="ET20" s="334"/>
      <c r="EU20" s="334"/>
      <c r="EV20" s="334"/>
      <c r="EW20" s="334"/>
      <c r="EX20" s="334"/>
      <c r="EY20" s="334"/>
      <c r="EZ20" s="334"/>
      <c r="FA20" s="334"/>
      <c r="FB20" s="334"/>
      <c r="FC20" s="334"/>
      <c r="FD20" s="334"/>
      <c r="FE20" s="334"/>
      <c r="FF20" s="334"/>
      <c r="FG20" s="334"/>
      <c r="FH20" s="334"/>
      <c r="FI20" s="334"/>
      <c r="FJ20" s="334"/>
      <c r="FK20" s="334"/>
      <c r="FL20" s="334"/>
      <c r="FM20" s="334"/>
      <c r="FN20" s="334"/>
      <c r="FO20" s="334"/>
      <c r="FP20" s="334"/>
      <c r="FQ20" s="334"/>
      <c r="FR20" s="334"/>
      <c r="FS20" s="334"/>
      <c r="FT20" s="334"/>
      <c r="FU20" s="334"/>
      <c r="FV20" s="334"/>
      <c r="FW20" s="334"/>
      <c r="FX20" s="334"/>
      <c r="FY20" s="334"/>
      <c r="FZ20" s="334"/>
      <c r="GA20" s="334"/>
      <c r="GB20" s="334"/>
      <c r="GC20" s="334"/>
      <c r="GD20" s="334"/>
      <c r="GE20" s="334"/>
      <c r="GF20" s="334"/>
      <c r="GG20" s="334"/>
      <c r="GH20" s="334"/>
      <c r="GI20" s="334"/>
      <c r="GJ20" s="334"/>
      <c r="GK20" s="334"/>
      <c r="GL20" s="334"/>
      <c r="GM20" s="334"/>
      <c r="GN20" s="334"/>
      <c r="GO20" s="334"/>
      <c r="GP20" s="334"/>
      <c r="GQ20" s="334"/>
      <c r="GR20" s="334"/>
      <c r="GS20" s="334"/>
      <c r="GT20" s="334"/>
      <c r="GU20" s="334"/>
      <c r="GV20" s="334"/>
      <c r="GW20" s="334"/>
      <c r="GX20" s="334"/>
      <c r="GY20" s="334"/>
      <c r="GZ20" s="334"/>
      <c r="HA20" s="334"/>
      <c r="HB20" s="334"/>
      <c r="HC20" s="334"/>
      <c r="HD20" s="334"/>
      <c r="HE20" s="334"/>
      <c r="HF20" s="334"/>
      <c r="HG20" s="334"/>
      <c r="HH20" s="334"/>
      <c r="HI20" s="334"/>
      <c r="HJ20" s="334"/>
      <c r="HK20" s="334"/>
      <c r="HL20" s="334"/>
      <c r="HM20" s="334"/>
      <c r="HN20" s="334"/>
      <c r="HO20" s="334"/>
      <c r="HP20" s="334"/>
      <c r="HQ20" s="334"/>
      <c r="HR20" s="334"/>
      <c r="HS20" s="334"/>
      <c r="HT20" s="334"/>
      <c r="HU20" s="334"/>
      <c r="HV20" s="334"/>
      <c r="HW20" s="334"/>
      <c r="HX20" s="334"/>
      <c r="HY20" s="334"/>
      <c r="HZ20" s="334"/>
      <c r="IA20" s="334"/>
      <c r="IB20" s="334"/>
      <c r="IC20" s="334"/>
      <c r="ID20" s="334"/>
      <c r="IE20" s="334"/>
      <c r="IF20" s="334"/>
      <c r="IG20" s="334"/>
      <c r="IH20" s="334"/>
      <c r="II20" s="334"/>
      <c r="IJ20" s="334"/>
      <c r="IK20" s="334"/>
      <c r="IL20" s="334"/>
      <c r="IM20" s="334"/>
      <c r="IN20" s="334"/>
      <c r="IO20" s="334"/>
      <c r="IP20" s="334"/>
      <c r="IQ20" s="334"/>
      <c r="IR20" s="334"/>
      <c r="IS20" s="334"/>
      <c r="IT20" s="334"/>
      <c r="IU20" s="334"/>
      <c r="IV20" s="334"/>
      <c r="IW20" s="334"/>
      <c r="IX20" s="334"/>
      <c r="IY20" s="334"/>
      <c r="IZ20" s="334"/>
      <c r="JA20" s="334"/>
      <c r="JB20" s="334"/>
      <c r="JC20" s="334"/>
      <c r="JD20" s="334"/>
      <c r="JE20" s="334"/>
      <c r="JF20" s="334"/>
      <c r="JG20" s="334"/>
      <c r="JH20" s="334"/>
      <c r="JI20" s="334"/>
      <c r="JJ20" s="334"/>
      <c r="JK20" s="334"/>
      <c r="JL20" s="334"/>
      <c r="JM20" s="334"/>
      <c r="JN20" s="334"/>
      <c r="JO20" s="334"/>
      <c r="JP20" s="334"/>
      <c r="JQ20" s="334"/>
      <c r="JR20" s="334"/>
      <c r="JS20" s="334"/>
      <c r="JT20" s="334"/>
      <c r="JU20" s="334"/>
      <c r="JV20" s="334"/>
      <c r="JW20" s="334"/>
      <c r="JX20" s="334"/>
      <c r="JY20" s="334"/>
      <c r="JZ20" s="334"/>
      <c r="KA20" s="334"/>
      <c r="KB20" s="334"/>
      <c r="KC20" s="334"/>
      <c r="KD20" s="334"/>
      <c r="KE20" s="334"/>
      <c r="KF20" s="334"/>
      <c r="KG20" s="334"/>
      <c r="KH20" s="334"/>
      <c r="KI20" s="334"/>
      <c r="KJ20" s="334"/>
      <c r="KK20" s="334"/>
      <c r="KL20" s="334"/>
      <c r="KM20" s="334"/>
      <c r="KN20" s="334"/>
      <c r="KO20" s="334"/>
      <c r="KP20" s="334"/>
      <c r="KQ20" s="334"/>
      <c r="KR20" s="334"/>
      <c r="KS20" s="334"/>
      <c r="KT20" s="334"/>
      <c r="KU20" s="334"/>
      <c r="KV20" s="334"/>
      <c r="KW20" s="334"/>
      <c r="KX20" s="334"/>
      <c r="KY20" s="334"/>
      <c r="KZ20" s="334"/>
      <c r="LA20" s="334"/>
      <c r="LB20" s="334"/>
      <c r="LC20" s="334"/>
      <c r="LD20" s="334"/>
      <c r="LE20" s="334"/>
      <c r="LF20" s="334"/>
      <c r="LG20" s="334"/>
      <c r="LH20" s="334"/>
      <c r="LI20" s="334"/>
      <c r="LJ20" s="334"/>
      <c r="LK20" s="334"/>
      <c r="LL20" s="334"/>
      <c r="LM20" s="334"/>
      <c r="LN20" s="334"/>
      <c r="LO20" s="334"/>
      <c r="LP20" s="334"/>
      <c r="LQ20" s="334"/>
      <c r="LR20" s="334"/>
      <c r="LS20" s="334"/>
      <c r="LT20" s="334"/>
      <c r="LU20" s="334"/>
      <c r="LV20" s="334"/>
      <c r="LW20" s="334"/>
      <c r="LX20" s="334"/>
      <c r="LY20" s="334"/>
      <c r="LZ20" s="334"/>
      <c r="MA20" s="334"/>
      <c r="MB20" s="334"/>
      <c r="MC20" s="334"/>
      <c r="MD20" s="334"/>
      <c r="ME20" s="334"/>
      <c r="MF20" s="334"/>
      <c r="MG20" s="334"/>
      <c r="MH20" s="334"/>
      <c r="MI20" s="334"/>
      <c r="MJ20" s="334"/>
      <c r="MK20" s="334"/>
      <c r="ML20" s="334"/>
      <c r="MM20" s="334"/>
      <c r="MN20" s="334"/>
      <c r="MO20" s="334"/>
      <c r="MP20" s="334"/>
      <c r="MQ20" s="334"/>
      <c r="MR20" s="334"/>
      <c r="MS20" s="334"/>
      <c r="MT20" s="334"/>
      <c r="MU20" s="334"/>
      <c r="MV20" s="334"/>
      <c r="MW20" s="334"/>
      <c r="MX20" s="334"/>
      <c r="MY20" s="334"/>
      <c r="MZ20" s="334"/>
      <c r="NA20" s="334"/>
      <c r="NB20" s="334"/>
      <c r="NC20" s="334"/>
      <c r="ND20" s="334"/>
      <c r="NE20" s="334"/>
      <c r="NF20" s="334"/>
      <c r="NG20" s="334"/>
      <c r="NH20" s="334"/>
      <c r="NI20" s="334"/>
      <c r="NJ20" s="334"/>
      <c r="NK20" s="334"/>
      <c r="NL20" s="334"/>
      <c r="NM20" s="334"/>
      <c r="NN20" s="334"/>
      <c r="NO20" s="334"/>
      <c r="NP20" s="334"/>
      <c r="NQ20" s="334"/>
      <c r="NR20" s="334"/>
      <c r="NS20" s="334"/>
      <c r="NT20" s="334"/>
      <c r="NU20" s="334"/>
      <c r="NV20" s="334"/>
      <c r="NW20" s="334"/>
      <c r="NX20" s="334"/>
      <c r="NY20" s="334"/>
      <c r="NZ20" s="334"/>
      <c r="OA20" s="334"/>
      <c r="OB20" s="334"/>
      <c r="OC20" s="334"/>
      <c r="OD20" s="334"/>
      <c r="OE20" s="334"/>
      <c r="OF20" s="334"/>
      <c r="OG20" s="334"/>
      <c r="OH20" s="334"/>
      <c r="OI20" s="334"/>
      <c r="OJ20" s="334"/>
      <c r="OK20" s="334"/>
      <c r="OL20" s="334"/>
      <c r="OM20" s="334"/>
      <c r="ON20" s="334"/>
      <c r="OO20" s="334"/>
      <c r="OP20" s="334"/>
      <c r="OQ20" s="334"/>
      <c r="OR20" s="334"/>
      <c r="OS20" s="334"/>
      <c r="OT20" s="334"/>
      <c r="OU20" s="334"/>
      <c r="OV20" s="334"/>
      <c r="OW20" s="334"/>
      <c r="OX20" s="334"/>
      <c r="OY20" s="334"/>
      <c r="OZ20" s="334"/>
      <c r="PA20" s="334"/>
      <c r="PB20" s="334"/>
      <c r="PC20" s="334"/>
      <c r="PD20" s="334"/>
      <c r="PE20" s="334"/>
      <c r="PF20" s="334"/>
      <c r="PG20" s="334"/>
      <c r="PH20" s="334"/>
      <c r="PI20" s="334"/>
      <c r="PJ20" s="334"/>
      <c r="PK20" s="334"/>
      <c r="PL20" s="334"/>
      <c r="PM20" s="334"/>
      <c r="PN20" s="334"/>
      <c r="PO20" s="334"/>
      <c r="PP20" s="334"/>
      <c r="PQ20" s="334"/>
      <c r="PR20" s="334"/>
      <c r="PS20" s="334"/>
      <c r="PT20" s="334"/>
      <c r="PU20" s="334"/>
      <c r="PV20" s="334"/>
      <c r="PW20" s="334"/>
      <c r="PX20" s="334"/>
      <c r="PY20" s="334"/>
      <c r="PZ20" s="334"/>
      <c r="QA20" s="334"/>
      <c r="QB20" s="334"/>
      <c r="QC20" s="334"/>
      <c r="QD20" s="334"/>
      <c r="QE20" s="334"/>
      <c r="QF20" s="334"/>
      <c r="QG20" s="334"/>
      <c r="QH20" s="334"/>
      <c r="QI20" s="334"/>
      <c r="QJ20" s="334"/>
      <c r="QK20" s="334"/>
      <c r="QL20" s="334"/>
      <c r="QM20" s="334"/>
      <c r="QN20" s="334"/>
      <c r="QO20" s="334"/>
      <c r="QP20" s="334"/>
      <c r="QQ20" s="334"/>
      <c r="QR20" s="334"/>
      <c r="QS20" s="334"/>
      <c r="QT20" s="334"/>
      <c r="QU20" s="334"/>
      <c r="QV20" s="334"/>
      <c r="QW20" s="334"/>
      <c r="QX20" s="334"/>
      <c r="QY20" s="334"/>
      <c r="QZ20" s="334"/>
      <c r="RA20" s="334"/>
      <c r="RB20" s="334"/>
      <c r="RC20" s="334"/>
      <c r="RD20" s="334"/>
      <c r="RE20" s="334"/>
      <c r="RF20" s="334"/>
      <c r="RG20" s="334"/>
      <c r="RH20" s="334"/>
      <c r="RI20" s="334"/>
      <c r="RJ20" s="334"/>
      <c r="RK20" s="334"/>
      <c r="RL20" s="334"/>
      <c r="RM20" s="334"/>
      <c r="RN20" s="334"/>
      <c r="RO20" s="334"/>
      <c r="RP20" s="334"/>
      <c r="RQ20" s="334"/>
      <c r="RR20" s="334"/>
      <c r="RS20" s="334"/>
      <c r="RT20" s="334"/>
      <c r="RU20" s="334"/>
      <c r="RV20" s="334"/>
      <c r="RW20" s="334"/>
      <c r="RX20" s="334"/>
      <c r="RY20" s="334"/>
      <c r="RZ20" s="334"/>
      <c r="SA20" s="334"/>
      <c r="SB20" s="334"/>
      <c r="SC20" s="334"/>
      <c r="SD20" s="334"/>
      <c r="SE20" s="334"/>
      <c r="SF20" s="334"/>
      <c r="SG20" s="334"/>
      <c r="SH20" s="334"/>
      <c r="SI20" s="334"/>
      <c r="SJ20" s="334"/>
      <c r="SK20" s="334"/>
      <c r="SL20" s="334"/>
      <c r="SM20" s="334"/>
      <c r="SN20" s="334"/>
      <c r="SO20" s="334"/>
      <c r="SP20" s="334"/>
      <c r="SQ20" s="334"/>
      <c r="SR20" s="334"/>
      <c r="SS20" s="334"/>
      <c r="ST20" s="334"/>
      <c r="SU20" s="334"/>
      <c r="SV20" s="334"/>
      <c r="SW20" s="334"/>
      <c r="SX20" s="334"/>
      <c r="SY20" s="334"/>
      <c r="SZ20" s="334"/>
      <c r="TA20" s="334"/>
      <c r="TB20" s="334"/>
      <c r="TC20" s="334"/>
      <c r="TD20" s="334"/>
      <c r="TE20" s="334"/>
      <c r="TF20" s="334"/>
      <c r="TG20" s="334"/>
      <c r="TH20" s="334"/>
      <c r="TI20" s="334"/>
      <c r="TJ20" s="334"/>
      <c r="TK20" s="334"/>
      <c r="TL20" s="334"/>
      <c r="TM20" s="334"/>
      <c r="TN20" s="334"/>
      <c r="TO20" s="334"/>
      <c r="TP20" s="334"/>
      <c r="TQ20" s="334"/>
      <c r="TR20" s="334"/>
      <c r="TS20" s="334"/>
      <c r="TT20" s="334"/>
      <c r="TU20" s="334"/>
      <c r="TV20" s="334"/>
      <c r="TW20" s="334"/>
      <c r="TX20" s="334"/>
      <c r="TY20" s="334"/>
      <c r="TZ20" s="334"/>
      <c r="UA20" s="334"/>
      <c r="UB20" s="334"/>
      <c r="UC20" s="334"/>
      <c r="UD20" s="334"/>
      <c r="UE20" s="334"/>
      <c r="UF20" s="334"/>
      <c r="UG20" s="334"/>
      <c r="UH20" s="334"/>
      <c r="UI20" s="334"/>
      <c r="UJ20" s="334"/>
      <c r="UK20" s="334"/>
      <c r="UL20" s="334"/>
      <c r="UM20" s="334"/>
      <c r="UN20" s="334"/>
      <c r="UO20" s="334"/>
      <c r="UP20" s="334"/>
      <c r="UQ20" s="334"/>
      <c r="UR20" s="334"/>
      <c r="US20" s="334"/>
      <c r="UT20" s="334"/>
      <c r="UU20" s="334"/>
      <c r="UV20" s="334"/>
      <c r="UW20" s="334"/>
      <c r="UX20" s="334"/>
      <c r="UY20" s="334"/>
      <c r="UZ20" s="334"/>
      <c r="VA20" s="334"/>
      <c r="VB20" s="334"/>
      <c r="VC20" s="334"/>
      <c r="VD20" s="334"/>
      <c r="VE20" s="334"/>
      <c r="VF20" s="334"/>
      <c r="VG20" s="334"/>
      <c r="VH20" s="334"/>
      <c r="VI20" s="334"/>
      <c r="VJ20" s="334"/>
      <c r="VK20" s="334"/>
      <c r="VL20" s="334"/>
      <c r="VM20" s="334"/>
      <c r="VN20" s="334"/>
      <c r="VO20" s="334"/>
      <c r="VP20" s="334"/>
      <c r="VQ20" s="334"/>
      <c r="VR20" s="334"/>
      <c r="VS20" s="334"/>
      <c r="VT20" s="334"/>
      <c r="VU20" s="334"/>
      <c r="VV20" s="334"/>
      <c r="VW20" s="334"/>
      <c r="VX20" s="334"/>
      <c r="VY20" s="334"/>
      <c r="VZ20" s="334"/>
      <c r="WA20" s="334"/>
      <c r="WB20" s="334"/>
      <c r="WC20" s="334"/>
      <c r="WD20" s="334"/>
      <c r="WE20" s="334"/>
      <c r="WF20" s="334"/>
      <c r="WG20" s="334"/>
      <c r="WH20" s="334"/>
      <c r="WI20" s="334"/>
      <c r="WJ20" s="334"/>
      <c r="WK20" s="334"/>
      <c r="WL20" s="334"/>
      <c r="WM20" s="334"/>
      <c r="WN20" s="334"/>
      <c r="WO20" s="334"/>
      <c r="WP20" s="334"/>
      <c r="WQ20" s="334"/>
      <c r="WR20" s="334"/>
      <c r="WS20" s="334"/>
      <c r="WT20" s="334"/>
      <c r="WU20" s="334"/>
      <c r="WV20" s="334"/>
      <c r="WW20" s="334"/>
      <c r="WX20" s="334"/>
      <c r="WY20" s="334"/>
      <c r="WZ20" s="334"/>
      <c r="XA20" s="334"/>
      <c r="XB20" s="334"/>
      <c r="XC20" s="334"/>
      <c r="XD20" s="334"/>
      <c r="XE20" s="334"/>
      <c r="XF20" s="334"/>
      <c r="XG20" s="334"/>
      <c r="XH20" s="334"/>
      <c r="XI20" s="334"/>
      <c r="XJ20" s="334"/>
      <c r="XK20" s="334"/>
      <c r="XL20" s="334"/>
      <c r="XM20" s="334"/>
      <c r="XN20" s="334"/>
      <c r="XO20" s="334"/>
      <c r="XP20" s="334"/>
      <c r="XQ20" s="334"/>
      <c r="XR20" s="334"/>
      <c r="XS20" s="334"/>
      <c r="XT20" s="334"/>
      <c r="XU20" s="334"/>
      <c r="XV20" s="334"/>
      <c r="XW20" s="334"/>
      <c r="XX20" s="334"/>
      <c r="XY20" s="334"/>
      <c r="XZ20" s="334"/>
      <c r="YA20" s="334"/>
      <c r="YB20" s="334"/>
      <c r="YC20" s="334"/>
      <c r="YD20" s="334"/>
      <c r="YE20" s="334"/>
      <c r="YF20" s="334"/>
      <c r="YG20" s="334"/>
      <c r="YH20" s="334"/>
      <c r="YI20" s="334"/>
      <c r="YJ20" s="334"/>
      <c r="YK20" s="334"/>
      <c r="YL20" s="334"/>
      <c r="YM20" s="334"/>
      <c r="YN20" s="334"/>
      <c r="YO20" s="334"/>
      <c r="YP20" s="334"/>
      <c r="YQ20" s="334"/>
      <c r="YR20" s="334"/>
      <c r="YS20" s="334"/>
      <c r="YT20" s="334"/>
      <c r="YU20" s="334"/>
      <c r="YV20" s="334"/>
      <c r="YW20" s="334"/>
      <c r="YX20" s="334"/>
      <c r="YY20" s="334"/>
      <c r="YZ20" s="334"/>
      <c r="ZA20" s="334"/>
      <c r="ZB20" s="334"/>
      <c r="ZC20" s="334"/>
      <c r="ZD20" s="334"/>
      <c r="ZE20" s="334"/>
      <c r="ZF20" s="334"/>
      <c r="ZG20" s="334"/>
      <c r="ZH20" s="334"/>
      <c r="ZI20" s="334"/>
      <c r="ZJ20" s="334"/>
      <c r="ZK20" s="334"/>
      <c r="ZL20" s="334"/>
      <c r="ZM20" s="334"/>
      <c r="ZN20" s="334"/>
      <c r="ZO20" s="334"/>
      <c r="ZP20" s="334"/>
      <c r="ZQ20" s="334"/>
      <c r="ZR20" s="334"/>
      <c r="ZS20" s="334"/>
      <c r="ZT20" s="334"/>
      <c r="ZU20" s="334"/>
      <c r="ZV20" s="334"/>
      <c r="ZW20" s="334"/>
      <c r="ZX20" s="334"/>
      <c r="ZY20" s="334"/>
      <c r="ZZ20" s="334"/>
      <c r="AAA20" s="334"/>
      <c r="AAB20" s="334"/>
      <c r="AAC20" s="334"/>
      <c r="AAD20" s="334"/>
      <c r="AAE20" s="334"/>
      <c r="AAF20" s="334"/>
      <c r="AAG20" s="334"/>
      <c r="AAH20" s="334"/>
      <c r="AAI20" s="334"/>
      <c r="AAJ20" s="334"/>
      <c r="AAK20" s="334"/>
      <c r="AAL20" s="334"/>
      <c r="AAM20" s="334"/>
      <c r="AAN20" s="334"/>
      <c r="AAO20" s="334"/>
      <c r="AAP20" s="334"/>
      <c r="AAQ20" s="334"/>
      <c r="AAR20" s="334"/>
      <c r="AAS20" s="334"/>
      <c r="AAT20" s="334"/>
      <c r="AAU20" s="334"/>
      <c r="AAV20" s="334"/>
      <c r="AAW20" s="334"/>
      <c r="AAX20" s="334"/>
      <c r="AAY20" s="334"/>
      <c r="AAZ20" s="334"/>
      <c r="ABA20" s="334"/>
      <c r="ABB20" s="334"/>
      <c r="ABC20" s="334"/>
      <c r="ABD20" s="334"/>
      <c r="ABE20" s="334"/>
      <c r="ABF20" s="334"/>
      <c r="ABG20" s="334"/>
      <c r="ABH20" s="334"/>
      <c r="ABI20" s="334"/>
      <c r="ABJ20" s="334"/>
      <c r="ABK20" s="334"/>
      <c r="ABL20" s="334"/>
      <c r="ABM20" s="334"/>
      <c r="ABN20" s="334"/>
      <c r="ABO20" s="334"/>
      <c r="ABP20" s="334"/>
      <c r="ABQ20" s="334"/>
      <c r="ABR20" s="334"/>
      <c r="ABS20" s="334"/>
      <c r="ABT20" s="334"/>
      <c r="ABU20" s="334"/>
      <c r="ABV20" s="334"/>
      <c r="ABW20" s="334"/>
      <c r="ABX20" s="334"/>
      <c r="ABY20" s="334"/>
      <c r="ABZ20" s="334"/>
      <c r="ACA20" s="334"/>
      <c r="ACB20" s="334"/>
      <c r="ACC20" s="334"/>
      <c r="ACD20" s="334"/>
      <c r="ACE20" s="334"/>
      <c r="ACF20" s="334"/>
      <c r="ACG20" s="334"/>
      <c r="ACH20" s="334"/>
      <c r="ACI20" s="334"/>
      <c r="ACJ20" s="334"/>
      <c r="ACK20" s="334"/>
      <c r="ACL20" s="334"/>
      <c r="ACM20" s="334"/>
      <c r="ACN20" s="334"/>
      <c r="ACO20" s="334"/>
      <c r="ACP20" s="334"/>
      <c r="ACQ20" s="334"/>
      <c r="ACR20" s="334"/>
      <c r="ACS20" s="334"/>
      <c r="ACT20" s="334"/>
      <c r="ACU20" s="334"/>
      <c r="ACV20" s="334"/>
      <c r="ACW20" s="334"/>
      <c r="ACX20" s="334"/>
      <c r="ACY20" s="334"/>
      <c r="ACZ20" s="334"/>
      <c r="ADA20" s="334"/>
      <c r="ADB20" s="334"/>
      <c r="ADC20" s="334"/>
      <c r="ADD20" s="334"/>
      <c r="ADE20" s="334"/>
      <c r="ADF20" s="334"/>
      <c r="ADG20" s="334"/>
      <c r="ADH20" s="334"/>
      <c r="ADI20" s="334"/>
      <c r="ADJ20" s="334"/>
      <c r="ADK20" s="334"/>
      <c r="ADL20" s="334"/>
      <c r="ADM20" s="334"/>
      <c r="ADN20" s="334"/>
      <c r="ADO20" s="334"/>
      <c r="ADP20" s="334"/>
      <c r="ADQ20" s="334"/>
      <c r="ADR20" s="334"/>
      <c r="ADS20" s="334"/>
      <c r="ADT20" s="334"/>
      <c r="ADU20" s="334"/>
      <c r="ADV20" s="334"/>
      <c r="ADW20" s="334"/>
      <c r="ADX20" s="334"/>
      <c r="ADY20" s="334"/>
      <c r="ADZ20" s="334"/>
      <c r="AEA20" s="334"/>
      <c r="AEB20" s="334"/>
      <c r="AEC20" s="334"/>
      <c r="AED20" s="334"/>
      <c r="AEE20" s="334"/>
      <c r="AEF20" s="334"/>
      <c r="AEG20" s="334"/>
      <c r="AEH20" s="334"/>
      <c r="AEI20" s="334"/>
      <c r="AEJ20" s="334"/>
      <c r="AEK20" s="334"/>
      <c r="AEL20" s="334"/>
      <c r="AEM20" s="334"/>
      <c r="AEN20" s="334"/>
      <c r="AEO20" s="334"/>
      <c r="AEP20" s="334"/>
      <c r="AEQ20" s="334"/>
      <c r="AER20" s="334"/>
      <c r="AES20" s="334"/>
      <c r="AET20" s="334"/>
      <c r="AEU20" s="334"/>
      <c r="AEV20" s="334"/>
      <c r="AEW20" s="334"/>
      <c r="AEX20" s="334"/>
      <c r="AEY20" s="334"/>
      <c r="AEZ20" s="334"/>
      <c r="AFA20" s="334"/>
      <c r="AFB20" s="334"/>
      <c r="AFC20" s="334"/>
      <c r="AFD20" s="334"/>
      <c r="AFE20" s="334"/>
      <c r="AFF20" s="334"/>
      <c r="AFG20" s="334"/>
      <c r="AFH20" s="334"/>
      <c r="AFI20" s="334"/>
      <c r="AFJ20" s="334"/>
      <c r="AFK20" s="334"/>
      <c r="AFL20" s="334"/>
      <c r="AFM20" s="334"/>
      <c r="AFN20" s="334"/>
      <c r="AFO20" s="334"/>
      <c r="AFP20" s="334"/>
      <c r="AFQ20" s="334"/>
      <c r="AFR20" s="334"/>
      <c r="AFS20" s="334"/>
      <c r="AFT20" s="334"/>
      <c r="AFU20" s="334"/>
      <c r="AFV20" s="334"/>
      <c r="AFW20" s="334"/>
      <c r="AFX20" s="334"/>
      <c r="AFY20" s="334"/>
      <c r="AFZ20" s="334"/>
      <c r="AGA20" s="334"/>
      <c r="AGB20" s="334"/>
      <c r="AGC20" s="334"/>
      <c r="AGD20" s="334"/>
      <c r="AGE20" s="334"/>
      <c r="AGF20" s="334"/>
      <c r="AGG20" s="334"/>
      <c r="AGH20" s="334"/>
      <c r="AGI20" s="334"/>
      <c r="AGJ20" s="334"/>
      <c r="AGK20" s="334"/>
      <c r="AGL20" s="334"/>
      <c r="AGM20" s="334"/>
      <c r="AGN20" s="334"/>
      <c r="AGO20" s="334"/>
      <c r="AGP20" s="334"/>
      <c r="AGQ20" s="334"/>
      <c r="AGR20" s="334"/>
      <c r="AGS20" s="334"/>
      <c r="AGT20" s="334"/>
      <c r="AGU20" s="334"/>
      <c r="AGV20" s="334"/>
      <c r="AGW20" s="334"/>
      <c r="AGX20" s="334"/>
      <c r="AGY20" s="334"/>
      <c r="AGZ20" s="334"/>
      <c r="AHA20" s="334"/>
      <c r="AHB20" s="334"/>
      <c r="AHC20" s="334"/>
      <c r="AHD20" s="334"/>
      <c r="AHE20" s="334"/>
      <c r="AHF20" s="334"/>
      <c r="AHG20" s="334"/>
      <c r="AHH20" s="334"/>
      <c r="AHI20" s="334"/>
      <c r="AHJ20" s="334"/>
      <c r="AHK20" s="334"/>
      <c r="AHL20" s="334"/>
      <c r="AHM20" s="334"/>
      <c r="AHN20" s="334"/>
      <c r="AHO20" s="334"/>
      <c r="AHP20" s="334"/>
      <c r="AHQ20" s="334"/>
      <c r="AHR20" s="334"/>
      <c r="AHS20" s="334"/>
      <c r="AHT20" s="334"/>
      <c r="AHU20" s="334"/>
      <c r="AHV20" s="334"/>
      <c r="AHW20" s="334"/>
      <c r="AHX20" s="334"/>
      <c r="AHY20" s="334"/>
      <c r="AHZ20" s="334"/>
      <c r="AIA20" s="334"/>
      <c r="AIB20" s="334"/>
      <c r="AIC20" s="334"/>
      <c r="AID20" s="334"/>
      <c r="AIE20" s="334"/>
      <c r="AIF20" s="334"/>
      <c r="AIG20" s="334"/>
      <c r="AIH20" s="334"/>
      <c r="AII20" s="334"/>
      <c r="AIJ20" s="334"/>
      <c r="AIK20" s="334"/>
      <c r="AIL20" s="334"/>
      <c r="AIM20" s="334"/>
      <c r="AIN20" s="334"/>
      <c r="AIO20" s="334"/>
      <c r="AIP20" s="334"/>
      <c r="AIQ20" s="334"/>
      <c r="AIR20" s="334"/>
      <c r="AIS20" s="334"/>
      <c r="AIT20" s="334"/>
      <c r="AIU20" s="334"/>
      <c r="AIV20" s="334"/>
      <c r="AIW20" s="334"/>
      <c r="AIX20" s="334"/>
      <c r="AIY20" s="334"/>
      <c r="AIZ20" s="334"/>
      <c r="AJA20" s="334"/>
      <c r="AJB20" s="334"/>
      <c r="AJC20" s="334"/>
      <c r="AJD20" s="334"/>
      <c r="AJE20" s="334"/>
      <c r="AJF20" s="334"/>
      <c r="AJG20" s="334"/>
      <c r="AJH20" s="334"/>
      <c r="AJI20" s="334"/>
      <c r="AJJ20" s="334"/>
      <c r="AJK20" s="334"/>
      <c r="AJL20" s="334"/>
      <c r="AJM20" s="334"/>
      <c r="AJN20" s="334"/>
      <c r="AJO20" s="334"/>
      <c r="AJP20" s="334"/>
      <c r="AJQ20" s="334"/>
      <c r="AJR20" s="334"/>
      <c r="AJS20" s="334"/>
      <c r="AJT20" s="334"/>
      <c r="AJU20" s="334"/>
      <c r="AJV20" s="334"/>
      <c r="AJW20" s="334"/>
      <c r="AJX20" s="334"/>
      <c r="AJY20" s="334"/>
      <c r="AJZ20" s="334"/>
      <c r="AKA20" s="334"/>
      <c r="AKB20" s="334"/>
      <c r="AKC20" s="334"/>
      <c r="AKD20" s="334"/>
      <c r="AKE20" s="334"/>
      <c r="AKF20" s="334"/>
      <c r="AKG20" s="334"/>
      <c r="AKH20" s="334"/>
      <c r="AKI20" s="334"/>
      <c r="AKJ20" s="334"/>
      <c r="AKK20" s="334"/>
      <c r="AKL20" s="334"/>
      <c r="AKM20" s="334"/>
      <c r="AKN20" s="334"/>
      <c r="AKO20" s="334"/>
      <c r="AKP20" s="334"/>
      <c r="AKQ20" s="334"/>
      <c r="AKR20" s="334"/>
      <c r="AKS20" s="334"/>
      <c r="AKT20" s="334"/>
      <c r="AKU20" s="334"/>
      <c r="AKV20" s="334"/>
      <c r="AKW20" s="334"/>
      <c r="AKX20" s="334"/>
      <c r="AKY20" s="334"/>
      <c r="AKZ20" s="334"/>
      <c r="ALA20" s="334"/>
      <c r="ALB20" s="334"/>
      <c r="ALC20" s="334"/>
      <c r="ALD20" s="334"/>
      <c r="ALE20" s="334"/>
      <c r="ALF20" s="334"/>
      <c r="ALG20" s="334"/>
      <c r="ALH20" s="334"/>
      <c r="ALI20" s="334"/>
      <c r="ALJ20" s="334"/>
      <c r="ALK20" s="334"/>
      <c r="ALL20" s="334"/>
      <c r="ALM20" s="334"/>
      <c r="ALN20" s="334"/>
      <c r="ALO20" s="334"/>
      <c r="ALP20" s="334"/>
      <c r="ALQ20" s="334"/>
      <c r="ALR20" s="334"/>
      <c r="ALS20" s="334"/>
      <c r="ALT20" s="334"/>
      <c r="ALU20" s="334"/>
      <c r="ALV20" s="334"/>
      <c r="ALW20" s="334"/>
      <c r="ALX20" s="334"/>
      <c r="ALY20" s="334"/>
      <c r="ALZ20" s="334"/>
      <c r="AMA20" s="334"/>
      <c r="AMB20" s="334"/>
      <c r="AMC20" s="334"/>
      <c r="AMD20" s="334"/>
      <c r="AME20" s="334"/>
      <c r="AMF20" s="334"/>
      <c r="AMG20" s="334"/>
      <c r="AMH20" s="334"/>
      <c r="AMI20" s="334"/>
      <c r="AMJ20" s="334"/>
      <c r="AMK20" s="334"/>
      <c r="AML20" s="334"/>
      <c r="AMM20" s="334"/>
    </row>
    <row r="21" spans="1:1027" ht="44.25" customHeight="1">
      <c r="A21" s="389" t="str">
        <f>CONCATENATE('Contrats S2'!A20,"",'Contrats S2'!B20)</f>
        <v/>
      </c>
      <c r="B21" s="390">
        <f>ROUND(SUM('S2 - Suivi heures réelles'!C22:F22)/3,0)</f>
        <v>0</v>
      </c>
      <c r="C21" s="390">
        <f>ROUND(SUM('S2 - Suivi heures réelles'!G22:J22)/3,0)</f>
        <v>0</v>
      </c>
      <c r="D21" s="391">
        <f>ROUND(SUM('S2 - Suivi heures réelles'!K22:O22)/3,0)</f>
        <v>18</v>
      </c>
      <c r="E21" s="391">
        <f>ROUND(SUM('S2 - Suivi heures réelles'!P22:S22)/3,0)</f>
        <v>0</v>
      </c>
      <c r="F21" s="391">
        <f>ROUND(SUM('S2 - Suivi heures réelles'!T22:W22)/3,0)</f>
        <v>0</v>
      </c>
      <c r="G21" s="391">
        <f>ROUND(SUM('S2 - Suivi heures réelles'!X22:AB22)/3,0)</f>
        <v>0</v>
      </c>
      <c r="H21" s="392">
        <f t="shared" si="0"/>
        <v>18</v>
      </c>
      <c r="I21" s="351">
        <f>'Contrats S2'!O20</f>
        <v>0</v>
      </c>
      <c r="J21" s="393">
        <f t="shared" si="1"/>
        <v>-18</v>
      </c>
      <c r="K21" s="393" t="s">
        <v>244</v>
      </c>
      <c r="R21" s="406"/>
      <c r="S21" s="407"/>
      <c r="T21" s="407"/>
      <c r="U21" s="338"/>
      <c r="V21" s="338"/>
      <c r="W21" s="338"/>
    </row>
    <row r="22" spans="1:1027" ht="30">
      <c r="A22" s="389" t="str">
        <f>CONCATENATE('Contrats S2'!A21,"",'Contrats S2'!B21)</f>
        <v/>
      </c>
      <c r="B22" s="390">
        <f>ROUND(SUM('S2 - Suivi heures réelles'!C23:F23)/3,0)</f>
        <v>10</v>
      </c>
      <c r="C22" s="390">
        <f>ROUND(SUM('S2 - Suivi heures réelles'!G23:J23)/3,0)</f>
        <v>15</v>
      </c>
      <c r="D22" s="391">
        <f>ROUND(SUM('S2 - Suivi heures réelles'!K23:O23)/3,0)</f>
        <v>13</v>
      </c>
      <c r="E22" s="391">
        <f>ROUND(SUM('S2 - Suivi heures réelles'!P23:S23)/3,0)</f>
        <v>1</v>
      </c>
      <c r="F22" s="391">
        <f>ROUND(SUM('S2 - Suivi heures réelles'!T23:W23)/3,0)</f>
        <v>0</v>
      </c>
      <c r="G22" s="391">
        <f>ROUND(SUM('S2 - Suivi heures réelles'!X23:AB23)/3,0)</f>
        <v>0</v>
      </c>
      <c r="H22" s="392">
        <f t="shared" si="0"/>
        <v>39</v>
      </c>
      <c r="I22" s="351">
        <f>'Contrats S2'!O21</f>
        <v>0</v>
      </c>
      <c r="J22" s="393">
        <f t="shared" si="1"/>
        <v>-39</v>
      </c>
      <c r="K22" s="393" t="s">
        <v>244</v>
      </c>
      <c r="M22" s="334"/>
      <c r="N22" s="404"/>
      <c r="O22" s="404"/>
      <c r="R22" s="406"/>
      <c r="S22" s="407"/>
      <c r="T22" s="407"/>
      <c r="U22" s="338"/>
      <c r="V22" s="338"/>
      <c r="W22" s="338"/>
    </row>
    <row r="23" spans="1:1027">
      <c r="A23" s="383" t="str">
        <f>CONCATENATE('Contrats S2'!A22,"",'Contrats S2'!B22)</f>
        <v/>
      </c>
      <c r="B23" s="355">
        <f>ROUND(SUM('S2 - Suivi heures réelles'!C24:F24)/3,0)</f>
        <v>0</v>
      </c>
      <c r="C23" s="355">
        <f>ROUND(SUM('S2 - Suivi heures réelles'!G24:J24)/3,0)</f>
        <v>0</v>
      </c>
      <c r="D23" s="176">
        <f>ROUND(SUM('S2 - Suivi heures réelles'!K24:O24)/3,0)</f>
        <v>0</v>
      </c>
      <c r="E23" s="176">
        <f>ROUND(SUM('S2 - Suivi heures réelles'!P24:S24)/3,0)</f>
        <v>0</v>
      </c>
      <c r="F23" s="176">
        <f>ROUND(SUM('S2 - Suivi heures réelles'!T24:W24)/3,0)</f>
        <v>0</v>
      </c>
      <c r="G23" s="176">
        <f>ROUND(SUM('S2 - Suivi heures réelles'!X24:AB24)/3,0)</f>
        <v>0</v>
      </c>
      <c r="H23" s="343">
        <f t="shared" si="0"/>
        <v>0</v>
      </c>
      <c r="I23" s="176">
        <f>'Contrats S2'!O22</f>
        <v>0</v>
      </c>
      <c r="J23" s="344">
        <f t="shared" si="1"/>
        <v>0</v>
      </c>
      <c r="K23" s="344"/>
      <c r="M23" s="334"/>
      <c r="N23" s="334"/>
      <c r="O23" s="334"/>
      <c r="R23" s="407"/>
      <c r="S23" s="407"/>
      <c r="T23" s="407"/>
      <c r="U23" s="338"/>
      <c r="V23" s="338"/>
      <c r="W23" s="338"/>
    </row>
    <row r="24" spans="1:1027">
      <c r="A24" s="356" t="str">
        <f>CONCATENATE('Contrats S2'!A23,"",'Contrats S2'!B23)</f>
        <v/>
      </c>
      <c r="B24" s="355">
        <f>ROUND(SUM('S2 - Suivi heures réelles'!C25:F25)/3,0)</f>
        <v>0</v>
      </c>
      <c r="C24" s="355">
        <f>ROUND(SUM('S2 - Suivi heures réelles'!G25:J25)/3,0)</f>
        <v>0</v>
      </c>
      <c r="D24" s="176">
        <f>ROUND(SUM('S2 - Suivi heures réelles'!K25:O25)/3,0)</f>
        <v>0</v>
      </c>
      <c r="E24" s="176">
        <f>ROUND(SUM('S2 - Suivi heures réelles'!P25:S25)/3,0)</f>
        <v>0</v>
      </c>
      <c r="F24" s="176">
        <f>ROUND(SUM('S2 - Suivi heures réelles'!T25:W25)/3,0)</f>
        <v>0</v>
      </c>
      <c r="G24" s="176">
        <f>ROUND(SUM('S2 - Suivi heures réelles'!X25:AB25)/3,0)</f>
        <v>0</v>
      </c>
      <c r="H24" s="343">
        <f t="shared" si="0"/>
        <v>0</v>
      </c>
      <c r="I24" s="176">
        <f>'Contrats S2'!O23</f>
        <v>0</v>
      </c>
      <c r="J24" s="344">
        <f t="shared" si="1"/>
        <v>0</v>
      </c>
      <c r="K24" s="344"/>
      <c r="M24" s="334"/>
      <c r="N24" s="403"/>
      <c r="O24" s="404"/>
      <c r="R24" s="336"/>
      <c r="S24" s="338"/>
      <c r="T24" s="338"/>
      <c r="U24" s="338"/>
      <c r="V24" s="338"/>
      <c r="W24" s="338"/>
    </row>
    <row r="25" spans="1:1027">
      <c r="A25" s="356" t="str">
        <f>CONCATENATE('Contrats S2'!A24,"",'Contrats S2'!B24)</f>
        <v/>
      </c>
      <c r="B25" s="355">
        <f>ROUND(SUM('S2 - Suivi heures réelles'!C26:F26)/3,0)</f>
        <v>0</v>
      </c>
      <c r="C25" s="355">
        <f>ROUND(SUM('S2 - Suivi heures réelles'!G26:J26)/3,0)</f>
        <v>0</v>
      </c>
      <c r="D25" s="176">
        <f>ROUND(SUM('S2 - Suivi heures réelles'!K26:O26)/3,0)</f>
        <v>0</v>
      </c>
      <c r="E25" s="176">
        <f>ROUND(SUM('S2 - Suivi heures réelles'!P26:S26)/3,0)</f>
        <v>0</v>
      </c>
      <c r="F25" s="176">
        <f>ROUND(SUM('S2 - Suivi heures réelles'!T26:W26)/3,0)</f>
        <v>0</v>
      </c>
      <c r="G25" s="176">
        <f>ROUND(SUM('S2 - Suivi heures réelles'!X26:AB26)/3,0)</f>
        <v>0</v>
      </c>
      <c r="H25" s="343">
        <f t="shared" si="0"/>
        <v>0</v>
      </c>
      <c r="I25" s="176">
        <f>'Contrats S2'!O24</f>
        <v>0</v>
      </c>
      <c r="J25" s="344">
        <f t="shared" si="1"/>
        <v>0</v>
      </c>
      <c r="K25" s="344"/>
      <c r="M25" s="334"/>
      <c r="N25" s="404"/>
      <c r="O25" s="404"/>
      <c r="R25" s="336"/>
      <c r="S25" s="337"/>
      <c r="T25" s="337"/>
      <c r="U25" s="338"/>
      <c r="V25" s="338"/>
      <c r="W25" s="338"/>
    </row>
    <row r="26" spans="1:1027" s="174" customFormat="1">
      <c r="A26" s="362"/>
      <c r="B26" s="363"/>
      <c r="C26" s="363"/>
      <c r="D26" s="173"/>
      <c r="E26" s="173"/>
      <c r="F26" s="173"/>
      <c r="G26" s="173"/>
      <c r="H26" s="364"/>
      <c r="I26" s="173"/>
      <c r="J26" s="365"/>
      <c r="K26" s="365"/>
      <c r="L26" s="366"/>
      <c r="M26" s="366"/>
      <c r="N26" s="366"/>
      <c r="O26" s="366"/>
      <c r="P26" s="366"/>
      <c r="Q26" s="173"/>
      <c r="R26" s="317"/>
      <c r="S26" s="337"/>
      <c r="T26" s="337"/>
      <c r="U26" s="172"/>
      <c r="V26" s="172"/>
      <c r="W26" s="172"/>
      <c r="X26" s="366"/>
      <c r="Y26" s="366"/>
      <c r="Z26" s="366"/>
      <c r="AA26" s="366"/>
      <c r="AB26" s="366"/>
      <c r="AC26" s="366"/>
      <c r="AD26" s="366"/>
      <c r="AE26" s="366"/>
      <c r="AF26" s="366"/>
      <c r="AG26" s="366"/>
      <c r="AH26" s="366"/>
      <c r="AI26" s="366"/>
      <c r="AJ26" s="366"/>
      <c r="AK26" s="366"/>
      <c r="AL26" s="366"/>
      <c r="AM26" s="366"/>
      <c r="AN26" s="366"/>
      <c r="AO26" s="366"/>
      <c r="AP26" s="366"/>
      <c r="AQ26" s="366"/>
      <c r="AR26" s="366"/>
      <c r="AS26" s="366"/>
      <c r="AT26" s="366"/>
      <c r="AU26" s="366"/>
      <c r="AV26" s="366"/>
      <c r="AW26" s="366"/>
      <c r="AX26" s="366"/>
      <c r="AY26" s="366"/>
      <c r="AZ26" s="366"/>
      <c r="BA26" s="366"/>
      <c r="BB26" s="366"/>
      <c r="BC26" s="366"/>
      <c r="BD26" s="366"/>
      <c r="BE26" s="366"/>
      <c r="BF26" s="366"/>
      <c r="BG26" s="366"/>
      <c r="BH26" s="366"/>
      <c r="BI26" s="366"/>
      <c r="BJ26" s="366"/>
      <c r="BK26" s="366"/>
      <c r="BL26" s="366"/>
      <c r="BM26" s="366"/>
      <c r="BN26" s="366"/>
      <c r="BO26" s="366"/>
      <c r="BP26" s="366"/>
      <c r="BQ26" s="366"/>
      <c r="BR26" s="366"/>
      <c r="BS26" s="366"/>
      <c r="BT26" s="366"/>
      <c r="BU26" s="366"/>
      <c r="BV26" s="366"/>
      <c r="BW26" s="366"/>
      <c r="BX26" s="366"/>
      <c r="BY26" s="366"/>
      <c r="BZ26" s="366"/>
      <c r="CA26" s="366"/>
      <c r="CB26" s="366"/>
      <c r="CC26" s="366"/>
      <c r="CD26" s="366"/>
      <c r="CE26" s="366"/>
      <c r="CF26" s="366"/>
      <c r="CG26" s="366"/>
      <c r="CH26" s="366"/>
      <c r="CI26" s="366"/>
      <c r="CJ26" s="366"/>
      <c r="CK26" s="366"/>
      <c r="CL26" s="366"/>
      <c r="CM26" s="366"/>
      <c r="CN26" s="366"/>
      <c r="CO26" s="366"/>
      <c r="CP26" s="366"/>
      <c r="CQ26" s="366"/>
      <c r="CR26" s="366"/>
      <c r="CS26" s="366"/>
      <c r="CT26" s="366"/>
      <c r="CU26" s="366"/>
      <c r="CV26" s="366"/>
      <c r="CW26" s="366"/>
      <c r="CX26" s="366"/>
      <c r="CY26" s="366"/>
      <c r="CZ26" s="366"/>
      <c r="DA26" s="366"/>
      <c r="DB26" s="366"/>
      <c r="DC26" s="366"/>
      <c r="DD26" s="366"/>
      <c r="DE26" s="366"/>
      <c r="DF26" s="366"/>
      <c r="DG26" s="366"/>
      <c r="DH26" s="366"/>
      <c r="DI26" s="366"/>
      <c r="DJ26" s="366"/>
      <c r="DK26" s="366"/>
      <c r="DL26" s="366"/>
      <c r="DM26" s="366"/>
      <c r="DN26" s="366"/>
      <c r="DO26" s="366"/>
      <c r="DP26" s="366"/>
      <c r="DQ26" s="366"/>
      <c r="DR26" s="366"/>
      <c r="DS26" s="366"/>
      <c r="DT26" s="366"/>
      <c r="DU26" s="366"/>
      <c r="DV26" s="366"/>
      <c r="DW26" s="366"/>
      <c r="DX26" s="366"/>
      <c r="DY26" s="366"/>
      <c r="DZ26" s="366"/>
      <c r="EA26" s="366"/>
      <c r="EB26" s="366"/>
      <c r="EC26" s="366"/>
      <c r="ED26" s="366"/>
      <c r="EE26" s="366"/>
      <c r="EF26" s="366"/>
      <c r="EG26" s="366"/>
      <c r="EH26" s="366"/>
      <c r="EI26" s="366"/>
      <c r="EJ26" s="366"/>
      <c r="EK26" s="366"/>
      <c r="EL26" s="366"/>
      <c r="EM26" s="366"/>
      <c r="EN26" s="366"/>
      <c r="EO26" s="366"/>
      <c r="EP26" s="366"/>
      <c r="EQ26" s="366"/>
      <c r="ER26" s="366"/>
      <c r="ES26" s="366"/>
      <c r="ET26" s="366"/>
      <c r="EU26" s="366"/>
      <c r="EV26" s="366"/>
      <c r="EW26" s="366"/>
      <c r="EX26" s="366"/>
      <c r="EY26" s="366"/>
      <c r="EZ26" s="366"/>
      <c r="FA26" s="366"/>
      <c r="FB26" s="366"/>
      <c r="FC26" s="366"/>
      <c r="FD26" s="366"/>
      <c r="FE26" s="366"/>
      <c r="FF26" s="366"/>
      <c r="FG26" s="366"/>
      <c r="FH26" s="366"/>
      <c r="FI26" s="366"/>
      <c r="FJ26" s="366"/>
      <c r="FK26" s="366"/>
      <c r="FL26" s="366"/>
      <c r="FM26" s="366"/>
      <c r="FN26" s="366"/>
      <c r="FO26" s="366"/>
      <c r="FP26" s="366"/>
      <c r="FQ26" s="366"/>
      <c r="FR26" s="366"/>
      <c r="FS26" s="366"/>
      <c r="FT26" s="366"/>
      <c r="FU26" s="366"/>
      <c r="FV26" s="366"/>
      <c r="FW26" s="366"/>
      <c r="FX26" s="366"/>
      <c r="FY26" s="366"/>
      <c r="FZ26" s="366"/>
      <c r="GA26" s="366"/>
      <c r="GB26" s="366"/>
      <c r="GC26" s="366"/>
      <c r="GD26" s="366"/>
      <c r="GE26" s="366"/>
      <c r="GF26" s="366"/>
      <c r="GG26" s="366"/>
      <c r="GH26" s="366"/>
      <c r="GI26" s="366"/>
      <c r="GJ26" s="366"/>
      <c r="GK26" s="366"/>
      <c r="GL26" s="366"/>
      <c r="GM26" s="366"/>
      <c r="GN26" s="366"/>
      <c r="GO26" s="366"/>
      <c r="GP26" s="366"/>
      <c r="GQ26" s="366"/>
      <c r="GR26" s="366"/>
      <c r="GS26" s="366"/>
      <c r="GT26" s="366"/>
      <c r="GU26" s="366"/>
      <c r="GV26" s="366"/>
      <c r="GW26" s="366"/>
      <c r="GX26" s="366"/>
      <c r="GY26" s="366"/>
      <c r="GZ26" s="366"/>
      <c r="HA26" s="366"/>
      <c r="HB26" s="366"/>
      <c r="HC26" s="366"/>
      <c r="HD26" s="366"/>
      <c r="HE26" s="366"/>
      <c r="HF26" s="366"/>
      <c r="HG26" s="366"/>
      <c r="HH26" s="366"/>
      <c r="HI26" s="366"/>
      <c r="HJ26" s="366"/>
      <c r="HK26" s="366"/>
      <c r="HL26" s="366"/>
      <c r="HM26" s="366"/>
      <c r="HN26" s="366"/>
      <c r="HO26" s="366"/>
      <c r="HP26" s="366"/>
      <c r="HQ26" s="366"/>
      <c r="HR26" s="366"/>
      <c r="HS26" s="366"/>
      <c r="HT26" s="366"/>
      <c r="HU26" s="366"/>
      <c r="HV26" s="366"/>
      <c r="HW26" s="366"/>
      <c r="HX26" s="366"/>
      <c r="HY26" s="366"/>
      <c r="HZ26" s="366"/>
      <c r="IA26" s="366"/>
      <c r="IB26" s="366"/>
      <c r="IC26" s="366"/>
      <c r="ID26" s="366"/>
      <c r="IE26" s="366"/>
      <c r="IF26" s="366"/>
      <c r="IG26" s="366"/>
      <c r="IH26" s="366"/>
      <c r="II26" s="366"/>
      <c r="IJ26" s="366"/>
      <c r="IK26" s="366"/>
      <c r="IL26" s="366"/>
      <c r="IM26" s="366"/>
      <c r="IN26" s="366"/>
      <c r="IO26" s="366"/>
      <c r="IP26" s="366"/>
      <c r="IQ26" s="366"/>
      <c r="IR26" s="366"/>
      <c r="IS26" s="366"/>
      <c r="IT26" s="366"/>
      <c r="IU26" s="366"/>
      <c r="IV26" s="366"/>
      <c r="IW26" s="366"/>
      <c r="IX26" s="366"/>
      <c r="IY26" s="366"/>
      <c r="IZ26" s="366"/>
      <c r="JA26" s="366"/>
      <c r="JB26" s="366"/>
      <c r="JC26" s="366"/>
      <c r="JD26" s="366"/>
      <c r="JE26" s="366"/>
      <c r="JF26" s="366"/>
      <c r="JG26" s="366"/>
      <c r="JH26" s="366"/>
      <c r="JI26" s="366"/>
      <c r="JJ26" s="366"/>
      <c r="JK26" s="366"/>
      <c r="JL26" s="366"/>
      <c r="JM26" s="366"/>
      <c r="JN26" s="366"/>
      <c r="JO26" s="366"/>
      <c r="JP26" s="366"/>
      <c r="JQ26" s="366"/>
      <c r="JR26" s="366"/>
      <c r="JS26" s="366"/>
      <c r="JT26" s="366"/>
      <c r="JU26" s="366"/>
      <c r="JV26" s="366"/>
      <c r="JW26" s="366"/>
      <c r="JX26" s="366"/>
      <c r="JY26" s="366"/>
      <c r="JZ26" s="366"/>
      <c r="KA26" s="366"/>
      <c r="KB26" s="366"/>
      <c r="KC26" s="366"/>
      <c r="KD26" s="366"/>
      <c r="KE26" s="366"/>
      <c r="KF26" s="366"/>
      <c r="KG26" s="366"/>
      <c r="KH26" s="366"/>
      <c r="KI26" s="366"/>
      <c r="KJ26" s="366"/>
      <c r="KK26" s="366"/>
      <c r="KL26" s="366"/>
      <c r="KM26" s="366"/>
      <c r="KN26" s="366"/>
      <c r="KO26" s="366"/>
      <c r="KP26" s="366"/>
      <c r="KQ26" s="366"/>
      <c r="KR26" s="366"/>
      <c r="KS26" s="366"/>
      <c r="KT26" s="366"/>
      <c r="KU26" s="366"/>
      <c r="KV26" s="366"/>
      <c r="KW26" s="366"/>
      <c r="KX26" s="366"/>
      <c r="KY26" s="366"/>
      <c r="KZ26" s="366"/>
      <c r="LA26" s="366"/>
      <c r="LB26" s="366"/>
      <c r="LC26" s="366"/>
      <c r="LD26" s="366"/>
      <c r="LE26" s="366"/>
      <c r="LF26" s="366"/>
      <c r="LG26" s="366"/>
      <c r="LH26" s="366"/>
      <c r="LI26" s="366"/>
      <c r="LJ26" s="366"/>
      <c r="LK26" s="366"/>
      <c r="LL26" s="366"/>
      <c r="LM26" s="366"/>
      <c r="LN26" s="366"/>
      <c r="LO26" s="366"/>
      <c r="LP26" s="366"/>
      <c r="LQ26" s="366"/>
      <c r="LR26" s="366"/>
      <c r="LS26" s="366"/>
      <c r="LT26" s="366"/>
      <c r="LU26" s="366"/>
      <c r="LV26" s="366"/>
      <c r="LW26" s="366"/>
      <c r="LX26" s="366"/>
      <c r="LY26" s="366"/>
      <c r="LZ26" s="366"/>
      <c r="MA26" s="366"/>
      <c r="MB26" s="366"/>
      <c r="MC26" s="366"/>
      <c r="MD26" s="366"/>
      <c r="ME26" s="366"/>
      <c r="MF26" s="366"/>
      <c r="MG26" s="366"/>
      <c r="MH26" s="366"/>
      <c r="MI26" s="366"/>
      <c r="MJ26" s="366"/>
      <c r="MK26" s="366"/>
      <c r="ML26" s="366"/>
      <c r="MM26" s="366"/>
      <c r="MN26" s="366"/>
      <c r="MO26" s="366"/>
      <c r="MP26" s="366"/>
      <c r="MQ26" s="366"/>
      <c r="MR26" s="366"/>
      <c r="MS26" s="366"/>
      <c r="MT26" s="366"/>
      <c r="MU26" s="366"/>
      <c r="MV26" s="366"/>
      <c r="MW26" s="366"/>
      <c r="MX26" s="366"/>
      <c r="MY26" s="366"/>
      <c r="MZ26" s="366"/>
      <c r="NA26" s="366"/>
      <c r="NB26" s="366"/>
      <c r="NC26" s="366"/>
      <c r="ND26" s="366"/>
      <c r="NE26" s="366"/>
      <c r="NF26" s="366"/>
      <c r="NG26" s="366"/>
      <c r="NH26" s="366"/>
      <c r="NI26" s="366"/>
      <c r="NJ26" s="366"/>
      <c r="NK26" s="366"/>
      <c r="NL26" s="366"/>
      <c r="NM26" s="366"/>
      <c r="NN26" s="366"/>
      <c r="NO26" s="366"/>
      <c r="NP26" s="366"/>
      <c r="NQ26" s="366"/>
      <c r="NR26" s="366"/>
      <c r="NS26" s="366"/>
      <c r="NT26" s="366"/>
      <c r="NU26" s="366"/>
      <c r="NV26" s="366"/>
      <c r="NW26" s="366"/>
      <c r="NX26" s="366"/>
      <c r="NY26" s="366"/>
      <c r="NZ26" s="366"/>
      <c r="OA26" s="366"/>
      <c r="OB26" s="366"/>
      <c r="OC26" s="366"/>
      <c r="OD26" s="366"/>
      <c r="OE26" s="366"/>
      <c r="OF26" s="366"/>
      <c r="OG26" s="366"/>
      <c r="OH26" s="366"/>
      <c r="OI26" s="366"/>
      <c r="OJ26" s="366"/>
      <c r="OK26" s="366"/>
      <c r="OL26" s="366"/>
      <c r="OM26" s="366"/>
      <c r="ON26" s="366"/>
      <c r="OO26" s="366"/>
      <c r="OP26" s="366"/>
      <c r="OQ26" s="366"/>
      <c r="OR26" s="366"/>
      <c r="OS26" s="366"/>
      <c r="OT26" s="366"/>
      <c r="OU26" s="366"/>
      <c r="OV26" s="366"/>
      <c r="OW26" s="366"/>
      <c r="OX26" s="366"/>
      <c r="OY26" s="366"/>
      <c r="OZ26" s="366"/>
      <c r="PA26" s="366"/>
      <c r="PB26" s="366"/>
      <c r="PC26" s="366"/>
      <c r="PD26" s="366"/>
      <c r="PE26" s="366"/>
      <c r="PF26" s="366"/>
      <c r="PG26" s="366"/>
      <c r="PH26" s="366"/>
      <c r="PI26" s="366"/>
      <c r="PJ26" s="366"/>
      <c r="PK26" s="366"/>
      <c r="PL26" s="366"/>
      <c r="PM26" s="366"/>
      <c r="PN26" s="366"/>
      <c r="PO26" s="366"/>
      <c r="PP26" s="366"/>
      <c r="PQ26" s="366"/>
      <c r="PR26" s="366"/>
      <c r="PS26" s="366"/>
      <c r="PT26" s="366"/>
      <c r="PU26" s="366"/>
      <c r="PV26" s="366"/>
      <c r="PW26" s="366"/>
      <c r="PX26" s="366"/>
      <c r="PY26" s="366"/>
      <c r="PZ26" s="366"/>
      <c r="QA26" s="366"/>
      <c r="QB26" s="366"/>
      <c r="QC26" s="366"/>
      <c r="QD26" s="366"/>
      <c r="QE26" s="366"/>
      <c r="QF26" s="366"/>
      <c r="QG26" s="366"/>
      <c r="QH26" s="366"/>
      <c r="QI26" s="366"/>
      <c r="QJ26" s="366"/>
      <c r="QK26" s="366"/>
      <c r="QL26" s="366"/>
      <c r="QM26" s="366"/>
      <c r="QN26" s="366"/>
      <c r="QO26" s="366"/>
      <c r="QP26" s="366"/>
      <c r="QQ26" s="366"/>
      <c r="QR26" s="366"/>
      <c r="QS26" s="366"/>
      <c r="QT26" s="366"/>
      <c r="QU26" s="366"/>
      <c r="QV26" s="366"/>
      <c r="QW26" s="366"/>
      <c r="QX26" s="366"/>
      <c r="QY26" s="366"/>
      <c r="QZ26" s="366"/>
      <c r="RA26" s="366"/>
      <c r="RB26" s="366"/>
      <c r="RC26" s="366"/>
      <c r="RD26" s="366"/>
      <c r="RE26" s="366"/>
      <c r="RF26" s="366"/>
      <c r="RG26" s="366"/>
      <c r="RH26" s="366"/>
      <c r="RI26" s="366"/>
      <c r="RJ26" s="366"/>
      <c r="RK26" s="366"/>
      <c r="RL26" s="366"/>
      <c r="RM26" s="366"/>
      <c r="RN26" s="366"/>
      <c r="RO26" s="366"/>
      <c r="RP26" s="366"/>
      <c r="RQ26" s="366"/>
      <c r="RR26" s="366"/>
      <c r="RS26" s="366"/>
      <c r="RT26" s="366"/>
      <c r="RU26" s="366"/>
      <c r="RV26" s="366"/>
      <c r="RW26" s="366"/>
      <c r="RX26" s="366"/>
      <c r="RY26" s="366"/>
      <c r="RZ26" s="366"/>
      <c r="SA26" s="366"/>
      <c r="SB26" s="366"/>
      <c r="SC26" s="366"/>
      <c r="SD26" s="366"/>
      <c r="SE26" s="366"/>
      <c r="SF26" s="366"/>
      <c r="SG26" s="366"/>
      <c r="SH26" s="366"/>
      <c r="SI26" s="366"/>
      <c r="SJ26" s="366"/>
      <c r="SK26" s="366"/>
      <c r="SL26" s="366"/>
      <c r="SM26" s="366"/>
      <c r="SN26" s="366"/>
      <c r="SO26" s="366"/>
      <c r="SP26" s="366"/>
      <c r="SQ26" s="366"/>
      <c r="SR26" s="366"/>
      <c r="SS26" s="366"/>
      <c r="ST26" s="366"/>
      <c r="SU26" s="366"/>
      <c r="SV26" s="366"/>
      <c r="SW26" s="366"/>
      <c r="SX26" s="366"/>
      <c r="SY26" s="366"/>
      <c r="SZ26" s="366"/>
      <c r="TA26" s="366"/>
      <c r="TB26" s="366"/>
      <c r="TC26" s="366"/>
      <c r="TD26" s="366"/>
      <c r="TE26" s="366"/>
      <c r="TF26" s="366"/>
      <c r="TG26" s="366"/>
      <c r="TH26" s="366"/>
      <c r="TI26" s="366"/>
      <c r="TJ26" s="366"/>
      <c r="TK26" s="366"/>
      <c r="TL26" s="366"/>
      <c r="TM26" s="366"/>
      <c r="TN26" s="366"/>
      <c r="TO26" s="366"/>
      <c r="TP26" s="366"/>
      <c r="TQ26" s="366"/>
      <c r="TR26" s="366"/>
      <c r="TS26" s="366"/>
      <c r="TT26" s="366"/>
      <c r="TU26" s="366"/>
      <c r="TV26" s="366"/>
      <c r="TW26" s="366"/>
      <c r="TX26" s="366"/>
      <c r="TY26" s="366"/>
      <c r="TZ26" s="366"/>
      <c r="UA26" s="366"/>
      <c r="UB26" s="366"/>
      <c r="UC26" s="366"/>
      <c r="UD26" s="366"/>
      <c r="UE26" s="366"/>
      <c r="UF26" s="366"/>
      <c r="UG26" s="366"/>
      <c r="UH26" s="366"/>
      <c r="UI26" s="366"/>
      <c r="UJ26" s="366"/>
      <c r="UK26" s="366"/>
      <c r="UL26" s="366"/>
      <c r="UM26" s="366"/>
      <c r="UN26" s="366"/>
      <c r="UO26" s="366"/>
      <c r="UP26" s="366"/>
      <c r="UQ26" s="366"/>
      <c r="UR26" s="366"/>
      <c r="US26" s="366"/>
      <c r="UT26" s="366"/>
      <c r="UU26" s="366"/>
      <c r="UV26" s="366"/>
      <c r="UW26" s="366"/>
      <c r="UX26" s="366"/>
      <c r="UY26" s="366"/>
      <c r="UZ26" s="366"/>
      <c r="VA26" s="366"/>
      <c r="VB26" s="366"/>
      <c r="VC26" s="366"/>
      <c r="VD26" s="366"/>
      <c r="VE26" s="366"/>
      <c r="VF26" s="366"/>
      <c r="VG26" s="366"/>
      <c r="VH26" s="366"/>
      <c r="VI26" s="366"/>
      <c r="VJ26" s="366"/>
      <c r="VK26" s="366"/>
      <c r="VL26" s="366"/>
      <c r="VM26" s="366"/>
      <c r="VN26" s="366"/>
      <c r="VO26" s="366"/>
      <c r="VP26" s="366"/>
      <c r="VQ26" s="366"/>
      <c r="VR26" s="366"/>
      <c r="VS26" s="366"/>
      <c r="VT26" s="366"/>
      <c r="VU26" s="366"/>
      <c r="VV26" s="366"/>
      <c r="VW26" s="366"/>
      <c r="VX26" s="366"/>
      <c r="VY26" s="366"/>
      <c r="VZ26" s="366"/>
      <c r="WA26" s="366"/>
      <c r="WB26" s="366"/>
      <c r="WC26" s="366"/>
      <c r="WD26" s="366"/>
      <c r="WE26" s="366"/>
      <c r="WF26" s="366"/>
      <c r="WG26" s="366"/>
      <c r="WH26" s="366"/>
      <c r="WI26" s="366"/>
      <c r="WJ26" s="366"/>
      <c r="WK26" s="366"/>
      <c r="WL26" s="366"/>
      <c r="WM26" s="366"/>
      <c r="WN26" s="366"/>
      <c r="WO26" s="366"/>
      <c r="WP26" s="366"/>
      <c r="WQ26" s="366"/>
      <c r="WR26" s="366"/>
      <c r="WS26" s="366"/>
      <c r="WT26" s="366"/>
      <c r="WU26" s="366"/>
      <c r="WV26" s="366"/>
      <c r="WW26" s="366"/>
      <c r="WX26" s="366"/>
      <c r="WY26" s="366"/>
      <c r="WZ26" s="366"/>
      <c r="XA26" s="366"/>
      <c r="XB26" s="366"/>
      <c r="XC26" s="366"/>
      <c r="XD26" s="366"/>
      <c r="XE26" s="366"/>
      <c r="XF26" s="366"/>
      <c r="XG26" s="366"/>
      <c r="XH26" s="366"/>
      <c r="XI26" s="366"/>
      <c r="XJ26" s="366"/>
      <c r="XK26" s="366"/>
      <c r="XL26" s="366"/>
      <c r="XM26" s="366"/>
      <c r="XN26" s="366"/>
      <c r="XO26" s="366"/>
      <c r="XP26" s="366"/>
      <c r="XQ26" s="366"/>
      <c r="XR26" s="366"/>
      <c r="XS26" s="366"/>
      <c r="XT26" s="366"/>
      <c r="XU26" s="366"/>
      <c r="XV26" s="366"/>
      <c r="XW26" s="366"/>
      <c r="XX26" s="366"/>
      <c r="XY26" s="366"/>
      <c r="XZ26" s="366"/>
      <c r="YA26" s="366"/>
      <c r="YB26" s="366"/>
      <c r="YC26" s="366"/>
      <c r="YD26" s="366"/>
      <c r="YE26" s="366"/>
      <c r="YF26" s="366"/>
      <c r="YG26" s="366"/>
      <c r="YH26" s="366"/>
      <c r="YI26" s="366"/>
      <c r="YJ26" s="366"/>
      <c r="YK26" s="366"/>
      <c r="YL26" s="366"/>
      <c r="YM26" s="366"/>
      <c r="YN26" s="366"/>
      <c r="YO26" s="366"/>
      <c r="YP26" s="366"/>
      <c r="YQ26" s="366"/>
      <c r="YR26" s="366"/>
      <c r="YS26" s="366"/>
      <c r="YT26" s="366"/>
      <c r="YU26" s="366"/>
      <c r="YV26" s="366"/>
      <c r="YW26" s="366"/>
      <c r="YX26" s="366"/>
      <c r="YY26" s="366"/>
      <c r="YZ26" s="366"/>
      <c r="ZA26" s="366"/>
      <c r="ZB26" s="366"/>
      <c r="ZC26" s="366"/>
      <c r="ZD26" s="366"/>
      <c r="ZE26" s="366"/>
      <c r="ZF26" s="366"/>
      <c r="ZG26" s="366"/>
      <c r="ZH26" s="366"/>
      <c r="ZI26" s="366"/>
      <c r="ZJ26" s="366"/>
      <c r="ZK26" s="366"/>
      <c r="ZL26" s="366"/>
      <c r="ZM26" s="366"/>
      <c r="ZN26" s="366"/>
      <c r="ZO26" s="366"/>
      <c r="ZP26" s="366"/>
      <c r="ZQ26" s="366"/>
      <c r="ZR26" s="366"/>
      <c r="ZS26" s="366"/>
      <c r="ZT26" s="366"/>
      <c r="ZU26" s="366"/>
      <c r="ZV26" s="366"/>
      <c r="ZW26" s="366"/>
      <c r="ZX26" s="366"/>
      <c r="ZY26" s="366"/>
      <c r="ZZ26" s="366"/>
      <c r="AAA26" s="366"/>
      <c r="AAB26" s="366"/>
      <c r="AAC26" s="366"/>
      <c r="AAD26" s="366"/>
      <c r="AAE26" s="366"/>
      <c r="AAF26" s="366"/>
      <c r="AAG26" s="366"/>
      <c r="AAH26" s="366"/>
      <c r="AAI26" s="366"/>
      <c r="AAJ26" s="366"/>
      <c r="AAK26" s="366"/>
      <c r="AAL26" s="366"/>
      <c r="AAM26" s="366"/>
      <c r="AAN26" s="366"/>
      <c r="AAO26" s="366"/>
      <c r="AAP26" s="366"/>
      <c r="AAQ26" s="366"/>
      <c r="AAR26" s="366"/>
      <c r="AAS26" s="366"/>
      <c r="AAT26" s="366"/>
      <c r="AAU26" s="366"/>
      <c r="AAV26" s="366"/>
      <c r="AAW26" s="366"/>
      <c r="AAX26" s="366"/>
      <c r="AAY26" s="366"/>
      <c r="AAZ26" s="366"/>
      <c r="ABA26" s="366"/>
      <c r="ABB26" s="366"/>
      <c r="ABC26" s="366"/>
      <c r="ABD26" s="366"/>
      <c r="ABE26" s="366"/>
      <c r="ABF26" s="366"/>
      <c r="ABG26" s="366"/>
      <c r="ABH26" s="366"/>
      <c r="ABI26" s="366"/>
      <c r="ABJ26" s="366"/>
      <c r="ABK26" s="366"/>
      <c r="ABL26" s="366"/>
      <c r="ABM26" s="366"/>
      <c r="ABN26" s="366"/>
      <c r="ABO26" s="366"/>
      <c r="ABP26" s="366"/>
      <c r="ABQ26" s="366"/>
      <c r="ABR26" s="366"/>
      <c r="ABS26" s="366"/>
      <c r="ABT26" s="366"/>
      <c r="ABU26" s="366"/>
      <c r="ABV26" s="366"/>
      <c r="ABW26" s="366"/>
      <c r="ABX26" s="366"/>
      <c r="ABY26" s="366"/>
      <c r="ABZ26" s="366"/>
      <c r="ACA26" s="366"/>
      <c r="ACB26" s="366"/>
      <c r="ACC26" s="366"/>
      <c r="ACD26" s="366"/>
      <c r="ACE26" s="366"/>
      <c r="ACF26" s="366"/>
      <c r="ACG26" s="366"/>
      <c r="ACH26" s="366"/>
      <c r="ACI26" s="366"/>
      <c r="ACJ26" s="366"/>
      <c r="ACK26" s="366"/>
      <c r="ACL26" s="366"/>
      <c r="ACM26" s="366"/>
      <c r="ACN26" s="366"/>
      <c r="ACO26" s="366"/>
      <c r="ACP26" s="366"/>
      <c r="ACQ26" s="366"/>
      <c r="ACR26" s="366"/>
      <c r="ACS26" s="366"/>
      <c r="ACT26" s="366"/>
      <c r="ACU26" s="366"/>
      <c r="ACV26" s="366"/>
      <c r="ACW26" s="366"/>
      <c r="ACX26" s="366"/>
      <c r="ACY26" s="366"/>
      <c r="ACZ26" s="366"/>
      <c r="ADA26" s="366"/>
      <c r="ADB26" s="366"/>
      <c r="ADC26" s="366"/>
      <c r="ADD26" s="366"/>
      <c r="ADE26" s="366"/>
      <c r="ADF26" s="366"/>
      <c r="ADG26" s="366"/>
      <c r="ADH26" s="366"/>
      <c r="ADI26" s="366"/>
      <c r="ADJ26" s="366"/>
      <c r="ADK26" s="366"/>
      <c r="ADL26" s="366"/>
      <c r="ADM26" s="366"/>
      <c r="ADN26" s="366"/>
      <c r="ADO26" s="366"/>
      <c r="ADP26" s="366"/>
      <c r="ADQ26" s="366"/>
      <c r="ADR26" s="366"/>
      <c r="ADS26" s="366"/>
      <c r="ADT26" s="366"/>
      <c r="ADU26" s="366"/>
      <c r="ADV26" s="366"/>
      <c r="ADW26" s="366"/>
      <c r="ADX26" s="366"/>
      <c r="ADY26" s="366"/>
      <c r="ADZ26" s="366"/>
      <c r="AEA26" s="366"/>
      <c r="AEB26" s="366"/>
      <c r="AEC26" s="366"/>
      <c r="AED26" s="366"/>
      <c r="AEE26" s="366"/>
      <c r="AEF26" s="366"/>
      <c r="AEG26" s="366"/>
      <c r="AEH26" s="366"/>
      <c r="AEI26" s="366"/>
      <c r="AEJ26" s="366"/>
      <c r="AEK26" s="366"/>
      <c r="AEL26" s="366"/>
      <c r="AEM26" s="366"/>
      <c r="AEN26" s="366"/>
      <c r="AEO26" s="366"/>
      <c r="AEP26" s="366"/>
      <c r="AEQ26" s="366"/>
      <c r="AER26" s="366"/>
      <c r="AES26" s="366"/>
      <c r="AET26" s="366"/>
      <c r="AEU26" s="366"/>
      <c r="AEV26" s="366"/>
      <c r="AEW26" s="366"/>
      <c r="AEX26" s="366"/>
      <c r="AEY26" s="366"/>
      <c r="AEZ26" s="366"/>
      <c r="AFA26" s="366"/>
      <c r="AFB26" s="366"/>
      <c r="AFC26" s="366"/>
      <c r="AFD26" s="366"/>
      <c r="AFE26" s="366"/>
      <c r="AFF26" s="366"/>
      <c r="AFG26" s="366"/>
      <c r="AFH26" s="366"/>
      <c r="AFI26" s="366"/>
      <c r="AFJ26" s="366"/>
      <c r="AFK26" s="366"/>
      <c r="AFL26" s="366"/>
      <c r="AFM26" s="366"/>
      <c r="AFN26" s="366"/>
      <c r="AFO26" s="366"/>
      <c r="AFP26" s="366"/>
      <c r="AFQ26" s="366"/>
      <c r="AFR26" s="366"/>
      <c r="AFS26" s="366"/>
      <c r="AFT26" s="366"/>
      <c r="AFU26" s="366"/>
      <c r="AFV26" s="366"/>
      <c r="AFW26" s="366"/>
      <c r="AFX26" s="366"/>
      <c r="AFY26" s="366"/>
      <c r="AFZ26" s="366"/>
      <c r="AGA26" s="366"/>
      <c r="AGB26" s="366"/>
      <c r="AGC26" s="366"/>
      <c r="AGD26" s="366"/>
      <c r="AGE26" s="366"/>
      <c r="AGF26" s="366"/>
      <c r="AGG26" s="366"/>
      <c r="AGH26" s="366"/>
      <c r="AGI26" s="366"/>
      <c r="AGJ26" s="366"/>
      <c r="AGK26" s="366"/>
      <c r="AGL26" s="366"/>
      <c r="AGM26" s="366"/>
      <c r="AGN26" s="366"/>
      <c r="AGO26" s="366"/>
      <c r="AGP26" s="366"/>
      <c r="AGQ26" s="366"/>
      <c r="AGR26" s="366"/>
      <c r="AGS26" s="366"/>
      <c r="AGT26" s="366"/>
      <c r="AGU26" s="366"/>
      <c r="AGV26" s="366"/>
      <c r="AGW26" s="366"/>
      <c r="AGX26" s="366"/>
      <c r="AGY26" s="366"/>
      <c r="AGZ26" s="366"/>
      <c r="AHA26" s="366"/>
      <c r="AHB26" s="366"/>
      <c r="AHC26" s="366"/>
      <c r="AHD26" s="366"/>
      <c r="AHE26" s="366"/>
      <c r="AHF26" s="366"/>
      <c r="AHG26" s="366"/>
      <c r="AHH26" s="366"/>
      <c r="AHI26" s="366"/>
      <c r="AHJ26" s="366"/>
      <c r="AHK26" s="366"/>
      <c r="AHL26" s="366"/>
      <c r="AHM26" s="366"/>
      <c r="AHN26" s="366"/>
      <c r="AHO26" s="366"/>
      <c r="AHP26" s="366"/>
      <c r="AHQ26" s="366"/>
      <c r="AHR26" s="366"/>
      <c r="AHS26" s="366"/>
      <c r="AHT26" s="366"/>
      <c r="AHU26" s="366"/>
      <c r="AHV26" s="366"/>
      <c r="AHW26" s="366"/>
      <c r="AHX26" s="366"/>
      <c r="AHY26" s="366"/>
      <c r="AHZ26" s="366"/>
      <c r="AIA26" s="366"/>
      <c r="AIB26" s="366"/>
      <c r="AIC26" s="366"/>
      <c r="AID26" s="366"/>
      <c r="AIE26" s="366"/>
      <c r="AIF26" s="366"/>
      <c r="AIG26" s="366"/>
      <c r="AIH26" s="366"/>
      <c r="AII26" s="366"/>
      <c r="AIJ26" s="366"/>
      <c r="AIK26" s="366"/>
      <c r="AIL26" s="366"/>
      <c r="AIM26" s="366"/>
      <c r="AIN26" s="366"/>
      <c r="AIO26" s="366"/>
      <c r="AIP26" s="366"/>
      <c r="AIQ26" s="366"/>
      <c r="AIR26" s="366"/>
      <c r="AIS26" s="366"/>
      <c r="AIT26" s="366"/>
      <c r="AIU26" s="366"/>
      <c r="AIV26" s="366"/>
      <c r="AIW26" s="366"/>
      <c r="AIX26" s="366"/>
      <c r="AIY26" s="366"/>
      <c r="AIZ26" s="366"/>
      <c r="AJA26" s="366"/>
      <c r="AJB26" s="366"/>
      <c r="AJC26" s="366"/>
      <c r="AJD26" s="366"/>
      <c r="AJE26" s="366"/>
      <c r="AJF26" s="366"/>
      <c r="AJG26" s="366"/>
      <c r="AJH26" s="366"/>
      <c r="AJI26" s="366"/>
      <c r="AJJ26" s="366"/>
      <c r="AJK26" s="366"/>
      <c r="AJL26" s="366"/>
      <c r="AJM26" s="366"/>
      <c r="AJN26" s="366"/>
      <c r="AJO26" s="366"/>
      <c r="AJP26" s="366"/>
      <c r="AJQ26" s="366"/>
      <c r="AJR26" s="366"/>
      <c r="AJS26" s="366"/>
      <c r="AJT26" s="366"/>
      <c r="AJU26" s="366"/>
      <c r="AJV26" s="366"/>
      <c r="AJW26" s="366"/>
      <c r="AJX26" s="366"/>
      <c r="AJY26" s="366"/>
      <c r="AJZ26" s="366"/>
      <c r="AKA26" s="366"/>
      <c r="AKB26" s="366"/>
      <c r="AKC26" s="366"/>
      <c r="AKD26" s="366"/>
      <c r="AKE26" s="366"/>
      <c r="AKF26" s="366"/>
      <c r="AKG26" s="366"/>
      <c r="AKH26" s="366"/>
      <c r="AKI26" s="366"/>
      <c r="AKJ26" s="366"/>
      <c r="AKK26" s="366"/>
      <c r="AKL26" s="366"/>
      <c r="AKM26" s="366"/>
      <c r="AKN26" s="366"/>
      <c r="AKO26" s="366"/>
      <c r="AKP26" s="366"/>
      <c r="AKQ26" s="366"/>
      <c r="AKR26" s="366"/>
      <c r="AKS26" s="366"/>
      <c r="AKT26" s="366"/>
      <c r="AKU26" s="366"/>
      <c r="AKV26" s="366"/>
      <c r="AKW26" s="366"/>
      <c r="AKX26" s="366"/>
      <c r="AKY26" s="366"/>
      <c r="AKZ26" s="366"/>
      <c r="ALA26" s="366"/>
      <c r="ALB26" s="366"/>
      <c r="ALC26" s="366"/>
      <c r="ALD26" s="366"/>
      <c r="ALE26" s="366"/>
      <c r="ALF26" s="366"/>
      <c r="ALG26" s="366"/>
      <c r="ALH26" s="366"/>
      <c r="ALI26" s="366"/>
      <c r="ALJ26" s="366"/>
      <c r="ALK26" s="366"/>
      <c r="ALL26" s="366"/>
      <c r="ALM26" s="366"/>
      <c r="ALN26" s="366"/>
      <c r="ALO26" s="366"/>
      <c r="ALP26" s="366"/>
      <c r="ALQ26" s="366"/>
      <c r="ALR26" s="366"/>
      <c r="ALS26" s="366"/>
      <c r="ALT26" s="366"/>
      <c r="ALU26" s="366"/>
      <c r="ALV26" s="366"/>
      <c r="ALW26" s="366"/>
      <c r="ALX26" s="366"/>
      <c r="ALY26" s="366"/>
      <c r="ALZ26" s="366"/>
      <c r="AMA26" s="366"/>
      <c r="AMB26" s="366"/>
      <c r="AMC26" s="366"/>
      <c r="AMD26" s="366"/>
      <c r="AME26" s="366"/>
      <c r="AMF26" s="366"/>
      <c r="AMG26" s="366"/>
      <c r="AMH26" s="366"/>
      <c r="AMI26" s="366"/>
      <c r="AMJ26" s="366"/>
      <c r="AMK26" s="366"/>
      <c r="AML26" s="366"/>
      <c r="AMM26" s="366"/>
    </row>
    <row r="27" spans="1:1027">
      <c r="A27" s="367"/>
      <c r="H27" s="199"/>
      <c r="J27" s="368"/>
      <c r="K27" s="368"/>
      <c r="R27" s="337"/>
      <c r="S27" s="337"/>
      <c r="T27" s="337"/>
      <c r="U27" s="338"/>
      <c r="V27" s="338"/>
      <c r="W27" s="338"/>
    </row>
    <row r="28" spans="1:1027">
      <c r="A28" s="367"/>
      <c r="H28" s="199"/>
      <c r="J28" s="368"/>
      <c r="K28" s="368"/>
    </row>
    <row r="29" spans="1:1027">
      <c r="A29" s="367"/>
      <c r="H29" s="199"/>
      <c r="J29" s="368"/>
      <c r="K29" s="368"/>
    </row>
    <row r="30" spans="1:1027">
      <c r="A30" s="367"/>
      <c r="H30" s="199"/>
      <c r="J30" s="368"/>
      <c r="K30" s="368"/>
    </row>
    <row r="31" spans="1:1027" ht="30">
      <c r="A31" s="367"/>
      <c r="B31" s="341"/>
      <c r="C31" s="310" t="s">
        <v>239</v>
      </c>
      <c r="H31" s="199"/>
      <c r="J31" s="368"/>
      <c r="K31" s="368"/>
    </row>
    <row r="32" spans="1:1027">
      <c r="A32" s="367"/>
      <c r="H32" s="199"/>
      <c r="J32" s="368"/>
      <c r="K32" s="368"/>
    </row>
    <row r="33" spans="1:15">
      <c r="A33" s="367"/>
      <c r="B33" s="369"/>
      <c r="C33" s="310" t="s">
        <v>242</v>
      </c>
      <c r="H33" s="199"/>
      <c r="J33" s="368"/>
      <c r="K33" s="368"/>
    </row>
    <row r="34" spans="1:15">
      <c r="A34" s="367"/>
      <c r="H34" s="199"/>
      <c r="J34" s="368"/>
      <c r="K34" s="368"/>
    </row>
    <row r="35" spans="1:15" ht="30">
      <c r="A35" s="367"/>
      <c r="B35" s="370"/>
      <c r="C35" s="310" t="s">
        <v>243</v>
      </c>
      <c r="H35" s="199"/>
      <c r="J35" s="368"/>
      <c r="K35" s="368"/>
    </row>
    <row r="36" spans="1:15">
      <c r="A36" s="367" t="str">
        <f>CONCATENATE('Contrats S1'!A36," ",'Contrats S1'!B36)</f>
        <v xml:space="preserve"> </v>
      </c>
      <c r="B36" s="310">
        <f>ROUND(SUM('S1 - Suivi heures réelles'!C42:G42)/3,0)</f>
        <v>0</v>
      </c>
      <c r="C36" s="310">
        <f>ROUND(SUM('S1 - Suivi heures réelles'!H42:K42)/3,0)</f>
        <v>0</v>
      </c>
      <c r="D36" s="104">
        <f>ROUND(SUM('S1 - Suivi heures réelles'!L42:O42)/3,0)</f>
        <v>0</v>
      </c>
      <c r="E36" s="104">
        <f>ROUND(SUM('S1 - Suivi heures réelles'!P42:S42)/3,0)</f>
        <v>0</v>
      </c>
      <c r="H36" s="199">
        <f>SUM(B36:E36)</f>
        <v>0</v>
      </c>
      <c r="I36" s="104">
        <f>'Contrats S1'!N36</f>
        <v>0</v>
      </c>
      <c r="J36" s="368">
        <f t="shared" ref="J36:J38" si="3">I36-H36</f>
        <v>0</v>
      </c>
      <c r="K36" s="368"/>
    </row>
    <row r="37" spans="1:15">
      <c r="A37" s="367" t="str">
        <f>CONCATENATE('Contrats S1'!A37," ",'Contrats S1'!B37)</f>
        <v xml:space="preserve"> </v>
      </c>
      <c r="B37" s="310">
        <f>ROUND(SUM('S1 - Suivi heures réelles'!C43:G43)/3,0)</f>
        <v>0</v>
      </c>
      <c r="C37" s="310">
        <f>ROUND(SUM('S1 - Suivi heures réelles'!H43:K43)/3,0)</f>
        <v>0</v>
      </c>
      <c r="D37" s="104">
        <f>ROUND(SUM('S1 - Suivi heures réelles'!L43:O43)/3,0)</f>
        <v>0</v>
      </c>
      <c r="E37" s="104">
        <f>ROUND(SUM('S1 - Suivi heures réelles'!P43:S43)/3,0)</f>
        <v>0</v>
      </c>
      <c r="H37" s="199">
        <f>SUM(B37:E37)</f>
        <v>0</v>
      </c>
      <c r="I37" s="104">
        <f>'Contrats S1'!N37</f>
        <v>0</v>
      </c>
      <c r="J37" s="368">
        <f t="shared" si="3"/>
        <v>0</v>
      </c>
      <c r="K37" s="368"/>
    </row>
    <row r="38" spans="1:15">
      <c r="A38" s="367" t="str">
        <f>CONCATENATE('Contrats S1'!A38," ",'Contrats S1'!B38)</f>
        <v xml:space="preserve"> </v>
      </c>
      <c r="B38" s="310">
        <f>ROUND(SUM('S1 - Suivi heures réelles'!C44:G44)/3,0)</f>
        <v>0</v>
      </c>
      <c r="C38" s="310">
        <f>ROUND(SUM('S1 - Suivi heures réelles'!H44:K44)/3,0)</f>
        <v>0</v>
      </c>
      <c r="D38" s="104">
        <f>ROUND(SUM('S1 - Suivi heures réelles'!L44:O44)/3,0)</f>
        <v>0</v>
      </c>
      <c r="E38" s="104">
        <f>ROUND(SUM('S1 - Suivi heures réelles'!P44:S44)/3,0)</f>
        <v>0</v>
      </c>
      <c r="H38" s="199">
        <f>SUM(B38:E38)</f>
        <v>0</v>
      </c>
      <c r="I38" s="104">
        <f>'Contrats S1'!N38</f>
        <v>0</v>
      </c>
      <c r="J38" s="368">
        <f t="shared" si="3"/>
        <v>0</v>
      </c>
      <c r="K38" s="368"/>
      <c r="L38" s="334"/>
      <c r="M38" s="403"/>
      <c r="N38" s="403"/>
      <c r="O38" s="403"/>
    </row>
    <row r="39" spans="1:15">
      <c r="A39" s="367"/>
      <c r="H39" s="199"/>
      <c r="J39" s="368"/>
      <c r="K39" s="368"/>
      <c r="L39" s="334"/>
      <c r="M39" s="404"/>
      <c r="N39" s="404"/>
      <c r="O39" s="404"/>
    </row>
    <row r="40" spans="1:15">
      <c r="A40" s="367" t="str">
        <f>CONCATENATE('Contrats S1'!A39," ",'Contrats S1'!B39)</f>
        <v xml:space="preserve"> </v>
      </c>
      <c r="B40" s="310">
        <f>ROUND(SUM('S1 - Suivi heures réelles'!C45:G45)/3,0)</f>
        <v>0</v>
      </c>
      <c r="C40" s="310">
        <f>ROUND(SUM('S1 - Suivi heures réelles'!H45:K45)/3,0)</f>
        <v>0</v>
      </c>
      <c r="D40" s="104">
        <f>ROUND(SUM('S1 - Suivi heures réelles'!L45:O45)/3,0)</f>
        <v>0</v>
      </c>
      <c r="E40" s="104">
        <f>ROUND(SUM('S1 - Suivi heures réelles'!P45:S45)/3,0)</f>
        <v>0</v>
      </c>
      <c r="H40" s="199">
        <f t="shared" ref="H40:H103" si="4">SUM(B40:E40)</f>
        <v>0</v>
      </c>
      <c r="I40" s="104">
        <f>'Contrats S1'!N39</f>
        <v>0</v>
      </c>
      <c r="J40" s="368">
        <f t="shared" ref="J40:J103" si="5">I40-H40</f>
        <v>0</v>
      </c>
      <c r="K40" s="368"/>
      <c r="L40" s="334"/>
      <c r="M40" s="334"/>
      <c r="N40" s="334"/>
      <c r="O40" s="334"/>
    </row>
    <row r="41" spans="1:15">
      <c r="A41" s="367" t="str">
        <f>CONCATENATE('Contrats S1'!A40," ",'Contrats S1'!B40)</f>
        <v xml:space="preserve"> </v>
      </c>
      <c r="B41" s="310">
        <f>ROUND(SUM('S1 - Suivi heures réelles'!C46:G46)/3,0)</f>
        <v>0</v>
      </c>
      <c r="C41" s="310">
        <f>ROUND(SUM('S1 - Suivi heures réelles'!H46:K46)/3,0)</f>
        <v>0</v>
      </c>
      <c r="D41" s="104">
        <f>ROUND(SUM('S1 - Suivi heures réelles'!L46:O46)/3,0)</f>
        <v>0</v>
      </c>
      <c r="E41" s="104">
        <f>ROUND(SUM('S1 - Suivi heures réelles'!P46:S46)/3,0)</f>
        <v>0</v>
      </c>
      <c r="H41" s="199">
        <f t="shared" si="4"/>
        <v>0</v>
      </c>
      <c r="I41" s="104">
        <f>'Contrats S1'!N40</f>
        <v>0</v>
      </c>
      <c r="J41" s="368">
        <f t="shared" si="5"/>
        <v>0</v>
      </c>
      <c r="K41" s="368"/>
      <c r="L41" s="334"/>
      <c r="M41" s="403"/>
      <c r="N41" s="403"/>
      <c r="O41" s="403"/>
    </row>
    <row r="42" spans="1:15">
      <c r="A42" s="367" t="str">
        <f>CONCATENATE('Contrats S1'!A41," ",'Contrats S1'!B41)</f>
        <v xml:space="preserve"> </v>
      </c>
      <c r="B42" s="310">
        <f>ROUND(SUM('S1 - Suivi heures réelles'!C47:G47)/3,0)</f>
        <v>0</v>
      </c>
      <c r="C42" s="310">
        <f>ROUND(SUM('S1 - Suivi heures réelles'!H47:K47)/3,0)</f>
        <v>0</v>
      </c>
      <c r="D42" s="104">
        <f>ROUND(SUM('S1 - Suivi heures réelles'!L47:O47)/3,0)</f>
        <v>0</v>
      </c>
      <c r="E42" s="104">
        <f>ROUND(SUM('S1 - Suivi heures réelles'!P47:S47)/3,0)</f>
        <v>0</v>
      </c>
      <c r="H42" s="199">
        <f t="shared" si="4"/>
        <v>0</v>
      </c>
      <c r="I42" s="104">
        <f>'Contrats S1'!N41</f>
        <v>0</v>
      </c>
      <c r="J42" s="368">
        <f t="shared" si="5"/>
        <v>0</v>
      </c>
      <c r="K42" s="368"/>
      <c r="L42" s="334"/>
      <c r="M42" s="404"/>
      <c r="N42" s="404"/>
      <c r="O42" s="404"/>
    </row>
    <row r="43" spans="1:15">
      <c r="A43" s="367" t="str">
        <f>CONCATENATE('Contrats S1'!A42," ",'Contrats S1'!B42)</f>
        <v xml:space="preserve"> </v>
      </c>
      <c r="B43" s="310">
        <f>ROUND(SUM('S1 - Suivi heures réelles'!C48:G48)/3,0)</f>
        <v>0</v>
      </c>
      <c r="C43" s="310">
        <f>ROUND(SUM('S1 - Suivi heures réelles'!H48:K48)/3,0)</f>
        <v>0</v>
      </c>
      <c r="D43" s="104">
        <f>ROUND(SUM('S1 - Suivi heures réelles'!L48:O48)/3,0)</f>
        <v>0</v>
      </c>
      <c r="E43" s="104">
        <f>ROUND(SUM('S1 - Suivi heures réelles'!P48:S48)/3,0)</f>
        <v>0</v>
      </c>
      <c r="H43" s="199">
        <f t="shared" si="4"/>
        <v>0</v>
      </c>
      <c r="I43" s="104">
        <f>'Contrats S1'!N42</f>
        <v>0</v>
      </c>
      <c r="J43" s="368">
        <f t="shared" si="5"/>
        <v>0</v>
      </c>
      <c r="K43" s="368"/>
      <c r="L43" s="334"/>
      <c r="M43" s="334"/>
      <c r="N43" s="334"/>
      <c r="O43" s="334"/>
    </row>
    <row r="44" spans="1:15">
      <c r="A44" s="367" t="str">
        <f>CONCATENATE('Contrats S1'!A43," ",'Contrats S1'!B43)</f>
        <v xml:space="preserve"> </v>
      </c>
      <c r="B44" s="310">
        <f>ROUND(SUM('S1 - Suivi heures réelles'!C49:G49)/3,0)</f>
        <v>0</v>
      </c>
      <c r="C44" s="310">
        <f>ROUND(SUM('S1 - Suivi heures réelles'!H49:K49)/3,0)</f>
        <v>0</v>
      </c>
      <c r="D44" s="104">
        <f>ROUND(SUM('S1 - Suivi heures réelles'!L49:O49)/3,0)</f>
        <v>0</v>
      </c>
      <c r="E44" s="104">
        <f>ROUND(SUM('S1 - Suivi heures réelles'!P49:S49)/3,0)</f>
        <v>0</v>
      </c>
      <c r="H44" s="199">
        <f t="shared" si="4"/>
        <v>0</v>
      </c>
      <c r="I44" s="104">
        <f>'Contrats S1'!N43</f>
        <v>0</v>
      </c>
      <c r="J44" s="368">
        <f t="shared" si="5"/>
        <v>0</v>
      </c>
      <c r="K44" s="368"/>
      <c r="L44" s="334"/>
      <c r="M44" s="403"/>
      <c r="N44" s="403"/>
      <c r="O44" s="403"/>
    </row>
    <row r="45" spans="1:15">
      <c r="A45" s="367" t="str">
        <f>CONCATENATE('Contrats S1'!A44," ",'Contrats S1'!B44)</f>
        <v xml:space="preserve"> </v>
      </c>
      <c r="B45" s="310">
        <f>ROUND(SUM('S1 - Suivi heures réelles'!C50:G50)/3,0)</f>
        <v>0</v>
      </c>
      <c r="C45" s="310">
        <f>ROUND(SUM('S1 - Suivi heures réelles'!H50:K50)/3,0)</f>
        <v>0</v>
      </c>
      <c r="D45" s="104">
        <f>ROUND(SUM('S1 - Suivi heures réelles'!L50:O50)/3,0)</f>
        <v>0</v>
      </c>
      <c r="E45" s="104">
        <f>ROUND(SUM('S1 - Suivi heures réelles'!P50:S50)/3,0)</f>
        <v>0</v>
      </c>
      <c r="H45" s="199">
        <f t="shared" si="4"/>
        <v>0</v>
      </c>
      <c r="I45" s="104">
        <f>'Contrats S1'!N44</f>
        <v>0</v>
      </c>
      <c r="J45" s="368">
        <f t="shared" si="5"/>
        <v>0</v>
      </c>
      <c r="K45" s="368"/>
      <c r="L45" s="334"/>
      <c r="M45" s="334"/>
      <c r="N45" s="334"/>
      <c r="O45" s="334"/>
    </row>
    <row r="46" spans="1:15">
      <c r="A46" s="367" t="str">
        <f>CONCATENATE('Contrats S1'!A45," ",'Contrats S1'!B45)</f>
        <v xml:space="preserve"> </v>
      </c>
      <c r="B46" s="310">
        <f>ROUND(SUM('S1 - Suivi heures réelles'!C51:G51)/3,0)</f>
        <v>0</v>
      </c>
      <c r="C46" s="310">
        <f>ROUND(SUM('S1 - Suivi heures réelles'!H51:K51)/3,0)</f>
        <v>0</v>
      </c>
      <c r="D46" s="104">
        <f>ROUND(SUM('S1 - Suivi heures réelles'!L51:O51)/3,0)</f>
        <v>0</v>
      </c>
      <c r="E46" s="104">
        <f>ROUND(SUM('S1 - Suivi heures réelles'!P51:S51)/3,0)</f>
        <v>0</v>
      </c>
      <c r="H46" s="199">
        <f t="shared" si="4"/>
        <v>0</v>
      </c>
      <c r="I46" s="104">
        <f>'Contrats S1'!N45</f>
        <v>0</v>
      </c>
      <c r="J46" s="368">
        <f t="shared" si="5"/>
        <v>0</v>
      </c>
      <c r="K46" s="368"/>
      <c r="L46" s="334"/>
      <c r="M46" s="334"/>
      <c r="N46" s="334"/>
      <c r="O46" s="334"/>
    </row>
    <row r="47" spans="1:15">
      <c r="A47" s="367" t="str">
        <f>CONCATENATE('Contrats S1'!A46," ",'Contrats S1'!B46)</f>
        <v xml:space="preserve"> </v>
      </c>
      <c r="B47" s="310">
        <f>ROUND(SUM('S1 - Suivi heures réelles'!C52:G52)/3,0)</f>
        <v>0</v>
      </c>
      <c r="C47" s="310">
        <f>ROUND(SUM('S1 - Suivi heures réelles'!H52:K52)/3,0)</f>
        <v>0</v>
      </c>
      <c r="D47" s="104">
        <f>ROUND(SUM('S1 - Suivi heures réelles'!L52:O52)/3,0)</f>
        <v>0</v>
      </c>
      <c r="E47" s="104">
        <f>ROUND(SUM('S1 - Suivi heures réelles'!P52:S52)/3,0)</f>
        <v>0</v>
      </c>
      <c r="H47" s="199">
        <f t="shared" si="4"/>
        <v>0</v>
      </c>
      <c r="I47" s="104">
        <f>'Contrats S1'!N46</f>
        <v>0</v>
      </c>
      <c r="J47" s="368">
        <f t="shared" si="5"/>
        <v>0</v>
      </c>
      <c r="K47" s="368"/>
    </row>
    <row r="48" spans="1:15">
      <c r="A48" s="367" t="str">
        <f>CONCATENATE('Contrats S1'!A47," ",'Contrats S1'!B47)</f>
        <v xml:space="preserve"> </v>
      </c>
      <c r="B48" s="310">
        <f>ROUND(SUM('S1 - Suivi heures réelles'!C53:G53)/3,0)</f>
        <v>0</v>
      </c>
      <c r="C48" s="310">
        <f>ROUND(SUM('S1 - Suivi heures réelles'!H53:K53)/3,0)</f>
        <v>0</v>
      </c>
      <c r="D48" s="104">
        <f>ROUND(SUM('S1 - Suivi heures réelles'!L53:O53)/3,0)</f>
        <v>0</v>
      </c>
      <c r="E48" s="104">
        <f>ROUND(SUM('S1 - Suivi heures réelles'!P53:S53)/3,0)</f>
        <v>0</v>
      </c>
      <c r="H48" s="199">
        <f t="shared" si="4"/>
        <v>0</v>
      </c>
      <c r="I48" s="104">
        <f>'Contrats S1'!N47</f>
        <v>0</v>
      </c>
      <c r="J48" s="368">
        <f t="shared" si="5"/>
        <v>0</v>
      </c>
      <c r="K48" s="368"/>
    </row>
    <row r="49" spans="1:11">
      <c r="A49" s="367" t="str">
        <f>CONCATENATE('Contrats S1'!A48," ",'Contrats S1'!B48)</f>
        <v xml:space="preserve"> </v>
      </c>
      <c r="B49" s="310">
        <f>ROUND(SUM('S1 - Suivi heures réelles'!C54:G54)/3,0)</f>
        <v>0</v>
      </c>
      <c r="C49" s="310">
        <f>ROUND(SUM('S1 - Suivi heures réelles'!H54:K54)/3,0)</f>
        <v>0</v>
      </c>
      <c r="D49" s="104">
        <f>ROUND(SUM('S1 - Suivi heures réelles'!L54:O54)/3,0)</f>
        <v>0</v>
      </c>
      <c r="E49" s="104">
        <f>ROUND(SUM('S1 - Suivi heures réelles'!P54:S54)/3,0)</f>
        <v>0</v>
      </c>
      <c r="H49" s="199">
        <f t="shared" si="4"/>
        <v>0</v>
      </c>
      <c r="I49" s="104">
        <f>'Contrats S1'!N48</f>
        <v>0</v>
      </c>
      <c r="J49" s="368">
        <f t="shared" si="5"/>
        <v>0</v>
      </c>
      <c r="K49" s="368"/>
    </row>
    <row r="50" spans="1:11">
      <c r="A50" s="367" t="str">
        <f>CONCATENATE('Contrats S1'!A49," ",'Contrats S1'!B49)</f>
        <v xml:space="preserve"> </v>
      </c>
      <c r="B50" s="310">
        <f>ROUND(SUM('S1 - Suivi heures réelles'!C55:G55)/3,0)</f>
        <v>0</v>
      </c>
      <c r="C50" s="310">
        <f>ROUND(SUM('S1 - Suivi heures réelles'!H55:K55)/3,0)</f>
        <v>0</v>
      </c>
      <c r="D50" s="104">
        <f>ROUND(SUM('S1 - Suivi heures réelles'!L55:O55)/3,0)</f>
        <v>0</v>
      </c>
      <c r="E50" s="104">
        <f>ROUND(SUM('S1 - Suivi heures réelles'!P55:S55)/3,0)</f>
        <v>0</v>
      </c>
      <c r="H50" s="199">
        <f t="shared" si="4"/>
        <v>0</v>
      </c>
      <c r="I50" s="104">
        <f>'Contrats S1'!N49</f>
        <v>0</v>
      </c>
      <c r="J50" s="368">
        <f t="shared" si="5"/>
        <v>0</v>
      </c>
      <c r="K50" s="368"/>
    </row>
    <row r="51" spans="1:11">
      <c r="A51" s="367" t="str">
        <f>CONCATENATE('Contrats S1'!A50," ",'Contrats S1'!B50)</f>
        <v xml:space="preserve"> </v>
      </c>
      <c r="B51" s="310">
        <f>ROUND(SUM('S1 - Suivi heures réelles'!C56:G56)/3,0)</f>
        <v>0</v>
      </c>
      <c r="C51" s="310">
        <f>ROUND(SUM('S1 - Suivi heures réelles'!H56:K56)/3,0)</f>
        <v>0</v>
      </c>
      <c r="D51" s="104">
        <f>ROUND(SUM('S1 - Suivi heures réelles'!L56:O56)/3,0)</f>
        <v>0</v>
      </c>
      <c r="E51" s="104">
        <f>ROUND(SUM('S1 - Suivi heures réelles'!P56:S56)/3,0)</f>
        <v>0</v>
      </c>
      <c r="H51" s="199">
        <f t="shared" si="4"/>
        <v>0</v>
      </c>
      <c r="I51" s="104">
        <f>'Contrats S1'!N50</f>
        <v>0</v>
      </c>
      <c r="J51" s="368">
        <f t="shared" si="5"/>
        <v>0</v>
      </c>
      <c r="K51" s="368"/>
    </row>
    <row r="52" spans="1:11">
      <c r="A52" s="367" t="str">
        <f>CONCATENATE('Contrats S1'!A51," ",'Contrats S1'!B51)</f>
        <v xml:space="preserve"> </v>
      </c>
      <c r="B52" s="310">
        <f>ROUND(SUM('S1 - Suivi heures réelles'!C57:G57)/3,0)</f>
        <v>0</v>
      </c>
      <c r="C52" s="310">
        <f>ROUND(SUM('S1 - Suivi heures réelles'!H57:K57)/3,0)</f>
        <v>0</v>
      </c>
      <c r="D52" s="104">
        <f>ROUND(SUM('S1 - Suivi heures réelles'!L57:O57)/3,0)</f>
        <v>0</v>
      </c>
      <c r="E52" s="104">
        <f>ROUND(SUM('S1 - Suivi heures réelles'!P57:S57)/3,0)</f>
        <v>0</v>
      </c>
      <c r="H52" s="199">
        <f t="shared" si="4"/>
        <v>0</v>
      </c>
      <c r="I52" s="104">
        <f>'Contrats S1'!N51</f>
        <v>0</v>
      </c>
      <c r="J52" s="368">
        <f t="shared" si="5"/>
        <v>0</v>
      </c>
      <c r="K52" s="368"/>
    </row>
    <row r="53" spans="1:11">
      <c r="A53" s="367" t="str">
        <f>CONCATENATE('Contrats S1'!A52," ",'Contrats S1'!B52)</f>
        <v xml:space="preserve"> </v>
      </c>
      <c r="B53" s="310">
        <f>ROUND(SUM('S1 - Suivi heures réelles'!C58:G58)/3,0)</f>
        <v>0</v>
      </c>
      <c r="C53" s="310">
        <f>ROUND(SUM('S1 - Suivi heures réelles'!H58:K58)/3,0)</f>
        <v>0</v>
      </c>
      <c r="D53" s="104">
        <f>ROUND(SUM('S1 - Suivi heures réelles'!L58:O58)/3,0)</f>
        <v>0</v>
      </c>
      <c r="E53" s="104">
        <f>ROUND(SUM('S1 - Suivi heures réelles'!P58:S58)/3,0)</f>
        <v>0</v>
      </c>
      <c r="H53" s="199">
        <f t="shared" si="4"/>
        <v>0</v>
      </c>
      <c r="I53" s="104">
        <f>'Contrats S1'!N52</f>
        <v>0</v>
      </c>
      <c r="J53" s="368">
        <f t="shared" si="5"/>
        <v>0</v>
      </c>
      <c r="K53" s="368"/>
    </row>
    <row r="54" spans="1:11">
      <c r="A54" s="367" t="str">
        <f>CONCATENATE('Contrats S1'!A53," ",'Contrats S1'!B53)</f>
        <v xml:space="preserve"> </v>
      </c>
      <c r="B54" s="310">
        <f>ROUND(SUM('S1 - Suivi heures réelles'!C59:G59)/3,0)</f>
        <v>0</v>
      </c>
      <c r="C54" s="310">
        <f>ROUND(SUM('S1 - Suivi heures réelles'!H59:K59)/3,0)</f>
        <v>0</v>
      </c>
      <c r="D54" s="104">
        <f>ROUND(SUM('S1 - Suivi heures réelles'!L59:O59)/3,0)</f>
        <v>0</v>
      </c>
      <c r="E54" s="104">
        <f>ROUND(SUM('S1 - Suivi heures réelles'!P59:S59)/3,0)</f>
        <v>0</v>
      </c>
      <c r="H54" s="199">
        <f t="shared" si="4"/>
        <v>0</v>
      </c>
      <c r="I54" s="104">
        <f>'Contrats S1'!N53</f>
        <v>0</v>
      </c>
      <c r="J54" s="368">
        <f t="shared" si="5"/>
        <v>0</v>
      </c>
      <c r="K54" s="368"/>
    </row>
    <row r="55" spans="1:11">
      <c r="A55" s="367" t="str">
        <f>CONCATENATE('Contrats S1'!A54," ",'Contrats S1'!B54)</f>
        <v xml:space="preserve"> </v>
      </c>
      <c r="B55" s="310">
        <f>ROUND(SUM('S1 - Suivi heures réelles'!C60:G60)/3,0)</f>
        <v>0</v>
      </c>
      <c r="C55" s="310">
        <f>ROUND(SUM('S1 - Suivi heures réelles'!H60:K60)/3,0)</f>
        <v>0</v>
      </c>
      <c r="D55" s="104">
        <f>ROUND(SUM('S1 - Suivi heures réelles'!L60:O60)/3,0)</f>
        <v>0</v>
      </c>
      <c r="E55" s="104">
        <f>ROUND(SUM('S1 - Suivi heures réelles'!P60:S60)/3,0)</f>
        <v>0</v>
      </c>
      <c r="H55" s="199">
        <f t="shared" si="4"/>
        <v>0</v>
      </c>
      <c r="I55" s="104">
        <f>'Contrats S1'!N54</f>
        <v>0</v>
      </c>
      <c r="J55" s="368">
        <f t="shared" si="5"/>
        <v>0</v>
      </c>
      <c r="K55" s="368"/>
    </row>
    <row r="56" spans="1:11">
      <c r="A56" s="367" t="str">
        <f>CONCATENATE('Contrats S1'!A55," ",'Contrats S1'!B55)</f>
        <v xml:space="preserve"> </v>
      </c>
      <c r="B56" s="310">
        <f>ROUND(SUM('S1 - Suivi heures réelles'!C61:G61)/3,0)</f>
        <v>0</v>
      </c>
      <c r="C56" s="310">
        <f>ROUND(SUM('S1 - Suivi heures réelles'!H61:K61)/3,0)</f>
        <v>0</v>
      </c>
      <c r="D56" s="104">
        <f>ROUND(SUM('S1 - Suivi heures réelles'!L61:O61)/3,0)</f>
        <v>0</v>
      </c>
      <c r="E56" s="104">
        <f>ROUND(SUM('S1 - Suivi heures réelles'!P61:S61)/3,0)</f>
        <v>0</v>
      </c>
      <c r="H56" s="199">
        <f t="shared" si="4"/>
        <v>0</v>
      </c>
      <c r="I56" s="104">
        <f>'Contrats S1'!N55</f>
        <v>0</v>
      </c>
      <c r="J56" s="368">
        <f t="shared" si="5"/>
        <v>0</v>
      </c>
      <c r="K56" s="368"/>
    </row>
    <row r="57" spans="1:11">
      <c r="A57" s="367" t="str">
        <f>CONCATENATE('Contrats S1'!A56," ",'Contrats S1'!B56)</f>
        <v xml:space="preserve"> </v>
      </c>
      <c r="B57" s="310">
        <f>ROUND(SUM('S1 - Suivi heures réelles'!C62:G62)/3,0)</f>
        <v>0</v>
      </c>
      <c r="C57" s="310">
        <f>ROUND(SUM('S1 - Suivi heures réelles'!H62:K62)/3,0)</f>
        <v>0</v>
      </c>
      <c r="D57" s="104">
        <f>ROUND(SUM('S1 - Suivi heures réelles'!L62:O62)/3,0)</f>
        <v>0</v>
      </c>
      <c r="E57" s="104">
        <f>ROUND(SUM('S1 - Suivi heures réelles'!P62:S62)/3,0)</f>
        <v>0</v>
      </c>
      <c r="H57" s="199">
        <f t="shared" si="4"/>
        <v>0</v>
      </c>
      <c r="I57" s="104">
        <f>'Contrats S1'!N56</f>
        <v>0</v>
      </c>
      <c r="J57" s="368">
        <f t="shared" si="5"/>
        <v>0</v>
      </c>
      <c r="K57" s="368"/>
    </row>
    <row r="58" spans="1:11">
      <c r="A58" s="367" t="str">
        <f>CONCATENATE('Contrats S1'!A57," ",'Contrats S1'!B57)</f>
        <v xml:space="preserve"> </v>
      </c>
      <c r="B58" s="310">
        <f>ROUND(SUM('S1 - Suivi heures réelles'!C63:G63)/3,0)</f>
        <v>0</v>
      </c>
      <c r="C58" s="310">
        <f>ROUND(SUM('S1 - Suivi heures réelles'!H63:K63)/3,0)</f>
        <v>0</v>
      </c>
      <c r="D58" s="104">
        <f>ROUND(SUM('S1 - Suivi heures réelles'!L63:O63)/3,0)</f>
        <v>0</v>
      </c>
      <c r="E58" s="104">
        <f>ROUND(SUM('S1 - Suivi heures réelles'!P63:S63)/3,0)</f>
        <v>0</v>
      </c>
      <c r="H58" s="199">
        <f t="shared" si="4"/>
        <v>0</v>
      </c>
      <c r="I58" s="104">
        <f>'Contrats S1'!N57</f>
        <v>0</v>
      </c>
      <c r="J58" s="368">
        <f t="shared" si="5"/>
        <v>0</v>
      </c>
      <c r="K58" s="368"/>
    </row>
    <row r="59" spans="1:11">
      <c r="A59" s="367" t="str">
        <f>CONCATENATE('Contrats S1'!A58," ",'Contrats S1'!B58)</f>
        <v xml:space="preserve"> </v>
      </c>
      <c r="B59" s="310">
        <f>ROUND(SUM('S1 - Suivi heures réelles'!C64:G64)/3,0)</f>
        <v>0</v>
      </c>
      <c r="C59" s="310">
        <f>ROUND(SUM('S1 - Suivi heures réelles'!H64:K64)/3,0)</f>
        <v>0</v>
      </c>
      <c r="D59" s="104">
        <f>ROUND(SUM('S1 - Suivi heures réelles'!L64:O64)/3,0)</f>
        <v>0</v>
      </c>
      <c r="E59" s="104">
        <f>ROUND(SUM('S1 - Suivi heures réelles'!P64:S64)/3,0)</f>
        <v>0</v>
      </c>
      <c r="H59" s="199">
        <f t="shared" si="4"/>
        <v>0</v>
      </c>
      <c r="I59" s="104">
        <f>'Contrats S1'!N58</f>
        <v>0</v>
      </c>
      <c r="J59" s="368">
        <f t="shared" si="5"/>
        <v>0</v>
      </c>
      <c r="K59" s="368"/>
    </row>
    <row r="60" spans="1:11">
      <c r="A60" s="367" t="str">
        <f>CONCATENATE('Contrats S1'!A59," ",'Contrats S1'!B59)</f>
        <v xml:space="preserve"> </v>
      </c>
      <c r="B60" s="310">
        <f>ROUND(SUM('S1 - Suivi heures réelles'!C65:G65)/3,0)</f>
        <v>0</v>
      </c>
      <c r="C60" s="310">
        <f>ROUND(SUM('S1 - Suivi heures réelles'!H65:K65)/3,0)</f>
        <v>0</v>
      </c>
      <c r="D60" s="104">
        <f>ROUND(SUM('S1 - Suivi heures réelles'!L65:O65)/3,0)</f>
        <v>0</v>
      </c>
      <c r="E60" s="104">
        <f>ROUND(SUM('S1 - Suivi heures réelles'!P65:S65)/3,0)</f>
        <v>0</v>
      </c>
      <c r="H60" s="199">
        <f t="shared" si="4"/>
        <v>0</v>
      </c>
      <c r="I60" s="104">
        <f>'Contrats S1'!N59</f>
        <v>0</v>
      </c>
      <c r="J60" s="368">
        <f t="shared" si="5"/>
        <v>0</v>
      </c>
      <c r="K60" s="368"/>
    </row>
    <row r="61" spans="1:11">
      <c r="A61" s="367" t="str">
        <f>CONCATENATE('Contrats S1'!A60," ",'Contrats S1'!B60)</f>
        <v xml:space="preserve"> </v>
      </c>
      <c r="B61" s="310">
        <f>ROUND(SUM('S1 - Suivi heures réelles'!C66:G66)/3,0)</f>
        <v>0</v>
      </c>
      <c r="C61" s="310">
        <f>ROUND(SUM('S1 - Suivi heures réelles'!H66:K66)/3,0)</f>
        <v>0</v>
      </c>
      <c r="D61" s="104">
        <f>ROUND(SUM('S1 - Suivi heures réelles'!L66:O66)/3,0)</f>
        <v>0</v>
      </c>
      <c r="E61" s="104">
        <f>ROUND(SUM('S1 - Suivi heures réelles'!P66:S66)/3,0)</f>
        <v>0</v>
      </c>
      <c r="H61" s="199">
        <f t="shared" si="4"/>
        <v>0</v>
      </c>
      <c r="I61" s="104">
        <f>'Contrats S1'!N60</f>
        <v>0</v>
      </c>
      <c r="J61" s="368">
        <f t="shared" si="5"/>
        <v>0</v>
      </c>
      <c r="K61" s="368"/>
    </row>
    <row r="62" spans="1:11">
      <c r="A62" s="367" t="str">
        <f>CONCATENATE('Contrats S1'!A61," ",'Contrats S1'!B61)</f>
        <v xml:space="preserve"> </v>
      </c>
      <c r="B62" s="310">
        <f>ROUND(SUM('S1 - Suivi heures réelles'!C67:G67)/3,0)</f>
        <v>0</v>
      </c>
      <c r="C62" s="310">
        <f>ROUND(SUM('S1 - Suivi heures réelles'!H67:K67)/3,0)</f>
        <v>0</v>
      </c>
      <c r="D62" s="104">
        <f>ROUND(SUM('S1 - Suivi heures réelles'!L67:O67)/3,0)</f>
        <v>0</v>
      </c>
      <c r="E62" s="104">
        <f>ROUND(SUM('S1 - Suivi heures réelles'!P67:S67)/3,0)</f>
        <v>0</v>
      </c>
      <c r="H62" s="199">
        <f t="shared" si="4"/>
        <v>0</v>
      </c>
      <c r="I62" s="104">
        <f>'Contrats S1'!N61</f>
        <v>0</v>
      </c>
      <c r="J62" s="368">
        <f t="shared" si="5"/>
        <v>0</v>
      </c>
      <c r="K62" s="368"/>
    </row>
    <row r="63" spans="1:11">
      <c r="A63" s="367" t="str">
        <f>CONCATENATE('Contrats S1'!A62," ",'Contrats S1'!B62)</f>
        <v xml:space="preserve"> </v>
      </c>
      <c r="B63" s="310">
        <f>ROUND(SUM('S1 - Suivi heures réelles'!C68:G68)/3,0)</f>
        <v>0</v>
      </c>
      <c r="C63" s="310">
        <f>ROUND(SUM('S1 - Suivi heures réelles'!H68:K68)/3,0)</f>
        <v>0</v>
      </c>
      <c r="D63" s="104">
        <f>ROUND(SUM('S1 - Suivi heures réelles'!L68:O68)/3,0)</f>
        <v>0</v>
      </c>
      <c r="E63" s="104">
        <f>ROUND(SUM('S1 - Suivi heures réelles'!P68:S68)/3,0)</f>
        <v>0</v>
      </c>
      <c r="H63" s="199">
        <f t="shared" si="4"/>
        <v>0</v>
      </c>
      <c r="I63" s="104">
        <f>'Contrats S1'!N62</f>
        <v>0</v>
      </c>
      <c r="J63" s="368">
        <f t="shared" si="5"/>
        <v>0</v>
      </c>
      <c r="K63" s="368"/>
    </row>
    <row r="64" spans="1:11">
      <c r="A64" s="367" t="str">
        <f>CONCATENATE('Contrats S1'!A63," ",'Contrats S1'!B63)</f>
        <v xml:space="preserve"> </v>
      </c>
      <c r="B64" s="310">
        <f>ROUND(SUM('S1 - Suivi heures réelles'!C69:G69)/3,0)</f>
        <v>0</v>
      </c>
      <c r="C64" s="310">
        <f>ROUND(SUM('S1 - Suivi heures réelles'!H69:K69)/3,0)</f>
        <v>0</v>
      </c>
      <c r="D64" s="104">
        <f>ROUND(SUM('S1 - Suivi heures réelles'!L69:O69)/3,0)</f>
        <v>0</v>
      </c>
      <c r="E64" s="104">
        <f>ROUND(SUM('S1 - Suivi heures réelles'!P69:S69)/3,0)</f>
        <v>0</v>
      </c>
      <c r="H64" s="199">
        <f t="shared" si="4"/>
        <v>0</v>
      </c>
      <c r="I64" s="104">
        <f>'Contrats S1'!N63</f>
        <v>0</v>
      </c>
      <c r="J64" s="368">
        <f t="shared" si="5"/>
        <v>0</v>
      </c>
      <c r="K64" s="368"/>
    </row>
    <row r="65" spans="1:11">
      <c r="A65" s="367" t="str">
        <f>CONCATENATE('Contrats S1'!A64," ",'Contrats S1'!B64)</f>
        <v xml:space="preserve"> </v>
      </c>
      <c r="B65" s="310">
        <f>ROUND(SUM('S1 - Suivi heures réelles'!C70:G70)/3,0)</f>
        <v>0</v>
      </c>
      <c r="C65" s="310">
        <f>ROUND(SUM('S1 - Suivi heures réelles'!H70:K70)/3,0)</f>
        <v>0</v>
      </c>
      <c r="D65" s="104">
        <f>ROUND(SUM('S1 - Suivi heures réelles'!L70:O70)/3,0)</f>
        <v>0</v>
      </c>
      <c r="E65" s="104">
        <f>ROUND(SUM('S1 - Suivi heures réelles'!P70:S70)/3,0)</f>
        <v>0</v>
      </c>
      <c r="H65" s="199">
        <f t="shared" si="4"/>
        <v>0</v>
      </c>
      <c r="I65" s="104">
        <f>'Contrats S1'!N64</f>
        <v>0</v>
      </c>
      <c r="J65" s="368">
        <f t="shared" si="5"/>
        <v>0</v>
      </c>
      <c r="K65" s="368"/>
    </row>
    <row r="66" spans="1:11">
      <c r="A66" s="367" t="str">
        <f>CONCATENATE('Contrats S1'!A65," ",'Contrats S1'!B65)</f>
        <v xml:space="preserve"> </v>
      </c>
      <c r="B66" s="310">
        <f>ROUND(SUM('S1 - Suivi heures réelles'!C71:G71)/3,0)</f>
        <v>0</v>
      </c>
      <c r="C66" s="310">
        <f>ROUND(SUM('S1 - Suivi heures réelles'!H71:K71)/3,0)</f>
        <v>0</v>
      </c>
      <c r="D66" s="104">
        <f>ROUND(SUM('S1 - Suivi heures réelles'!L71:O71)/3,0)</f>
        <v>0</v>
      </c>
      <c r="E66" s="104">
        <f>ROUND(SUM('S1 - Suivi heures réelles'!P71:S71)/3,0)</f>
        <v>0</v>
      </c>
      <c r="H66" s="199">
        <f t="shared" si="4"/>
        <v>0</v>
      </c>
      <c r="I66" s="104">
        <f>'Contrats S1'!N65</f>
        <v>0</v>
      </c>
      <c r="J66" s="368">
        <f t="shared" si="5"/>
        <v>0</v>
      </c>
      <c r="K66" s="368"/>
    </row>
    <row r="67" spans="1:11">
      <c r="A67" s="367" t="str">
        <f>CONCATENATE('Contrats S1'!A66," ",'Contrats S1'!B66)</f>
        <v xml:space="preserve"> </v>
      </c>
      <c r="B67" s="310">
        <f>ROUND(SUM('S1 - Suivi heures réelles'!C72:G72)/3,0)</f>
        <v>0</v>
      </c>
      <c r="C67" s="310">
        <f>ROUND(SUM('S1 - Suivi heures réelles'!H72:K72)/3,0)</f>
        <v>0</v>
      </c>
      <c r="D67" s="104">
        <f>ROUND(SUM('S1 - Suivi heures réelles'!L72:O72)/3,0)</f>
        <v>0</v>
      </c>
      <c r="E67" s="104">
        <f>ROUND(SUM('S1 - Suivi heures réelles'!P72:S72)/3,0)</f>
        <v>0</v>
      </c>
      <c r="H67" s="199">
        <f t="shared" si="4"/>
        <v>0</v>
      </c>
      <c r="I67" s="104">
        <f>'Contrats S1'!N66</f>
        <v>0</v>
      </c>
      <c r="J67" s="368">
        <f t="shared" si="5"/>
        <v>0</v>
      </c>
      <c r="K67" s="368"/>
    </row>
    <row r="68" spans="1:11">
      <c r="A68" s="367" t="str">
        <f>CONCATENATE('Contrats S1'!A67," ",'Contrats S1'!B67)</f>
        <v xml:space="preserve"> </v>
      </c>
      <c r="B68" s="310">
        <f>ROUND(SUM('S1 - Suivi heures réelles'!C73:G73)/3,0)</f>
        <v>0</v>
      </c>
      <c r="C68" s="310">
        <f>ROUND(SUM('S1 - Suivi heures réelles'!H73:K73)/3,0)</f>
        <v>0</v>
      </c>
      <c r="D68" s="104">
        <f>ROUND(SUM('S1 - Suivi heures réelles'!L73:O73)/3,0)</f>
        <v>0</v>
      </c>
      <c r="E68" s="104">
        <f>ROUND(SUM('S1 - Suivi heures réelles'!P73:S73)/3,0)</f>
        <v>0</v>
      </c>
      <c r="H68" s="199">
        <f t="shared" si="4"/>
        <v>0</v>
      </c>
      <c r="I68" s="104">
        <f>'Contrats S1'!N67</f>
        <v>0</v>
      </c>
      <c r="J68" s="368">
        <f t="shared" si="5"/>
        <v>0</v>
      </c>
      <c r="K68" s="368"/>
    </row>
    <row r="69" spans="1:11">
      <c r="A69" s="367" t="str">
        <f>CONCATENATE('Contrats S1'!A68," ",'Contrats S1'!B68)</f>
        <v xml:space="preserve"> </v>
      </c>
      <c r="B69" s="310">
        <f>ROUND(SUM('S1 - Suivi heures réelles'!C74:G74)/3,0)</f>
        <v>0</v>
      </c>
      <c r="C69" s="310">
        <f>ROUND(SUM('S1 - Suivi heures réelles'!H74:K74)/3,0)</f>
        <v>0</v>
      </c>
      <c r="D69" s="104">
        <f>ROUND(SUM('S1 - Suivi heures réelles'!L74:O74)/3,0)</f>
        <v>0</v>
      </c>
      <c r="E69" s="104">
        <f>ROUND(SUM('S1 - Suivi heures réelles'!P74:S74)/3,0)</f>
        <v>0</v>
      </c>
      <c r="H69" s="199">
        <f t="shared" si="4"/>
        <v>0</v>
      </c>
      <c r="I69" s="104">
        <f>'Contrats S1'!N68</f>
        <v>0</v>
      </c>
      <c r="J69" s="368">
        <f t="shared" si="5"/>
        <v>0</v>
      </c>
      <c r="K69" s="368"/>
    </row>
    <row r="70" spans="1:11">
      <c r="A70" s="367" t="str">
        <f>CONCATENATE('Contrats S1'!A69," ",'Contrats S1'!B69)</f>
        <v xml:space="preserve"> </v>
      </c>
      <c r="B70" s="310">
        <f>ROUND(SUM('S1 - Suivi heures réelles'!C75:G75)/3,0)</f>
        <v>0</v>
      </c>
      <c r="C70" s="310">
        <f>ROUND(SUM('S1 - Suivi heures réelles'!H75:K75)/3,0)</f>
        <v>0</v>
      </c>
      <c r="D70" s="104">
        <f>ROUND(SUM('S1 - Suivi heures réelles'!L75:O75)/3,0)</f>
        <v>0</v>
      </c>
      <c r="E70" s="104">
        <f>ROUND(SUM('S1 - Suivi heures réelles'!P75:S75)/3,0)</f>
        <v>0</v>
      </c>
      <c r="H70" s="199">
        <f t="shared" si="4"/>
        <v>0</v>
      </c>
      <c r="I70" s="104">
        <f>'Contrats S1'!N69</f>
        <v>0</v>
      </c>
      <c r="J70" s="368">
        <f t="shared" si="5"/>
        <v>0</v>
      </c>
      <c r="K70" s="368"/>
    </row>
    <row r="71" spans="1:11">
      <c r="A71" s="367" t="str">
        <f>CONCATENATE('Contrats S1'!A70," ",'Contrats S1'!B70)</f>
        <v xml:space="preserve"> </v>
      </c>
      <c r="B71" s="310">
        <f>ROUND(SUM('S1 - Suivi heures réelles'!C76:G76)/3,0)</f>
        <v>0</v>
      </c>
      <c r="C71" s="310">
        <f>ROUND(SUM('S1 - Suivi heures réelles'!H76:K76)/3,0)</f>
        <v>0</v>
      </c>
      <c r="D71" s="104">
        <f>ROUND(SUM('S1 - Suivi heures réelles'!L76:O76)/3,0)</f>
        <v>0</v>
      </c>
      <c r="E71" s="104">
        <f>ROUND(SUM('S1 - Suivi heures réelles'!P76:S76)/3,0)</f>
        <v>0</v>
      </c>
      <c r="H71" s="199">
        <f t="shared" si="4"/>
        <v>0</v>
      </c>
      <c r="I71" s="104">
        <f>'Contrats S1'!N70</f>
        <v>0</v>
      </c>
      <c r="J71" s="368">
        <f t="shared" si="5"/>
        <v>0</v>
      </c>
      <c r="K71" s="368"/>
    </row>
    <row r="72" spans="1:11">
      <c r="A72" s="367" t="str">
        <f>CONCATENATE('Contrats S1'!A71," ",'Contrats S1'!B71)</f>
        <v xml:space="preserve"> </v>
      </c>
      <c r="B72" s="310">
        <f>ROUND(SUM('S1 - Suivi heures réelles'!C77:G77)/3,0)</f>
        <v>0</v>
      </c>
      <c r="C72" s="310">
        <f>ROUND(SUM('S1 - Suivi heures réelles'!H77:K77)/3,0)</f>
        <v>0</v>
      </c>
      <c r="D72" s="104">
        <f>ROUND(SUM('S1 - Suivi heures réelles'!L77:O77)/3,0)</f>
        <v>0</v>
      </c>
      <c r="E72" s="104">
        <f>ROUND(SUM('S1 - Suivi heures réelles'!P77:S77)/3,0)</f>
        <v>0</v>
      </c>
      <c r="H72" s="199">
        <f t="shared" si="4"/>
        <v>0</v>
      </c>
      <c r="I72" s="104">
        <f>'Contrats S1'!N71</f>
        <v>0</v>
      </c>
      <c r="J72" s="368">
        <f t="shared" si="5"/>
        <v>0</v>
      </c>
      <c r="K72" s="368"/>
    </row>
    <row r="73" spans="1:11">
      <c r="A73" s="367" t="str">
        <f>CONCATENATE('Contrats S1'!A72," ",'Contrats S1'!B72)</f>
        <v xml:space="preserve"> </v>
      </c>
      <c r="B73" s="310">
        <f>ROUND(SUM('S1 - Suivi heures réelles'!C78:G78)/3,0)</f>
        <v>0</v>
      </c>
      <c r="C73" s="310">
        <f>ROUND(SUM('S1 - Suivi heures réelles'!H78:K78)/3,0)</f>
        <v>0</v>
      </c>
      <c r="D73" s="104">
        <f>ROUND(SUM('S1 - Suivi heures réelles'!L78:O78)/3,0)</f>
        <v>0</v>
      </c>
      <c r="E73" s="104">
        <f>ROUND(SUM('S1 - Suivi heures réelles'!P78:S78)/3,0)</f>
        <v>0</v>
      </c>
      <c r="H73" s="199">
        <f t="shared" si="4"/>
        <v>0</v>
      </c>
      <c r="I73" s="104">
        <f>'Contrats S1'!N72</f>
        <v>0</v>
      </c>
      <c r="J73" s="368">
        <f t="shared" si="5"/>
        <v>0</v>
      </c>
      <c r="K73" s="368"/>
    </row>
    <row r="74" spans="1:11">
      <c r="A74" s="367" t="str">
        <f>CONCATENATE('Contrats S1'!A73," ",'Contrats S1'!B73)</f>
        <v xml:space="preserve"> </v>
      </c>
      <c r="B74" s="310">
        <f>ROUND(SUM('S1 - Suivi heures réelles'!C79:G79)/3,0)</f>
        <v>0</v>
      </c>
      <c r="C74" s="310">
        <f>ROUND(SUM('S1 - Suivi heures réelles'!H79:K79)/3,0)</f>
        <v>0</v>
      </c>
      <c r="D74" s="104">
        <f>ROUND(SUM('S1 - Suivi heures réelles'!L79:O79)/3,0)</f>
        <v>0</v>
      </c>
      <c r="E74" s="104">
        <f>ROUND(SUM('S1 - Suivi heures réelles'!P79:S79)/3,0)</f>
        <v>0</v>
      </c>
      <c r="H74" s="199">
        <f t="shared" si="4"/>
        <v>0</v>
      </c>
      <c r="I74" s="104">
        <f>'Contrats S1'!N73</f>
        <v>0</v>
      </c>
      <c r="J74" s="368">
        <f t="shared" si="5"/>
        <v>0</v>
      </c>
      <c r="K74" s="368"/>
    </row>
    <row r="75" spans="1:11">
      <c r="A75" s="367" t="str">
        <f>CONCATENATE('Contrats S1'!A74," ",'Contrats S1'!B74)</f>
        <v xml:space="preserve"> </v>
      </c>
      <c r="B75" s="310">
        <f>ROUND(SUM('S1 - Suivi heures réelles'!C80:G80)/3,0)</f>
        <v>0</v>
      </c>
      <c r="C75" s="310">
        <f>ROUND(SUM('S1 - Suivi heures réelles'!H80:K80)/3,0)</f>
        <v>0</v>
      </c>
      <c r="D75" s="104">
        <f>ROUND(SUM('S1 - Suivi heures réelles'!L80:O80)/3,0)</f>
        <v>0</v>
      </c>
      <c r="E75" s="104">
        <f>ROUND(SUM('S1 - Suivi heures réelles'!P80:S80)/3,0)</f>
        <v>0</v>
      </c>
      <c r="H75" s="199">
        <f t="shared" si="4"/>
        <v>0</v>
      </c>
      <c r="I75" s="104">
        <f>'Contrats S1'!N74</f>
        <v>0</v>
      </c>
      <c r="J75" s="368">
        <f t="shared" si="5"/>
        <v>0</v>
      </c>
      <c r="K75" s="368"/>
    </row>
    <row r="76" spans="1:11">
      <c r="A76" s="367" t="str">
        <f>CONCATENATE('Contrats S1'!A75," ",'Contrats S1'!B75)</f>
        <v xml:space="preserve"> </v>
      </c>
      <c r="B76" s="310">
        <f>ROUND(SUM('S1 - Suivi heures réelles'!C81:G81)/3,0)</f>
        <v>0</v>
      </c>
      <c r="C76" s="310">
        <f>ROUND(SUM('S1 - Suivi heures réelles'!H81:K81)/3,0)</f>
        <v>0</v>
      </c>
      <c r="D76" s="104">
        <f>ROUND(SUM('S1 - Suivi heures réelles'!L81:O81)/3,0)</f>
        <v>0</v>
      </c>
      <c r="E76" s="104">
        <f>ROUND(SUM('S1 - Suivi heures réelles'!P81:S81)/3,0)</f>
        <v>0</v>
      </c>
      <c r="H76" s="199">
        <f t="shared" si="4"/>
        <v>0</v>
      </c>
      <c r="I76" s="104">
        <f>'Contrats S1'!N75</f>
        <v>0</v>
      </c>
      <c r="J76" s="368">
        <f t="shared" si="5"/>
        <v>0</v>
      </c>
      <c r="K76" s="368"/>
    </row>
    <row r="77" spans="1:11">
      <c r="A77" s="367" t="str">
        <f>CONCATENATE('Contrats S1'!A76," ",'Contrats S1'!B76)</f>
        <v xml:space="preserve"> </v>
      </c>
      <c r="B77" s="310">
        <f>ROUND(SUM('S1 - Suivi heures réelles'!C82:G82)/3,0)</f>
        <v>0</v>
      </c>
      <c r="C77" s="310">
        <f>ROUND(SUM('S1 - Suivi heures réelles'!H82:K82)/3,0)</f>
        <v>0</v>
      </c>
      <c r="D77" s="104">
        <f>ROUND(SUM('S1 - Suivi heures réelles'!L82:O82)/3,0)</f>
        <v>0</v>
      </c>
      <c r="E77" s="104">
        <f>ROUND(SUM('S1 - Suivi heures réelles'!P82:S82)/3,0)</f>
        <v>0</v>
      </c>
      <c r="H77" s="199">
        <f t="shared" si="4"/>
        <v>0</v>
      </c>
      <c r="I77" s="104">
        <f>'Contrats S1'!N76</f>
        <v>0</v>
      </c>
      <c r="J77" s="368">
        <f t="shared" si="5"/>
        <v>0</v>
      </c>
      <c r="K77" s="368"/>
    </row>
    <row r="78" spans="1:11">
      <c r="A78" s="367" t="str">
        <f>CONCATENATE('Contrats S1'!A77," ",'Contrats S1'!B77)</f>
        <v xml:space="preserve"> </v>
      </c>
      <c r="B78" s="310">
        <f>ROUND(SUM('S1 - Suivi heures réelles'!C83:G83)/3,0)</f>
        <v>0</v>
      </c>
      <c r="C78" s="310">
        <f>ROUND(SUM('S1 - Suivi heures réelles'!H83:K83)/3,0)</f>
        <v>0</v>
      </c>
      <c r="D78" s="104">
        <f>ROUND(SUM('S1 - Suivi heures réelles'!L83:O83)/3,0)</f>
        <v>0</v>
      </c>
      <c r="E78" s="104">
        <f>ROUND(SUM('S1 - Suivi heures réelles'!P83:S83)/3,0)</f>
        <v>0</v>
      </c>
      <c r="H78" s="199">
        <f t="shared" si="4"/>
        <v>0</v>
      </c>
      <c r="I78" s="104">
        <f>'Contrats S1'!N77</f>
        <v>0</v>
      </c>
      <c r="J78" s="368">
        <f t="shared" si="5"/>
        <v>0</v>
      </c>
      <c r="K78" s="368"/>
    </row>
    <row r="79" spans="1:11">
      <c r="A79" s="367" t="str">
        <f>CONCATENATE('Contrats S1'!A78," ",'Contrats S1'!B78)</f>
        <v xml:space="preserve"> </v>
      </c>
      <c r="B79" s="310">
        <f>ROUND(SUM('S1 - Suivi heures réelles'!C84:G84)/3,0)</f>
        <v>0</v>
      </c>
      <c r="C79" s="310">
        <f>ROUND(SUM('S1 - Suivi heures réelles'!H84:K84)/3,0)</f>
        <v>0</v>
      </c>
      <c r="D79" s="104">
        <f>ROUND(SUM('S1 - Suivi heures réelles'!L84:O84)/3,0)</f>
        <v>0</v>
      </c>
      <c r="E79" s="104">
        <f>ROUND(SUM('S1 - Suivi heures réelles'!P84:S84)/3,0)</f>
        <v>0</v>
      </c>
      <c r="H79" s="199">
        <f t="shared" si="4"/>
        <v>0</v>
      </c>
      <c r="I79" s="104">
        <f>'Contrats S1'!N78</f>
        <v>0</v>
      </c>
      <c r="J79" s="368">
        <f t="shared" si="5"/>
        <v>0</v>
      </c>
      <c r="K79" s="368"/>
    </row>
    <row r="80" spans="1:11">
      <c r="A80" s="367" t="str">
        <f>CONCATENATE('Contrats S1'!A79," ",'Contrats S1'!B79)</f>
        <v xml:space="preserve"> </v>
      </c>
      <c r="B80" s="310">
        <f>ROUND(SUM('S1 - Suivi heures réelles'!C85:G85)/3,0)</f>
        <v>0</v>
      </c>
      <c r="C80" s="310">
        <f>ROUND(SUM('S1 - Suivi heures réelles'!H85:K85)/3,0)</f>
        <v>0</v>
      </c>
      <c r="D80" s="104">
        <f>ROUND(SUM('S1 - Suivi heures réelles'!L85:O85)/3,0)</f>
        <v>0</v>
      </c>
      <c r="E80" s="104">
        <f>ROUND(SUM('S1 - Suivi heures réelles'!P85:S85)/3,0)</f>
        <v>0</v>
      </c>
      <c r="H80" s="199">
        <f t="shared" si="4"/>
        <v>0</v>
      </c>
      <c r="I80" s="104">
        <f>'Contrats S1'!N79</f>
        <v>0</v>
      </c>
      <c r="J80" s="368">
        <f t="shared" si="5"/>
        <v>0</v>
      </c>
      <c r="K80" s="368"/>
    </row>
    <row r="81" spans="1:11">
      <c r="A81" s="367" t="str">
        <f>CONCATENATE('Contrats S1'!A80," ",'Contrats S1'!B80)</f>
        <v xml:space="preserve"> </v>
      </c>
      <c r="B81" s="310">
        <f>ROUND(SUM('S1 - Suivi heures réelles'!C86:G86)/3,0)</f>
        <v>0</v>
      </c>
      <c r="C81" s="310">
        <f>ROUND(SUM('S1 - Suivi heures réelles'!H86:K86)/3,0)</f>
        <v>0</v>
      </c>
      <c r="D81" s="104">
        <f>ROUND(SUM('S1 - Suivi heures réelles'!L86:O86)/3,0)</f>
        <v>0</v>
      </c>
      <c r="E81" s="104">
        <f>ROUND(SUM('S1 - Suivi heures réelles'!P86:S86)/3,0)</f>
        <v>0</v>
      </c>
      <c r="H81" s="199">
        <f t="shared" si="4"/>
        <v>0</v>
      </c>
      <c r="I81" s="104">
        <f>'Contrats S1'!N80</f>
        <v>0</v>
      </c>
      <c r="J81" s="368">
        <f t="shared" si="5"/>
        <v>0</v>
      </c>
      <c r="K81" s="368"/>
    </row>
    <row r="82" spans="1:11">
      <c r="A82" s="367" t="str">
        <f>CONCATENATE('Contrats S1'!A81," ",'Contrats S1'!B81)</f>
        <v xml:space="preserve"> </v>
      </c>
      <c r="B82" s="310">
        <f>ROUND(SUM('S1 - Suivi heures réelles'!C87:G87)/3,0)</f>
        <v>0</v>
      </c>
      <c r="C82" s="310">
        <f>ROUND(SUM('S1 - Suivi heures réelles'!H87:K87)/3,0)</f>
        <v>0</v>
      </c>
      <c r="D82" s="104">
        <f>ROUND(SUM('S1 - Suivi heures réelles'!L87:O87)/3,0)</f>
        <v>0</v>
      </c>
      <c r="E82" s="104">
        <f>ROUND(SUM('S1 - Suivi heures réelles'!P87:S87)/3,0)</f>
        <v>0</v>
      </c>
      <c r="H82" s="199">
        <f t="shared" si="4"/>
        <v>0</v>
      </c>
      <c r="I82" s="104">
        <f>'Contrats S1'!N81</f>
        <v>0</v>
      </c>
      <c r="J82" s="368">
        <f t="shared" si="5"/>
        <v>0</v>
      </c>
      <c r="K82" s="368"/>
    </row>
    <row r="83" spans="1:11">
      <c r="A83" s="367" t="str">
        <f>CONCATENATE('Contrats S1'!A82," ",'Contrats S1'!B82)</f>
        <v xml:space="preserve"> </v>
      </c>
      <c r="B83" s="310">
        <f>ROUND(SUM('S1 - Suivi heures réelles'!C88:G88)/3,0)</f>
        <v>0</v>
      </c>
      <c r="C83" s="310">
        <f>ROUND(SUM('S1 - Suivi heures réelles'!H88:K88)/3,0)</f>
        <v>0</v>
      </c>
      <c r="D83" s="104">
        <f>ROUND(SUM('S1 - Suivi heures réelles'!L88:O88)/3,0)</f>
        <v>0</v>
      </c>
      <c r="E83" s="104">
        <f>ROUND(SUM('S1 - Suivi heures réelles'!P88:S88)/3,0)</f>
        <v>0</v>
      </c>
      <c r="H83" s="199">
        <f t="shared" si="4"/>
        <v>0</v>
      </c>
      <c r="I83" s="104">
        <f>'Contrats S1'!N82</f>
        <v>0</v>
      </c>
      <c r="J83" s="368">
        <f t="shared" si="5"/>
        <v>0</v>
      </c>
      <c r="K83" s="368"/>
    </row>
    <row r="84" spans="1:11">
      <c r="A84" s="367" t="str">
        <f>CONCATENATE('Contrats S1'!A83," ",'Contrats S1'!B83)</f>
        <v xml:space="preserve"> </v>
      </c>
      <c r="B84" s="310">
        <f>ROUND(SUM('S1 - Suivi heures réelles'!C89:G89)/3,0)</f>
        <v>0</v>
      </c>
      <c r="C84" s="310">
        <f>ROUND(SUM('S1 - Suivi heures réelles'!H89:K89)/3,0)</f>
        <v>0</v>
      </c>
      <c r="D84" s="104">
        <f>ROUND(SUM('S1 - Suivi heures réelles'!L89:O89)/3,0)</f>
        <v>0</v>
      </c>
      <c r="E84" s="104">
        <f>ROUND(SUM('S1 - Suivi heures réelles'!P89:S89)/3,0)</f>
        <v>0</v>
      </c>
      <c r="H84" s="199">
        <f t="shared" si="4"/>
        <v>0</v>
      </c>
      <c r="I84" s="104">
        <f>'Contrats S1'!N83</f>
        <v>0</v>
      </c>
      <c r="J84" s="368">
        <f t="shared" si="5"/>
        <v>0</v>
      </c>
      <c r="K84" s="368"/>
    </row>
    <row r="85" spans="1:11">
      <c r="A85" s="367" t="str">
        <f>CONCATENATE('Contrats S1'!A84," ",'Contrats S1'!B84)</f>
        <v xml:space="preserve"> </v>
      </c>
      <c r="B85" s="310">
        <f>ROUND(SUM('S1 - Suivi heures réelles'!C90:G90)/3,0)</f>
        <v>0</v>
      </c>
      <c r="C85" s="310">
        <f>ROUND(SUM('S1 - Suivi heures réelles'!H90:K90)/3,0)</f>
        <v>0</v>
      </c>
      <c r="D85" s="104">
        <f>ROUND(SUM('S1 - Suivi heures réelles'!L90:O90)/3,0)</f>
        <v>0</v>
      </c>
      <c r="E85" s="104">
        <f>ROUND(SUM('S1 - Suivi heures réelles'!P90:S90)/3,0)</f>
        <v>0</v>
      </c>
      <c r="H85" s="199">
        <f t="shared" si="4"/>
        <v>0</v>
      </c>
      <c r="I85" s="104">
        <f>'Contrats S1'!N84</f>
        <v>0</v>
      </c>
      <c r="J85" s="368">
        <f t="shared" si="5"/>
        <v>0</v>
      </c>
      <c r="K85" s="368"/>
    </row>
    <row r="86" spans="1:11">
      <c r="A86" s="367" t="str">
        <f>CONCATENATE('Contrats S1'!A85," ",'Contrats S1'!B85)</f>
        <v xml:space="preserve"> </v>
      </c>
      <c r="B86" s="310">
        <f>ROUND(SUM('S1 - Suivi heures réelles'!C91:G91)/3,0)</f>
        <v>0</v>
      </c>
      <c r="C86" s="310">
        <f>ROUND(SUM('S1 - Suivi heures réelles'!H91:K91)/3,0)</f>
        <v>0</v>
      </c>
      <c r="D86" s="104">
        <f>ROUND(SUM('S1 - Suivi heures réelles'!L91:O91)/3,0)</f>
        <v>0</v>
      </c>
      <c r="E86" s="104">
        <f>ROUND(SUM('S1 - Suivi heures réelles'!P91:S91)/3,0)</f>
        <v>0</v>
      </c>
      <c r="H86" s="199">
        <f t="shared" si="4"/>
        <v>0</v>
      </c>
      <c r="I86" s="104">
        <f>'Contrats S1'!N85</f>
        <v>0</v>
      </c>
      <c r="J86" s="368">
        <f t="shared" si="5"/>
        <v>0</v>
      </c>
      <c r="K86" s="368"/>
    </row>
    <row r="87" spans="1:11">
      <c r="A87" s="367" t="str">
        <f>CONCATENATE('Contrats S1'!A86," ",'Contrats S1'!B86)</f>
        <v xml:space="preserve"> </v>
      </c>
      <c r="B87" s="310">
        <f>ROUND(SUM('S1 - Suivi heures réelles'!C92:G92)/3,0)</f>
        <v>0</v>
      </c>
      <c r="C87" s="310">
        <f>ROUND(SUM('S1 - Suivi heures réelles'!H92:K92)/3,0)</f>
        <v>0</v>
      </c>
      <c r="D87" s="104">
        <f>ROUND(SUM('S1 - Suivi heures réelles'!L92:O92)/3,0)</f>
        <v>0</v>
      </c>
      <c r="E87" s="104">
        <f>ROUND(SUM('S1 - Suivi heures réelles'!P92:S92)/3,0)</f>
        <v>0</v>
      </c>
      <c r="H87" s="199">
        <f t="shared" si="4"/>
        <v>0</v>
      </c>
      <c r="I87" s="104">
        <f>'Contrats S1'!N86</f>
        <v>0</v>
      </c>
      <c r="J87" s="368">
        <f t="shared" si="5"/>
        <v>0</v>
      </c>
      <c r="K87" s="368"/>
    </row>
    <row r="88" spans="1:11">
      <c r="A88" s="367" t="str">
        <f>CONCATENATE('Contrats S1'!A87," ",'Contrats S1'!B87)</f>
        <v xml:space="preserve"> </v>
      </c>
      <c r="B88" s="310">
        <f>ROUND(SUM('S1 - Suivi heures réelles'!C93:G93)/3,0)</f>
        <v>0</v>
      </c>
      <c r="C88" s="310">
        <f>ROUND(SUM('S1 - Suivi heures réelles'!H93:K93)/3,0)</f>
        <v>0</v>
      </c>
      <c r="D88" s="104">
        <f>ROUND(SUM('S1 - Suivi heures réelles'!L93:O93)/3,0)</f>
        <v>0</v>
      </c>
      <c r="E88" s="104">
        <f>ROUND(SUM('S1 - Suivi heures réelles'!P93:S93)/3,0)</f>
        <v>0</v>
      </c>
      <c r="H88" s="199">
        <f t="shared" si="4"/>
        <v>0</v>
      </c>
      <c r="I88" s="104">
        <f>'Contrats S1'!N87</f>
        <v>0</v>
      </c>
      <c r="J88" s="368">
        <f t="shared" si="5"/>
        <v>0</v>
      </c>
      <c r="K88" s="368"/>
    </row>
    <row r="89" spans="1:11">
      <c r="A89" s="367" t="str">
        <f>CONCATENATE('Contrats S1'!A88," ",'Contrats S1'!B88)</f>
        <v xml:space="preserve"> </v>
      </c>
      <c r="B89" s="310">
        <f>ROUND(SUM('S1 - Suivi heures réelles'!C94:G94)/3,0)</f>
        <v>0</v>
      </c>
      <c r="C89" s="310">
        <f>ROUND(SUM('S1 - Suivi heures réelles'!H94:K94)/3,0)</f>
        <v>0</v>
      </c>
      <c r="D89" s="104">
        <f>ROUND(SUM('S1 - Suivi heures réelles'!L94:O94)/3,0)</f>
        <v>0</v>
      </c>
      <c r="E89" s="104">
        <f>ROUND(SUM('S1 - Suivi heures réelles'!P94:S94)/3,0)</f>
        <v>0</v>
      </c>
      <c r="H89" s="199">
        <f t="shared" si="4"/>
        <v>0</v>
      </c>
      <c r="I89" s="104">
        <f>'Contrats S1'!N88</f>
        <v>0</v>
      </c>
      <c r="J89" s="368">
        <f t="shared" si="5"/>
        <v>0</v>
      </c>
      <c r="K89" s="368"/>
    </row>
    <row r="90" spans="1:11">
      <c r="A90" s="367" t="str">
        <f>CONCATENATE('Contrats S1'!A89," ",'Contrats S1'!B89)</f>
        <v xml:space="preserve"> </v>
      </c>
      <c r="B90" s="310">
        <f>ROUND(SUM('S1 - Suivi heures réelles'!C95:G95)/3,0)</f>
        <v>0</v>
      </c>
      <c r="C90" s="310">
        <f>ROUND(SUM('S1 - Suivi heures réelles'!H95:K95)/3,0)</f>
        <v>0</v>
      </c>
      <c r="D90" s="104">
        <f>ROUND(SUM('S1 - Suivi heures réelles'!L95:O95)/3,0)</f>
        <v>0</v>
      </c>
      <c r="E90" s="104">
        <f>ROUND(SUM('S1 - Suivi heures réelles'!P95:S95)/3,0)</f>
        <v>0</v>
      </c>
      <c r="H90" s="199">
        <f t="shared" si="4"/>
        <v>0</v>
      </c>
      <c r="I90" s="104">
        <f>'Contrats S1'!N89</f>
        <v>0</v>
      </c>
      <c r="J90" s="368">
        <f t="shared" si="5"/>
        <v>0</v>
      </c>
      <c r="K90" s="368"/>
    </row>
    <row r="91" spans="1:11">
      <c r="A91" s="367" t="str">
        <f>CONCATENATE('Contrats S1'!A90," ",'Contrats S1'!B90)</f>
        <v xml:space="preserve"> </v>
      </c>
      <c r="B91" s="310">
        <f>ROUND(SUM('S1 - Suivi heures réelles'!C96:G96)/3,0)</f>
        <v>0</v>
      </c>
      <c r="C91" s="310">
        <f>ROUND(SUM('S1 - Suivi heures réelles'!H96:K96)/3,0)</f>
        <v>0</v>
      </c>
      <c r="D91" s="104">
        <f>ROUND(SUM('S1 - Suivi heures réelles'!L96:O96)/3,0)</f>
        <v>0</v>
      </c>
      <c r="E91" s="104">
        <f>ROUND(SUM('S1 - Suivi heures réelles'!P96:S96)/3,0)</f>
        <v>0</v>
      </c>
      <c r="H91" s="199">
        <f t="shared" si="4"/>
        <v>0</v>
      </c>
      <c r="I91" s="104">
        <f>'Contrats S1'!N90</f>
        <v>0</v>
      </c>
      <c r="J91" s="368">
        <f t="shared" si="5"/>
        <v>0</v>
      </c>
      <c r="K91" s="368"/>
    </row>
    <row r="92" spans="1:11">
      <c r="A92" s="367" t="str">
        <f>CONCATENATE('Contrats S1'!A91," ",'Contrats S1'!B91)</f>
        <v xml:space="preserve"> </v>
      </c>
      <c r="B92" s="310">
        <f>ROUND(SUM('S1 - Suivi heures réelles'!C97:G97)/3,0)</f>
        <v>0</v>
      </c>
      <c r="C92" s="310">
        <f>ROUND(SUM('S1 - Suivi heures réelles'!H97:K97)/3,0)</f>
        <v>0</v>
      </c>
      <c r="D92" s="104">
        <f>ROUND(SUM('S1 - Suivi heures réelles'!L97:O97)/3,0)</f>
        <v>0</v>
      </c>
      <c r="E92" s="104">
        <f>ROUND(SUM('S1 - Suivi heures réelles'!P97:S97)/3,0)</f>
        <v>0</v>
      </c>
      <c r="H92" s="199">
        <f t="shared" si="4"/>
        <v>0</v>
      </c>
      <c r="I92" s="104">
        <f>'Contrats S1'!N91</f>
        <v>0</v>
      </c>
      <c r="J92" s="368">
        <f t="shared" si="5"/>
        <v>0</v>
      </c>
      <c r="K92" s="368"/>
    </row>
    <row r="93" spans="1:11">
      <c r="A93" s="367" t="str">
        <f>CONCATENATE('Contrats S1'!A92," ",'Contrats S1'!B92)</f>
        <v xml:space="preserve"> </v>
      </c>
      <c r="B93" s="310">
        <f>ROUND(SUM('S1 - Suivi heures réelles'!C98:G98)/3,0)</f>
        <v>0</v>
      </c>
      <c r="C93" s="310">
        <f>ROUND(SUM('S1 - Suivi heures réelles'!H98:K98)/3,0)</f>
        <v>0</v>
      </c>
      <c r="D93" s="104">
        <f>ROUND(SUM('S1 - Suivi heures réelles'!L98:O98)/3,0)</f>
        <v>0</v>
      </c>
      <c r="E93" s="104">
        <f>ROUND(SUM('S1 - Suivi heures réelles'!P98:S98)/3,0)</f>
        <v>0</v>
      </c>
      <c r="H93" s="199">
        <f t="shared" si="4"/>
        <v>0</v>
      </c>
      <c r="I93" s="104">
        <f>'Contrats S1'!N92</f>
        <v>0</v>
      </c>
      <c r="J93" s="368">
        <f t="shared" si="5"/>
        <v>0</v>
      </c>
      <c r="K93" s="368"/>
    </row>
    <row r="94" spans="1:11">
      <c r="A94" s="367" t="str">
        <f>CONCATENATE('Contrats S1'!A93," ",'Contrats S1'!B93)</f>
        <v xml:space="preserve"> </v>
      </c>
      <c r="B94" s="310">
        <f>ROUND(SUM('S1 - Suivi heures réelles'!C99:G99)/3,0)</f>
        <v>0</v>
      </c>
      <c r="C94" s="310">
        <f>ROUND(SUM('S1 - Suivi heures réelles'!H99:K99)/3,0)</f>
        <v>0</v>
      </c>
      <c r="D94" s="104">
        <f>ROUND(SUM('S1 - Suivi heures réelles'!L99:O99)/3,0)</f>
        <v>0</v>
      </c>
      <c r="E94" s="104">
        <f>ROUND(SUM('S1 - Suivi heures réelles'!P99:S99)/3,0)</f>
        <v>0</v>
      </c>
      <c r="H94" s="199">
        <f t="shared" si="4"/>
        <v>0</v>
      </c>
      <c r="I94" s="104">
        <f>'Contrats S1'!N93</f>
        <v>0</v>
      </c>
      <c r="J94" s="368">
        <f t="shared" si="5"/>
        <v>0</v>
      </c>
      <c r="K94" s="368"/>
    </row>
    <row r="95" spans="1:11">
      <c r="A95" s="367" t="str">
        <f>CONCATENATE('Contrats S1'!A94," ",'Contrats S1'!B94)</f>
        <v xml:space="preserve"> </v>
      </c>
      <c r="B95" s="310">
        <f>ROUND(SUM('S1 - Suivi heures réelles'!C100:G100)/3,0)</f>
        <v>0</v>
      </c>
      <c r="C95" s="310">
        <f>ROUND(SUM('S1 - Suivi heures réelles'!H100:K100)/3,0)</f>
        <v>0</v>
      </c>
      <c r="D95" s="104">
        <f>ROUND(SUM('S1 - Suivi heures réelles'!L100:O100)/3,0)</f>
        <v>0</v>
      </c>
      <c r="E95" s="104">
        <f>ROUND(SUM('S1 - Suivi heures réelles'!P100:S100)/3,0)</f>
        <v>0</v>
      </c>
      <c r="H95" s="199">
        <f t="shared" si="4"/>
        <v>0</v>
      </c>
      <c r="I95" s="104">
        <f>'Contrats S1'!N94</f>
        <v>0</v>
      </c>
      <c r="J95" s="368">
        <f t="shared" si="5"/>
        <v>0</v>
      </c>
      <c r="K95" s="368"/>
    </row>
    <row r="96" spans="1:11">
      <c r="A96" s="367" t="str">
        <f>CONCATENATE('Contrats S1'!A95," ",'Contrats S1'!B95)</f>
        <v xml:space="preserve"> </v>
      </c>
      <c r="B96" s="310">
        <f>ROUND(SUM('S1 - Suivi heures réelles'!C101:G101)/3,0)</f>
        <v>0</v>
      </c>
      <c r="C96" s="310">
        <f>ROUND(SUM('S1 - Suivi heures réelles'!H101:K101)/3,0)</f>
        <v>0</v>
      </c>
      <c r="D96" s="104">
        <f>ROUND(SUM('S1 - Suivi heures réelles'!L101:O101)/3,0)</f>
        <v>0</v>
      </c>
      <c r="E96" s="104">
        <f>ROUND(SUM('S1 - Suivi heures réelles'!P101:S101)/3,0)</f>
        <v>0</v>
      </c>
      <c r="H96" s="199">
        <f t="shared" si="4"/>
        <v>0</v>
      </c>
      <c r="I96" s="104">
        <f>'Contrats S1'!N95</f>
        <v>0</v>
      </c>
      <c r="J96" s="368">
        <f t="shared" si="5"/>
        <v>0</v>
      </c>
      <c r="K96" s="368"/>
    </row>
    <row r="97" spans="1:11">
      <c r="A97" s="367" t="str">
        <f>CONCATENATE('Contrats S1'!A96," ",'Contrats S1'!B96)</f>
        <v xml:space="preserve"> </v>
      </c>
      <c r="B97" s="310">
        <f>ROUND(SUM('S1 - Suivi heures réelles'!C102:G102)/3,0)</f>
        <v>0</v>
      </c>
      <c r="C97" s="310">
        <f>ROUND(SUM('S1 - Suivi heures réelles'!H102:K102)/3,0)</f>
        <v>0</v>
      </c>
      <c r="D97" s="104">
        <f>ROUND(SUM('S1 - Suivi heures réelles'!L102:O102)/3,0)</f>
        <v>0</v>
      </c>
      <c r="E97" s="104">
        <f>ROUND(SUM('S1 - Suivi heures réelles'!P102:S102)/3,0)</f>
        <v>0</v>
      </c>
      <c r="H97" s="199">
        <f t="shared" si="4"/>
        <v>0</v>
      </c>
      <c r="I97" s="104">
        <f>'Contrats S1'!N96</f>
        <v>0</v>
      </c>
      <c r="J97" s="368">
        <f t="shared" si="5"/>
        <v>0</v>
      </c>
      <c r="K97" s="368"/>
    </row>
    <row r="98" spans="1:11">
      <c r="A98" s="367" t="str">
        <f>CONCATENATE('Contrats S1'!A97," ",'Contrats S1'!B97)</f>
        <v xml:space="preserve"> </v>
      </c>
      <c r="B98" s="310">
        <f>ROUND(SUM('S1 - Suivi heures réelles'!C103:G103)/3,0)</f>
        <v>0</v>
      </c>
      <c r="C98" s="310">
        <f>ROUND(SUM('S1 - Suivi heures réelles'!H103:K103)/3,0)</f>
        <v>0</v>
      </c>
      <c r="D98" s="104">
        <f>ROUND(SUM('S1 - Suivi heures réelles'!L103:O103)/3,0)</f>
        <v>0</v>
      </c>
      <c r="E98" s="104">
        <f>ROUND(SUM('S1 - Suivi heures réelles'!P103:S103)/3,0)</f>
        <v>0</v>
      </c>
      <c r="H98" s="199">
        <f t="shared" si="4"/>
        <v>0</v>
      </c>
      <c r="I98" s="104">
        <f>'Contrats S1'!N97</f>
        <v>0</v>
      </c>
      <c r="J98" s="368">
        <f t="shared" si="5"/>
        <v>0</v>
      </c>
      <c r="K98" s="368"/>
    </row>
    <row r="99" spans="1:11">
      <c r="A99" s="367" t="str">
        <f>CONCATENATE('Contrats S1'!A98," ",'Contrats S1'!B98)</f>
        <v xml:space="preserve"> </v>
      </c>
      <c r="B99" s="310">
        <f>ROUND(SUM('S1 - Suivi heures réelles'!C104:G104)/3,0)</f>
        <v>0</v>
      </c>
      <c r="C99" s="310">
        <f>ROUND(SUM('S1 - Suivi heures réelles'!H104:K104)/3,0)</f>
        <v>0</v>
      </c>
      <c r="D99" s="104">
        <f>ROUND(SUM('S1 - Suivi heures réelles'!L104:O104)/3,0)</f>
        <v>0</v>
      </c>
      <c r="E99" s="104">
        <f>ROUND(SUM('S1 - Suivi heures réelles'!P104:S104)/3,0)</f>
        <v>0</v>
      </c>
      <c r="H99" s="199">
        <f t="shared" si="4"/>
        <v>0</v>
      </c>
      <c r="I99" s="104">
        <f>'Contrats S1'!N98</f>
        <v>0</v>
      </c>
      <c r="J99" s="368">
        <f t="shared" si="5"/>
        <v>0</v>
      </c>
      <c r="K99" s="368"/>
    </row>
    <row r="100" spans="1:11">
      <c r="A100" s="367" t="str">
        <f>CONCATENATE('Contrats S1'!A99," ",'Contrats S1'!B99)</f>
        <v xml:space="preserve"> </v>
      </c>
      <c r="B100" s="310">
        <f>ROUND(SUM('S1 - Suivi heures réelles'!C105:G105)/3,0)</f>
        <v>0</v>
      </c>
      <c r="C100" s="310">
        <f>ROUND(SUM('S1 - Suivi heures réelles'!H105:K105)/3,0)</f>
        <v>0</v>
      </c>
      <c r="D100" s="104">
        <f>ROUND(SUM('S1 - Suivi heures réelles'!L105:O105)/3,0)</f>
        <v>0</v>
      </c>
      <c r="E100" s="104">
        <f>ROUND(SUM('S1 - Suivi heures réelles'!P105:S105)/3,0)</f>
        <v>0</v>
      </c>
      <c r="H100" s="199">
        <f t="shared" si="4"/>
        <v>0</v>
      </c>
      <c r="I100" s="104">
        <f>'Contrats S1'!N99</f>
        <v>0</v>
      </c>
      <c r="J100" s="368">
        <f t="shared" si="5"/>
        <v>0</v>
      </c>
      <c r="K100" s="368"/>
    </row>
    <row r="101" spans="1:11">
      <c r="A101" s="367" t="str">
        <f>CONCATENATE('Contrats S1'!A100," ",'Contrats S1'!B100)</f>
        <v xml:space="preserve"> </v>
      </c>
      <c r="B101" s="310">
        <f>ROUND(SUM('S1 - Suivi heures réelles'!C106:G106)/3,0)</f>
        <v>0</v>
      </c>
      <c r="C101" s="310">
        <f>ROUND(SUM('S1 - Suivi heures réelles'!H106:K106)/3,0)</f>
        <v>0</v>
      </c>
      <c r="D101" s="104">
        <f>ROUND(SUM('S1 - Suivi heures réelles'!L106:O106)/3,0)</f>
        <v>0</v>
      </c>
      <c r="E101" s="104">
        <f>ROUND(SUM('S1 - Suivi heures réelles'!P106:S106)/3,0)</f>
        <v>0</v>
      </c>
      <c r="H101" s="199">
        <f t="shared" si="4"/>
        <v>0</v>
      </c>
      <c r="I101" s="104">
        <f>'Contrats S1'!N100</f>
        <v>0</v>
      </c>
      <c r="J101" s="368">
        <f t="shared" si="5"/>
        <v>0</v>
      </c>
      <c r="K101" s="368"/>
    </row>
    <row r="102" spans="1:11">
      <c r="A102" s="367" t="str">
        <f>CONCATENATE('Contrats S1'!A101," ",'Contrats S1'!B101)</f>
        <v xml:space="preserve"> </v>
      </c>
      <c r="B102" s="310">
        <f>ROUND(SUM('S1 - Suivi heures réelles'!C107:G107)/3,0)</f>
        <v>0</v>
      </c>
      <c r="C102" s="310">
        <f>ROUND(SUM('S1 - Suivi heures réelles'!H107:K107)/3,0)</f>
        <v>0</v>
      </c>
      <c r="D102" s="104">
        <f>ROUND(SUM('S1 - Suivi heures réelles'!L107:O107)/3,0)</f>
        <v>0</v>
      </c>
      <c r="E102" s="104">
        <f>ROUND(SUM('S1 - Suivi heures réelles'!P107:S107)/3,0)</f>
        <v>0</v>
      </c>
      <c r="H102" s="199">
        <f t="shared" si="4"/>
        <v>0</v>
      </c>
      <c r="I102" s="104">
        <f>'Contrats S1'!N101</f>
        <v>0</v>
      </c>
      <c r="J102" s="368">
        <f t="shared" si="5"/>
        <v>0</v>
      </c>
      <c r="K102" s="368"/>
    </row>
    <row r="103" spans="1:11">
      <c r="A103" s="367" t="str">
        <f>CONCATENATE('Contrats S1'!A102," ",'Contrats S1'!B102)</f>
        <v xml:space="preserve"> </v>
      </c>
      <c r="B103" s="310">
        <f>ROUND(SUM('S1 - Suivi heures réelles'!C108:G108)/3,0)</f>
        <v>0</v>
      </c>
      <c r="C103" s="310">
        <f>ROUND(SUM('S1 - Suivi heures réelles'!H108:K108)/3,0)</f>
        <v>0</v>
      </c>
      <c r="D103" s="104">
        <f>ROUND(SUM('S1 - Suivi heures réelles'!L108:O108)/3,0)</f>
        <v>0</v>
      </c>
      <c r="E103" s="104">
        <f>ROUND(SUM('S1 - Suivi heures réelles'!P108:S108)/3,0)</f>
        <v>0</v>
      </c>
      <c r="H103" s="199">
        <f t="shared" si="4"/>
        <v>0</v>
      </c>
      <c r="I103" s="104">
        <f>'Contrats S1'!N102</f>
        <v>0</v>
      </c>
      <c r="J103" s="368">
        <f t="shared" si="5"/>
        <v>0</v>
      </c>
      <c r="K103" s="368"/>
    </row>
    <row r="104" spans="1:11">
      <c r="A104" s="367" t="str">
        <f>CONCATENATE('Contrats S1'!A103," ",'Contrats S1'!B103)</f>
        <v xml:space="preserve"> </v>
      </c>
      <c r="B104" s="310">
        <f>ROUND(SUM('S1 - Suivi heures réelles'!C109:G109)/3,0)</f>
        <v>0</v>
      </c>
      <c r="C104" s="310">
        <f>ROUND(SUM('S1 - Suivi heures réelles'!H109:K109)/3,0)</f>
        <v>0</v>
      </c>
      <c r="D104" s="104">
        <f>ROUND(SUM('S1 - Suivi heures réelles'!L109:O109)/3,0)</f>
        <v>0</v>
      </c>
      <c r="E104" s="104">
        <f>ROUND(SUM('S1 - Suivi heures réelles'!P109:S109)/3,0)</f>
        <v>0</v>
      </c>
      <c r="H104" s="199">
        <f t="shared" ref="H104:H167" si="6">SUM(B104:E104)</f>
        <v>0</v>
      </c>
      <c r="I104" s="104">
        <f>'Contrats S1'!N103</f>
        <v>0</v>
      </c>
      <c r="J104" s="368">
        <f t="shared" ref="J104:J167" si="7">I104-H104</f>
        <v>0</v>
      </c>
      <c r="K104" s="368"/>
    </row>
    <row r="105" spans="1:11">
      <c r="A105" s="367" t="str">
        <f>CONCATENATE('Contrats S1'!A104," ",'Contrats S1'!B104)</f>
        <v xml:space="preserve"> </v>
      </c>
      <c r="B105" s="310">
        <f>ROUND(SUM('S1 - Suivi heures réelles'!C110:G110)/3,0)</f>
        <v>0</v>
      </c>
      <c r="C105" s="310">
        <f>ROUND(SUM('S1 - Suivi heures réelles'!H110:K110)/3,0)</f>
        <v>0</v>
      </c>
      <c r="D105" s="104">
        <f>ROUND(SUM('S1 - Suivi heures réelles'!L110:O110)/3,0)</f>
        <v>0</v>
      </c>
      <c r="E105" s="104">
        <f>ROUND(SUM('S1 - Suivi heures réelles'!P110:S110)/3,0)</f>
        <v>0</v>
      </c>
      <c r="H105" s="199">
        <f t="shared" si="6"/>
        <v>0</v>
      </c>
      <c r="I105" s="104">
        <f>'Contrats S1'!N104</f>
        <v>0</v>
      </c>
      <c r="J105" s="368">
        <f t="shared" si="7"/>
        <v>0</v>
      </c>
      <c r="K105" s="368"/>
    </row>
    <row r="106" spans="1:11">
      <c r="A106" s="367" t="str">
        <f>CONCATENATE('Contrats S1'!A105," ",'Contrats S1'!B105)</f>
        <v xml:space="preserve"> </v>
      </c>
      <c r="B106" s="310">
        <f>ROUND(SUM('S1 - Suivi heures réelles'!C111:G111)/3,0)</f>
        <v>0</v>
      </c>
      <c r="C106" s="310">
        <f>ROUND(SUM('S1 - Suivi heures réelles'!H111:K111)/3,0)</f>
        <v>0</v>
      </c>
      <c r="D106" s="104">
        <f>ROUND(SUM('S1 - Suivi heures réelles'!L111:O111)/3,0)</f>
        <v>0</v>
      </c>
      <c r="E106" s="104">
        <f>ROUND(SUM('S1 - Suivi heures réelles'!P111:S111)/3,0)</f>
        <v>0</v>
      </c>
      <c r="H106" s="199">
        <f t="shared" si="6"/>
        <v>0</v>
      </c>
      <c r="I106" s="104">
        <f>'Contrats S1'!N105</f>
        <v>0</v>
      </c>
      <c r="J106" s="368">
        <f t="shared" si="7"/>
        <v>0</v>
      </c>
      <c r="K106" s="368"/>
    </row>
    <row r="107" spans="1:11">
      <c r="A107" s="367" t="str">
        <f>CONCATENATE('Contrats S1'!A106," ",'Contrats S1'!B106)</f>
        <v xml:space="preserve"> </v>
      </c>
      <c r="B107" s="310">
        <f>ROUND(SUM('S1 - Suivi heures réelles'!C112:G112)/3,0)</f>
        <v>0</v>
      </c>
      <c r="C107" s="310">
        <f>ROUND(SUM('S1 - Suivi heures réelles'!H112:K112)/3,0)</f>
        <v>0</v>
      </c>
      <c r="D107" s="104">
        <f>ROUND(SUM('S1 - Suivi heures réelles'!L112:O112)/3,0)</f>
        <v>0</v>
      </c>
      <c r="E107" s="104">
        <f>ROUND(SUM('S1 - Suivi heures réelles'!P112:S112)/3,0)</f>
        <v>0</v>
      </c>
      <c r="H107" s="199">
        <f t="shared" si="6"/>
        <v>0</v>
      </c>
      <c r="I107" s="104">
        <f>'Contrats S1'!N106</f>
        <v>0</v>
      </c>
      <c r="J107" s="368">
        <f t="shared" si="7"/>
        <v>0</v>
      </c>
      <c r="K107" s="368"/>
    </row>
    <row r="108" spans="1:11">
      <c r="A108" s="367" t="str">
        <f>CONCATENATE('Contrats S1'!A107," ",'Contrats S1'!B107)</f>
        <v xml:space="preserve"> </v>
      </c>
      <c r="B108" s="310">
        <f>ROUND(SUM('S1 - Suivi heures réelles'!C113:G113)/3,0)</f>
        <v>0</v>
      </c>
      <c r="C108" s="310">
        <f>ROUND(SUM('S1 - Suivi heures réelles'!H113:K113)/3,0)</f>
        <v>0</v>
      </c>
      <c r="D108" s="104">
        <f>ROUND(SUM('S1 - Suivi heures réelles'!L113:O113)/3,0)</f>
        <v>0</v>
      </c>
      <c r="E108" s="104">
        <f>ROUND(SUM('S1 - Suivi heures réelles'!P113:S113)/3,0)</f>
        <v>0</v>
      </c>
      <c r="H108" s="199">
        <f t="shared" si="6"/>
        <v>0</v>
      </c>
      <c r="I108" s="104">
        <f>'Contrats S1'!N107</f>
        <v>0</v>
      </c>
      <c r="J108" s="368">
        <f t="shared" si="7"/>
        <v>0</v>
      </c>
      <c r="K108" s="368"/>
    </row>
    <row r="109" spans="1:11">
      <c r="A109" s="367" t="str">
        <f>CONCATENATE('Contrats S1'!A108," ",'Contrats S1'!B108)</f>
        <v xml:space="preserve"> </v>
      </c>
      <c r="B109" s="310">
        <f>ROUND(SUM('S1 - Suivi heures réelles'!C114:G114)/3,0)</f>
        <v>0</v>
      </c>
      <c r="C109" s="310">
        <f>ROUND(SUM('S1 - Suivi heures réelles'!H114:K114)/3,0)</f>
        <v>0</v>
      </c>
      <c r="D109" s="104">
        <f>ROUND(SUM('S1 - Suivi heures réelles'!L114:O114)/3,0)</f>
        <v>0</v>
      </c>
      <c r="E109" s="104">
        <f>ROUND(SUM('S1 - Suivi heures réelles'!P114:S114)/3,0)</f>
        <v>0</v>
      </c>
      <c r="H109" s="199">
        <f t="shared" si="6"/>
        <v>0</v>
      </c>
      <c r="I109" s="104">
        <f>'Contrats S1'!N108</f>
        <v>0</v>
      </c>
      <c r="J109" s="368">
        <f t="shared" si="7"/>
        <v>0</v>
      </c>
      <c r="K109" s="368"/>
    </row>
    <row r="110" spans="1:11">
      <c r="A110" s="367" t="str">
        <f>CONCATENATE('Contrats S1'!A109," ",'Contrats S1'!B109)</f>
        <v xml:space="preserve"> </v>
      </c>
      <c r="B110" s="310">
        <f>ROUND(SUM('S1 - Suivi heures réelles'!C115:G115)/3,0)</f>
        <v>0</v>
      </c>
      <c r="C110" s="310">
        <f>ROUND(SUM('S1 - Suivi heures réelles'!H115:K115)/3,0)</f>
        <v>0</v>
      </c>
      <c r="D110" s="104">
        <f>ROUND(SUM('S1 - Suivi heures réelles'!L115:O115)/3,0)</f>
        <v>0</v>
      </c>
      <c r="E110" s="104">
        <f>ROUND(SUM('S1 - Suivi heures réelles'!P115:S115)/3,0)</f>
        <v>0</v>
      </c>
      <c r="H110" s="199">
        <f t="shared" si="6"/>
        <v>0</v>
      </c>
      <c r="I110" s="104">
        <f>'Contrats S1'!N109</f>
        <v>0</v>
      </c>
      <c r="J110" s="368">
        <f t="shared" si="7"/>
        <v>0</v>
      </c>
      <c r="K110" s="368"/>
    </row>
    <row r="111" spans="1:11">
      <c r="A111" s="367" t="str">
        <f>CONCATENATE('Contrats S1'!A110," ",'Contrats S1'!B110)</f>
        <v xml:space="preserve"> </v>
      </c>
      <c r="B111" s="310">
        <f>ROUND(SUM('S1 - Suivi heures réelles'!C116:G116)/3,0)</f>
        <v>0</v>
      </c>
      <c r="C111" s="310">
        <f>ROUND(SUM('S1 - Suivi heures réelles'!H116:K116)/3,0)</f>
        <v>0</v>
      </c>
      <c r="D111" s="104">
        <f>ROUND(SUM('S1 - Suivi heures réelles'!L116:O116)/3,0)</f>
        <v>0</v>
      </c>
      <c r="E111" s="104">
        <f>ROUND(SUM('S1 - Suivi heures réelles'!P116:S116)/3,0)</f>
        <v>0</v>
      </c>
      <c r="H111" s="199">
        <f t="shared" si="6"/>
        <v>0</v>
      </c>
      <c r="I111" s="104">
        <f>'Contrats S1'!N110</f>
        <v>0</v>
      </c>
      <c r="J111" s="368">
        <f t="shared" si="7"/>
        <v>0</v>
      </c>
      <c r="K111" s="368"/>
    </row>
    <row r="112" spans="1:11">
      <c r="A112" s="367" t="str">
        <f>CONCATENATE('Contrats S1'!A111," ",'Contrats S1'!B111)</f>
        <v xml:space="preserve"> </v>
      </c>
      <c r="B112" s="310">
        <f>ROUND(SUM('S1 - Suivi heures réelles'!C117:G117)/3,0)</f>
        <v>0</v>
      </c>
      <c r="C112" s="310">
        <f>ROUND(SUM('S1 - Suivi heures réelles'!H117:K117)/3,0)</f>
        <v>0</v>
      </c>
      <c r="D112" s="104">
        <f>ROUND(SUM('S1 - Suivi heures réelles'!L117:O117)/3,0)</f>
        <v>0</v>
      </c>
      <c r="E112" s="104">
        <f>ROUND(SUM('S1 - Suivi heures réelles'!P117:S117)/3,0)</f>
        <v>0</v>
      </c>
      <c r="H112" s="199">
        <f t="shared" si="6"/>
        <v>0</v>
      </c>
      <c r="I112" s="104">
        <f>'Contrats S1'!N111</f>
        <v>0</v>
      </c>
      <c r="J112" s="368">
        <f t="shared" si="7"/>
        <v>0</v>
      </c>
      <c r="K112" s="368"/>
    </row>
    <row r="113" spans="1:11">
      <c r="A113" s="367" t="str">
        <f>CONCATENATE('Contrats S1'!A112," ",'Contrats S1'!B112)</f>
        <v xml:space="preserve"> </v>
      </c>
      <c r="B113" s="310">
        <f>ROUND(SUM('S1 - Suivi heures réelles'!C118:G118)/3,0)</f>
        <v>0</v>
      </c>
      <c r="C113" s="310">
        <f>ROUND(SUM('S1 - Suivi heures réelles'!H118:K118)/3,0)</f>
        <v>0</v>
      </c>
      <c r="D113" s="104">
        <f>ROUND(SUM('S1 - Suivi heures réelles'!L118:O118)/3,0)</f>
        <v>0</v>
      </c>
      <c r="E113" s="104">
        <f>ROUND(SUM('S1 - Suivi heures réelles'!P118:S118)/3,0)</f>
        <v>0</v>
      </c>
      <c r="H113" s="199">
        <f t="shared" si="6"/>
        <v>0</v>
      </c>
      <c r="I113" s="104">
        <f>'Contrats S1'!N112</f>
        <v>0</v>
      </c>
      <c r="J113" s="368">
        <f t="shared" si="7"/>
        <v>0</v>
      </c>
      <c r="K113" s="368"/>
    </row>
    <row r="114" spans="1:11">
      <c r="A114" s="367" t="str">
        <f>CONCATENATE('Contrats S1'!A113," ",'Contrats S1'!B113)</f>
        <v xml:space="preserve"> </v>
      </c>
      <c r="B114" s="310">
        <f>ROUND(SUM('S1 - Suivi heures réelles'!C119:G119)/3,0)</f>
        <v>0</v>
      </c>
      <c r="C114" s="310">
        <f>ROUND(SUM('S1 - Suivi heures réelles'!H119:K119)/3,0)</f>
        <v>0</v>
      </c>
      <c r="D114" s="104">
        <f>ROUND(SUM('S1 - Suivi heures réelles'!L119:O119)/3,0)</f>
        <v>0</v>
      </c>
      <c r="E114" s="104">
        <f>ROUND(SUM('S1 - Suivi heures réelles'!P119:S119)/3,0)</f>
        <v>0</v>
      </c>
      <c r="H114" s="199">
        <f t="shared" si="6"/>
        <v>0</v>
      </c>
      <c r="I114" s="104">
        <f>'Contrats S1'!N113</f>
        <v>0</v>
      </c>
      <c r="J114" s="368">
        <f t="shared" si="7"/>
        <v>0</v>
      </c>
      <c r="K114" s="368"/>
    </row>
    <row r="115" spans="1:11">
      <c r="A115" s="367" t="str">
        <f>CONCATENATE('Contrats S1'!A114," ",'Contrats S1'!B114)</f>
        <v xml:space="preserve"> </v>
      </c>
      <c r="B115" s="310">
        <f>ROUND(SUM('S1 - Suivi heures réelles'!C120:G120)/3,0)</f>
        <v>0</v>
      </c>
      <c r="C115" s="310">
        <f>ROUND(SUM('S1 - Suivi heures réelles'!H120:K120)/3,0)</f>
        <v>0</v>
      </c>
      <c r="D115" s="104">
        <f>ROUND(SUM('S1 - Suivi heures réelles'!L120:O120)/3,0)</f>
        <v>0</v>
      </c>
      <c r="E115" s="104">
        <f>ROUND(SUM('S1 - Suivi heures réelles'!P120:S120)/3,0)</f>
        <v>0</v>
      </c>
      <c r="H115" s="199">
        <f t="shared" si="6"/>
        <v>0</v>
      </c>
      <c r="I115" s="104">
        <f>'Contrats S1'!N114</f>
        <v>0</v>
      </c>
      <c r="J115" s="368">
        <f t="shared" si="7"/>
        <v>0</v>
      </c>
      <c r="K115" s="368"/>
    </row>
    <row r="116" spans="1:11">
      <c r="A116" s="367" t="str">
        <f>CONCATENATE('Contrats S1'!A115," ",'Contrats S1'!B115)</f>
        <v xml:space="preserve"> </v>
      </c>
      <c r="B116" s="310">
        <f>ROUND(SUM('S1 - Suivi heures réelles'!C121:G121)/3,0)</f>
        <v>0</v>
      </c>
      <c r="C116" s="310">
        <f>ROUND(SUM('S1 - Suivi heures réelles'!H121:K121)/3,0)</f>
        <v>0</v>
      </c>
      <c r="D116" s="104">
        <f>ROUND(SUM('S1 - Suivi heures réelles'!L121:O121)/3,0)</f>
        <v>0</v>
      </c>
      <c r="E116" s="104">
        <f>ROUND(SUM('S1 - Suivi heures réelles'!P121:S121)/3,0)</f>
        <v>0</v>
      </c>
      <c r="H116" s="199">
        <f t="shared" si="6"/>
        <v>0</v>
      </c>
      <c r="I116" s="104">
        <f>'Contrats S1'!N115</f>
        <v>0</v>
      </c>
      <c r="J116" s="368">
        <f t="shared" si="7"/>
        <v>0</v>
      </c>
      <c r="K116" s="368"/>
    </row>
    <row r="117" spans="1:11">
      <c r="A117" s="367" t="str">
        <f>CONCATENATE('Contrats S1'!A116," ",'Contrats S1'!B116)</f>
        <v xml:space="preserve"> </v>
      </c>
      <c r="B117" s="310">
        <f>ROUND(SUM('S1 - Suivi heures réelles'!C122:G122)/3,0)</f>
        <v>0</v>
      </c>
      <c r="C117" s="310">
        <f>ROUND(SUM('S1 - Suivi heures réelles'!H122:K122)/3,0)</f>
        <v>0</v>
      </c>
      <c r="D117" s="104">
        <f>ROUND(SUM('S1 - Suivi heures réelles'!L122:O122)/3,0)</f>
        <v>0</v>
      </c>
      <c r="E117" s="104">
        <f>ROUND(SUM('S1 - Suivi heures réelles'!P122:S122)/3,0)</f>
        <v>0</v>
      </c>
      <c r="H117" s="199">
        <f t="shared" si="6"/>
        <v>0</v>
      </c>
      <c r="I117" s="104">
        <f>'Contrats S1'!N116</f>
        <v>0</v>
      </c>
      <c r="J117" s="368">
        <f t="shared" si="7"/>
        <v>0</v>
      </c>
      <c r="K117" s="368"/>
    </row>
    <row r="118" spans="1:11">
      <c r="A118" s="367" t="str">
        <f>CONCATENATE('Contrats S1'!A117," ",'Contrats S1'!B117)</f>
        <v xml:space="preserve"> </v>
      </c>
      <c r="B118" s="310">
        <f>ROUND(SUM('S1 - Suivi heures réelles'!C123:G123)/3,0)</f>
        <v>0</v>
      </c>
      <c r="C118" s="310">
        <f>ROUND(SUM('S1 - Suivi heures réelles'!H123:K123)/3,0)</f>
        <v>0</v>
      </c>
      <c r="D118" s="104">
        <f>ROUND(SUM('S1 - Suivi heures réelles'!L123:O123)/3,0)</f>
        <v>0</v>
      </c>
      <c r="E118" s="104">
        <f>ROUND(SUM('S1 - Suivi heures réelles'!P123:S123)/3,0)</f>
        <v>0</v>
      </c>
      <c r="H118" s="199">
        <f t="shared" si="6"/>
        <v>0</v>
      </c>
      <c r="I118" s="104">
        <f>'Contrats S1'!N117</f>
        <v>0</v>
      </c>
      <c r="J118" s="368">
        <f t="shared" si="7"/>
        <v>0</v>
      </c>
      <c r="K118" s="368"/>
    </row>
    <row r="119" spans="1:11">
      <c r="A119" s="367" t="str">
        <f>CONCATENATE('Contrats S1'!A118," ",'Contrats S1'!B118)</f>
        <v xml:space="preserve"> </v>
      </c>
      <c r="B119" s="310">
        <f>ROUND(SUM('S1 - Suivi heures réelles'!C124:G124)/3,0)</f>
        <v>0</v>
      </c>
      <c r="C119" s="310">
        <f>ROUND(SUM('S1 - Suivi heures réelles'!H124:K124)/3,0)</f>
        <v>0</v>
      </c>
      <c r="D119" s="104">
        <f>ROUND(SUM('S1 - Suivi heures réelles'!L124:O124)/3,0)</f>
        <v>0</v>
      </c>
      <c r="E119" s="104">
        <f>ROUND(SUM('S1 - Suivi heures réelles'!P124:S124)/3,0)</f>
        <v>0</v>
      </c>
      <c r="H119" s="199">
        <f t="shared" si="6"/>
        <v>0</v>
      </c>
      <c r="I119" s="104">
        <f>'Contrats S1'!N118</f>
        <v>0</v>
      </c>
      <c r="J119" s="368">
        <f t="shared" si="7"/>
        <v>0</v>
      </c>
      <c r="K119" s="368"/>
    </row>
    <row r="120" spans="1:11">
      <c r="A120" s="367" t="str">
        <f>CONCATENATE('Contrats S1'!A119," ",'Contrats S1'!B119)</f>
        <v xml:space="preserve"> </v>
      </c>
      <c r="B120" s="310">
        <f>ROUND(SUM('S1 - Suivi heures réelles'!C125:G125)/3,0)</f>
        <v>0</v>
      </c>
      <c r="C120" s="310">
        <f>ROUND(SUM('S1 - Suivi heures réelles'!H125:K125)/3,0)</f>
        <v>0</v>
      </c>
      <c r="D120" s="104">
        <f>ROUND(SUM('S1 - Suivi heures réelles'!L125:O125)/3,0)</f>
        <v>0</v>
      </c>
      <c r="E120" s="104">
        <f>ROUND(SUM('S1 - Suivi heures réelles'!P125:S125)/3,0)</f>
        <v>0</v>
      </c>
      <c r="H120" s="199">
        <f t="shared" si="6"/>
        <v>0</v>
      </c>
      <c r="I120" s="104">
        <f>'Contrats S1'!N119</f>
        <v>0</v>
      </c>
      <c r="J120" s="368">
        <f t="shared" si="7"/>
        <v>0</v>
      </c>
      <c r="K120" s="368"/>
    </row>
    <row r="121" spans="1:11">
      <c r="A121" s="367" t="str">
        <f>CONCATENATE('Contrats S1'!A120," ",'Contrats S1'!B120)</f>
        <v xml:space="preserve"> </v>
      </c>
      <c r="B121" s="310">
        <f>ROUND(SUM('S1 - Suivi heures réelles'!C126:G126)/3,0)</f>
        <v>0</v>
      </c>
      <c r="C121" s="310">
        <f>ROUND(SUM('S1 - Suivi heures réelles'!H126:K126)/3,0)</f>
        <v>0</v>
      </c>
      <c r="D121" s="104">
        <f>ROUND(SUM('S1 - Suivi heures réelles'!L126:O126)/3,0)</f>
        <v>0</v>
      </c>
      <c r="E121" s="104">
        <f>ROUND(SUM('S1 - Suivi heures réelles'!P126:S126)/3,0)</f>
        <v>0</v>
      </c>
      <c r="H121" s="199">
        <f t="shared" si="6"/>
        <v>0</v>
      </c>
      <c r="I121" s="104">
        <f>'Contrats S1'!N120</f>
        <v>0</v>
      </c>
      <c r="J121" s="368">
        <f t="shared" si="7"/>
        <v>0</v>
      </c>
      <c r="K121" s="368"/>
    </row>
    <row r="122" spans="1:11">
      <c r="A122" s="367" t="str">
        <f>CONCATENATE('Contrats S1'!A121," ",'Contrats S1'!B121)</f>
        <v xml:space="preserve"> </v>
      </c>
      <c r="B122" s="310">
        <f>ROUND(SUM('S1 - Suivi heures réelles'!C127:G127)/3,0)</f>
        <v>0</v>
      </c>
      <c r="C122" s="310">
        <f>ROUND(SUM('S1 - Suivi heures réelles'!H127:K127)/3,0)</f>
        <v>0</v>
      </c>
      <c r="D122" s="104">
        <f>ROUND(SUM('S1 - Suivi heures réelles'!L127:O127)/3,0)</f>
        <v>0</v>
      </c>
      <c r="E122" s="104">
        <f>ROUND(SUM('S1 - Suivi heures réelles'!P127:S127)/3,0)</f>
        <v>0</v>
      </c>
      <c r="H122" s="199">
        <f t="shared" si="6"/>
        <v>0</v>
      </c>
      <c r="I122" s="104">
        <f>'Contrats S1'!N121</f>
        <v>0</v>
      </c>
      <c r="J122" s="368">
        <f t="shared" si="7"/>
        <v>0</v>
      </c>
      <c r="K122" s="368"/>
    </row>
    <row r="123" spans="1:11">
      <c r="A123" s="367" t="str">
        <f>CONCATENATE('Contrats S1'!A122," ",'Contrats S1'!B122)</f>
        <v xml:space="preserve"> </v>
      </c>
      <c r="B123" s="310">
        <f>ROUND(SUM('S1 - Suivi heures réelles'!C128:G128)/3,0)</f>
        <v>0</v>
      </c>
      <c r="C123" s="310">
        <f>ROUND(SUM('S1 - Suivi heures réelles'!H128:K128)/3,0)</f>
        <v>0</v>
      </c>
      <c r="D123" s="104">
        <f>ROUND(SUM('S1 - Suivi heures réelles'!L128:O128)/3,0)</f>
        <v>0</v>
      </c>
      <c r="E123" s="104">
        <f>ROUND(SUM('S1 - Suivi heures réelles'!P128:S128)/3,0)</f>
        <v>0</v>
      </c>
      <c r="H123" s="199">
        <f t="shared" si="6"/>
        <v>0</v>
      </c>
      <c r="I123" s="104">
        <f>'Contrats S1'!N122</f>
        <v>0</v>
      </c>
      <c r="J123" s="368">
        <f t="shared" si="7"/>
        <v>0</v>
      </c>
      <c r="K123" s="368"/>
    </row>
    <row r="124" spans="1:11">
      <c r="A124" s="367" t="str">
        <f>CONCATENATE('Contrats S1'!A123," ",'Contrats S1'!B123)</f>
        <v xml:space="preserve"> </v>
      </c>
      <c r="B124" s="310">
        <f>ROUND(SUM('S1 - Suivi heures réelles'!C129:G129)/3,0)</f>
        <v>0</v>
      </c>
      <c r="C124" s="310">
        <f>ROUND(SUM('S1 - Suivi heures réelles'!H129:K129)/3,0)</f>
        <v>0</v>
      </c>
      <c r="D124" s="104">
        <f>ROUND(SUM('S1 - Suivi heures réelles'!L129:O129)/3,0)</f>
        <v>0</v>
      </c>
      <c r="E124" s="104">
        <f>ROUND(SUM('S1 - Suivi heures réelles'!P129:S129)/3,0)</f>
        <v>0</v>
      </c>
      <c r="H124" s="199">
        <f t="shared" si="6"/>
        <v>0</v>
      </c>
      <c r="I124" s="104">
        <f>'Contrats S1'!N123</f>
        <v>0</v>
      </c>
      <c r="J124" s="368">
        <f t="shared" si="7"/>
        <v>0</v>
      </c>
      <c r="K124" s="368"/>
    </row>
    <row r="125" spans="1:11">
      <c r="A125" s="367" t="str">
        <f>CONCATENATE('Contrats S1'!A124," ",'Contrats S1'!B124)</f>
        <v xml:space="preserve"> </v>
      </c>
      <c r="B125" s="310">
        <f>ROUND(SUM('S1 - Suivi heures réelles'!C130:G130)/3,0)</f>
        <v>0</v>
      </c>
      <c r="C125" s="310">
        <f>ROUND(SUM('S1 - Suivi heures réelles'!H130:K130)/3,0)</f>
        <v>0</v>
      </c>
      <c r="D125" s="104">
        <f>ROUND(SUM('S1 - Suivi heures réelles'!L130:O130)/3,0)</f>
        <v>0</v>
      </c>
      <c r="E125" s="104">
        <f>ROUND(SUM('S1 - Suivi heures réelles'!P130:S130)/3,0)</f>
        <v>0</v>
      </c>
      <c r="H125" s="199">
        <f t="shared" si="6"/>
        <v>0</v>
      </c>
      <c r="I125" s="104">
        <f>'Contrats S1'!N124</f>
        <v>0</v>
      </c>
      <c r="J125" s="368">
        <f t="shared" si="7"/>
        <v>0</v>
      </c>
      <c r="K125" s="368"/>
    </row>
    <row r="126" spans="1:11">
      <c r="A126" s="367" t="str">
        <f>CONCATENATE('Contrats S1'!A125," ",'Contrats S1'!B125)</f>
        <v xml:space="preserve"> </v>
      </c>
      <c r="B126" s="310">
        <f>ROUND(SUM('S1 - Suivi heures réelles'!C131:G131)/3,0)</f>
        <v>0</v>
      </c>
      <c r="C126" s="310">
        <f>ROUND(SUM('S1 - Suivi heures réelles'!H131:K131)/3,0)</f>
        <v>0</v>
      </c>
      <c r="D126" s="104">
        <f>ROUND(SUM('S1 - Suivi heures réelles'!L131:O131)/3,0)</f>
        <v>0</v>
      </c>
      <c r="E126" s="104">
        <f>ROUND(SUM('S1 - Suivi heures réelles'!P131:S131)/3,0)</f>
        <v>0</v>
      </c>
      <c r="H126" s="199">
        <f t="shared" si="6"/>
        <v>0</v>
      </c>
      <c r="I126" s="104">
        <f>'Contrats S1'!N125</f>
        <v>0</v>
      </c>
      <c r="J126" s="368">
        <f t="shared" si="7"/>
        <v>0</v>
      </c>
      <c r="K126" s="368"/>
    </row>
    <row r="127" spans="1:11">
      <c r="A127" s="367" t="str">
        <f>CONCATENATE('Contrats S1'!A126," ",'Contrats S1'!B126)</f>
        <v xml:space="preserve"> </v>
      </c>
      <c r="B127" s="310">
        <f>ROUND(SUM('S1 - Suivi heures réelles'!C132:G132)/3,0)</f>
        <v>0</v>
      </c>
      <c r="C127" s="310">
        <f>ROUND(SUM('S1 - Suivi heures réelles'!H132:K132)/3,0)</f>
        <v>0</v>
      </c>
      <c r="D127" s="104">
        <f>ROUND(SUM('S1 - Suivi heures réelles'!L132:O132)/3,0)</f>
        <v>0</v>
      </c>
      <c r="E127" s="104">
        <f>ROUND(SUM('S1 - Suivi heures réelles'!P132:S132)/3,0)</f>
        <v>0</v>
      </c>
      <c r="H127" s="199">
        <f t="shared" si="6"/>
        <v>0</v>
      </c>
      <c r="I127" s="104">
        <f>'Contrats S1'!N126</f>
        <v>0</v>
      </c>
      <c r="J127" s="368">
        <f t="shared" si="7"/>
        <v>0</v>
      </c>
      <c r="K127" s="368"/>
    </row>
    <row r="128" spans="1:11">
      <c r="A128" s="367" t="str">
        <f>CONCATENATE('Contrats S1'!A127," ",'Contrats S1'!B127)</f>
        <v xml:space="preserve"> </v>
      </c>
      <c r="B128" s="310">
        <f>ROUND(SUM('S1 - Suivi heures réelles'!C133:G133)/3,0)</f>
        <v>0</v>
      </c>
      <c r="C128" s="310">
        <f>ROUND(SUM('S1 - Suivi heures réelles'!H133:K133)/3,0)</f>
        <v>0</v>
      </c>
      <c r="D128" s="104">
        <f>ROUND(SUM('S1 - Suivi heures réelles'!L133:O133)/3,0)</f>
        <v>0</v>
      </c>
      <c r="E128" s="104">
        <f>ROUND(SUM('S1 - Suivi heures réelles'!P133:S133)/3,0)</f>
        <v>0</v>
      </c>
      <c r="H128" s="199">
        <f t="shared" si="6"/>
        <v>0</v>
      </c>
      <c r="I128" s="104">
        <f>'Contrats S1'!N127</f>
        <v>0</v>
      </c>
      <c r="J128" s="368">
        <f t="shared" si="7"/>
        <v>0</v>
      </c>
      <c r="K128" s="368"/>
    </row>
    <row r="129" spans="1:11">
      <c r="A129" s="367" t="str">
        <f>CONCATENATE('Contrats S1'!A128," ",'Contrats S1'!B128)</f>
        <v xml:space="preserve"> </v>
      </c>
      <c r="B129" s="310">
        <f>ROUND(SUM('S1 - Suivi heures réelles'!C134:G134)/3,0)</f>
        <v>0</v>
      </c>
      <c r="C129" s="310">
        <f>ROUND(SUM('S1 - Suivi heures réelles'!H134:K134)/3,0)</f>
        <v>0</v>
      </c>
      <c r="D129" s="104">
        <f>ROUND(SUM('S1 - Suivi heures réelles'!L134:O134)/3,0)</f>
        <v>0</v>
      </c>
      <c r="E129" s="104">
        <f>ROUND(SUM('S1 - Suivi heures réelles'!P134:S134)/3,0)</f>
        <v>0</v>
      </c>
      <c r="H129" s="199">
        <f t="shared" si="6"/>
        <v>0</v>
      </c>
      <c r="I129" s="104">
        <f>'Contrats S1'!N128</f>
        <v>0</v>
      </c>
      <c r="J129" s="368">
        <f t="shared" si="7"/>
        <v>0</v>
      </c>
      <c r="K129" s="368"/>
    </row>
    <row r="130" spans="1:11">
      <c r="A130" s="367" t="str">
        <f>CONCATENATE('Contrats S1'!A129," ",'Contrats S1'!B129)</f>
        <v xml:space="preserve"> </v>
      </c>
      <c r="B130" s="310">
        <f>ROUND(SUM('S1 - Suivi heures réelles'!C135:G135)/3,0)</f>
        <v>0</v>
      </c>
      <c r="C130" s="310">
        <f>ROUND(SUM('S1 - Suivi heures réelles'!H135:K135)/3,0)</f>
        <v>0</v>
      </c>
      <c r="D130" s="104">
        <f>ROUND(SUM('S1 - Suivi heures réelles'!L135:O135)/3,0)</f>
        <v>0</v>
      </c>
      <c r="E130" s="104">
        <f>ROUND(SUM('S1 - Suivi heures réelles'!P135:S135)/3,0)</f>
        <v>0</v>
      </c>
      <c r="H130" s="199">
        <f t="shared" si="6"/>
        <v>0</v>
      </c>
      <c r="I130" s="104">
        <f>'Contrats S1'!N129</f>
        <v>0</v>
      </c>
      <c r="J130" s="368">
        <f t="shared" si="7"/>
        <v>0</v>
      </c>
      <c r="K130" s="368"/>
    </row>
    <row r="131" spans="1:11">
      <c r="A131" s="367" t="str">
        <f>CONCATENATE('Contrats S1'!A130," ",'Contrats S1'!B130)</f>
        <v xml:space="preserve"> </v>
      </c>
      <c r="B131" s="310">
        <f>ROUND(SUM('S1 - Suivi heures réelles'!C136:G136)/3,0)</f>
        <v>0</v>
      </c>
      <c r="C131" s="310">
        <f>ROUND(SUM('S1 - Suivi heures réelles'!H136:K136)/3,0)</f>
        <v>0</v>
      </c>
      <c r="D131" s="104">
        <f>ROUND(SUM('S1 - Suivi heures réelles'!L136:O136)/3,0)</f>
        <v>0</v>
      </c>
      <c r="E131" s="104">
        <f>ROUND(SUM('S1 - Suivi heures réelles'!P136:S136)/3,0)</f>
        <v>0</v>
      </c>
      <c r="H131" s="199">
        <f t="shared" si="6"/>
        <v>0</v>
      </c>
      <c r="I131" s="104">
        <f>'Contrats S1'!N130</f>
        <v>0</v>
      </c>
      <c r="J131" s="368">
        <f t="shared" si="7"/>
        <v>0</v>
      </c>
      <c r="K131" s="368"/>
    </row>
    <row r="132" spans="1:11">
      <c r="A132" s="367" t="str">
        <f>CONCATENATE('Contrats S1'!A131," ",'Contrats S1'!B131)</f>
        <v xml:space="preserve"> </v>
      </c>
      <c r="B132" s="310">
        <f>ROUND(SUM('S1 - Suivi heures réelles'!C137:G137)/3,0)</f>
        <v>0</v>
      </c>
      <c r="C132" s="310">
        <f>ROUND(SUM('S1 - Suivi heures réelles'!H137:K137)/3,0)</f>
        <v>0</v>
      </c>
      <c r="D132" s="104">
        <f>ROUND(SUM('S1 - Suivi heures réelles'!L137:O137)/3,0)</f>
        <v>0</v>
      </c>
      <c r="E132" s="104">
        <f>ROUND(SUM('S1 - Suivi heures réelles'!P137:S137)/3,0)</f>
        <v>0</v>
      </c>
      <c r="H132" s="199">
        <f t="shared" si="6"/>
        <v>0</v>
      </c>
      <c r="I132" s="104">
        <f>'Contrats S1'!N131</f>
        <v>0</v>
      </c>
      <c r="J132" s="368">
        <f t="shared" si="7"/>
        <v>0</v>
      </c>
      <c r="K132" s="368"/>
    </row>
    <row r="133" spans="1:11">
      <c r="A133" s="367" t="str">
        <f>CONCATENATE('Contrats S1'!A132," ",'Contrats S1'!B132)</f>
        <v xml:space="preserve"> </v>
      </c>
      <c r="B133" s="310">
        <f>ROUND(SUM('S1 - Suivi heures réelles'!C138:G138)/3,0)</f>
        <v>0</v>
      </c>
      <c r="C133" s="310">
        <f>ROUND(SUM('S1 - Suivi heures réelles'!H138:K138)/3,0)</f>
        <v>0</v>
      </c>
      <c r="D133" s="104">
        <f>ROUND(SUM('S1 - Suivi heures réelles'!L138:O138)/3,0)</f>
        <v>0</v>
      </c>
      <c r="E133" s="104">
        <f>ROUND(SUM('S1 - Suivi heures réelles'!P138:S138)/3,0)</f>
        <v>0</v>
      </c>
      <c r="H133" s="199">
        <f t="shared" si="6"/>
        <v>0</v>
      </c>
      <c r="I133" s="104">
        <f>'Contrats S1'!N132</f>
        <v>0</v>
      </c>
      <c r="J133" s="368">
        <f t="shared" si="7"/>
        <v>0</v>
      </c>
      <c r="K133" s="368"/>
    </row>
    <row r="134" spans="1:11">
      <c r="A134" s="367" t="str">
        <f>CONCATENATE('Contrats S1'!A133," ",'Contrats S1'!B133)</f>
        <v xml:space="preserve"> </v>
      </c>
      <c r="B134" s="310">
        <f>ROUND(SUM('S1 - Suivi heures réelles'!C139:G139)/3,0)</f>
        <v>0</v>
      </c>
      <c r="C134" s="310">
        <f>ROUND(SUM('S1 - Suivi heures réelles'!H139:K139)/3,0)</f>
        <v>0</v>
      </c>
      <c r="D134" s="104">
        <f>ROUND(SUM('S1 - Suivi heures réelles'!L139:O139)/3,0)</f>
        <v>0</v>
      </c>
      <c r="E134" s="104">
        <f>ROUND(SUM('S1 - Suivi heures réelles'!P139:S139)/3,0)</f>
        <v>0</v>
      </c>
      <c r="H134" s="199">
        <f t="shared" si="6"/>
        <v>0</v>
      </c>
      <c r="I134" s="104">
        <f>'Contrats S1'!N133</f>
        <v>0</v>
      </c>
      <c r="J134" s="368">
        <f t="shared" si="7"/>
        <v>0</v>
      </c>
      <c r="K134" s="368"/>
    </row>
    <row r="135" spans="1:11">
      <c r="A135" s="367" t="str">
        <f>CONCATENATE('Contrats S1'!A134," ",'Contrats S1'!B134)</f>
        <v xml:space="preserve"> </v>
      </c>
      <c r="B135" s="310">
        <f>ROUND(SUM('S1 - Suivi heures réelles'!C140:G140)/3,0)</f>
        <v>0</v>
      </c>
      <c r="C135" s="310">
        <f>ROUND(SUM('S1 - Suivi heures réelles'!H140:K140)/3,0)</f>
        <v>0</v>
      </c>
      <c r="D135" s="104">
        <f>ROUND(SUM('S1 - Suivi heures réelles'!L140:O140)/3,0)</f>
        <v>0</v>
      </c>
      <c r="E135" s="104">
        <f>ROUND(SUM('S1 - Suivi heures réelles'!P140:S140)/3,0)</f>
        <v>0</v>
      </c>
      <c r="H135" s="199">
        <f t="shared" si="6"/>
        <v>0</v>
      </c>
      <c r="I135" s="104">
        <f>'Contrats S1'!N134</f>
        <v>0</v>
      </c>
      <c r="J135" s="368">
        <f t="shared" si="7"/>
        <v>0</v>
      </c>
      <c r="K135" s="368"/>
    </row>
    <row r="136" spans="1:11">
      <c r="A136" s="367" t="str">
        <f>CONCATENATE('Contrats S1'!A135," ",'Contrats S1'!B135)</f>
        <v xml:space="preserve"> </v>
      </c>
      <c r="B136" s="310">
        <f>ROUND(SUM('S1 - Suivi heures réelles'!C141:G141)/3,0)</f>
        <v>0</v>
      </c>
      <c r="C136" s="310">
        <f>ROUND(SUM('S1 - Suivi heures réelles'!H141:K141)/3,0)</f>
        <v>0</v>
      </c>
      <c r="D136" s="104">
        <f>ROUND(SUM('S1 - Suivi heures réelles'!L141:O141)/3,0)</f>
        <v>0</v>
      </c>
      <c r="E136" s="104">
        <f>ROUND(SUM('S1 - Suivi heures réelles'!P141:S141)/3,0)</f>
        <v>0</v>
      </c>
      <c r="H136" s="199">
        <f t="shared" si="6"/>
        <v>0</v>
      </c>
      <c r="I136" s="104">
        <f>'Contrats S1'!N135</f>
        <v>0</v>
      </c>
      <c r="J136" s="368">
        <f t="shared" si="7"/>
        <v>0</v>
      </c>
      <c r="K136" s="368"/>
    </row>
    <row r="137" spans="1:11">
      <c r="A137" s="367" t="str">
        <f>CONCATENATE('Contrats S1'!A136," ",'Contrats S1'!B136)</f>
        <v xml:space="preserve"> </v>
      </c>
      <c r="B137" s="310">
        <f>ROUND(SUM('S1 - Suivi heures réelles'!C142:G142)/3,0)</f>
        <v>0</v>
      </c>
      <c r="C137" s="310">
        <f>ROUND(SUM('S1 - Suivi heures réelles'!H142:K142)/3,0)</f>
        <v>0</v>
      </c>
      <c r="D137" s="104">
        <f>ROUND(SUM('S1 - Suivi heures réelles'!L142:O142)/3,0)</f>
        <v>0</v>
      </c>
      <c r="E137" s="104">
        <f>ROUND(SUM('S1 - Suivi heures réelles'!P142:S142)/3,0)</f>
        <v>0</v>
      </c>
      <c r="H137" s="199">
        <f t="shared" si="6"/>
        <v>0</v>
      </c>
      <c r="I137" s="104">
        <f>'Contrats S1'!N136</f>
        <v>0</v>
      </c>
      <c r="J137" s="368">
        <f t="shared" si="7"/>
        <v>0</v>
      </c>
      <c r="K137" s="368"/>
    </row>
    <row r="138" spans="1:11">
      <c r="A138" s="367" t="str">
        <f>CONCATENATE('Contrats S1'!A137," ",'Contrats S1'!B137)</f>
        <v xml:space="preserve"> </v>
      </c>
      <c r="B138" s="310">
        <f>ROUND(SUM('S1 - Suivi heures réelles'!C143:G143)/3,0)</f>
        <v>0</v>
      </c>
      <c r="C138" s="310">
        <f>ROUND(SUM('S1 - Suivi heures réelles'!H143:K143)/3,0)</f>
        <v>0</v>
      </c>
      <c r="D138" s="104">
        <f>ROUND(SUM('S1 - Suivi heures réelles'!L143:O143)/3,0)</f>
        <v>0</v>
      </c>
      <c r="E138" s="104">
        <f>ROUND(SUM('S1 - Suivi heures réelles'!P143:S143)/3,0)</f>
        <v>0</v>
      </c>
      <c r="H138" s="199">
        <f t="shared" si="6"/>
        <v>0</v>
      </c>
      <c r="I138" s="104">
        <f>'Contrats S1'!N137</f>
        <v>0</v>
      </c>
      <c r="J138" s="368">
        <f t="shared" si="7"/>
        <v>0</v>
      </c>
      <c r="K138" s="368"/>
    </row>
    <row r="139" spans="1:11">
      <c r="A139" s="367" t="str">
        <f>CONCATENATE('Contrats S1'!A138," ",'Contrats S1'!B138)</f>
        <v xml:space="preserve"> </v>
      </c>
      <c r="B139" s="310">
        <f>ROUND(SUM('S1 - Suivi heures réelles'!C144:G144)/3,0)</f>
        <v>0</v>
      </c>
      <c r="C139" s="310">
        <f>ROUND(SUM('S1 - Suivi heures réelles'!H144:K144)/3,0)</f>
        <v>0</v>
      </c>
      <c r="D139" s="104">
        <f>ROUND(SUM('S1 - Suivi heures réelles'!L144:O144)/3,0)</f>
        <v>0</v>
      </c>
      <c r="E139" s="104">
        <f>ROUND(SUM('S1 - Suivi heures réelles'!P144:S144)/3,0)</f>
        <v>0</v>
      </c>
      <c r="H139" s="199">
        <f t="shared" si="6"/>
        <v>0</v>
      </c>
      <c r="I139" s="104">
        <f>'Contrats S1'!N138</f>
        <v>0</v>
      </c>
      <c r="J139" s="368">
        <f t="shared" si="7"/>
        <v>0</v>
      </c>
      <c r="K139" s="368"/>
    </row>
    <row r="140" spans="1:11">
      <c r="A140" s="367" t="str">
        <f>CONCATENATE('Contrats S1'!A139," ",'Contrats S1'!B139)</f>
        <v xml:space="preserve"> </v>
      </c>
      <c r="B140" s="310">
        <f>ROUND(SUM('S1 - Suivi heures réelles'!C145:G145)/3,0)</f>
        <v>0</v>
      </c>
      <c r="C140" s="310">
        <f>ROUND(SUM('S1 - Suivi heures réelles'!H145:K145)/3,0)</f>
        <v>0</v>
      </c>
      <c r="D140" s="104">
        <f>ROUND(SUM('S1 - Suivi heures réelles'!L145:O145)/3,0)</f>
        <v>0</v>
      </c>
      <c r="E140" s="104">
        <f>ROUND(SUM('S1 - Suivi heures réelles'!P145:S145)/3,0)</f>
        <v>0</v>
      </c>
      <c r="H140" s="199">
        <f t="shared" si="6"/>
        <v>0</v>
      </c>
      <c r="I140" s="104">
        <f>'Contrats S1'!N139</f>
        <v>0</v>
      </c>
      <c r="J140" s="368">
        <f t="shared" si="7"/>
        <v>0</v>
      </c>
      <c r="K140" s="368"/>
    </row>
    <row r="141" spans="1:11">
      <c r="A141" s="367" t="str">
        <f>CONCATENATE('Contrats S1'!A140," ",'Contrats S1'!B140)</f>
        <v xml:space="preserve"> </v>
      </c>
      <c r="B141" s="310">
        <f>ROUND(SUM('S1 - Suivi heures réelles'!C146:G146)/3,0)</f>
        <v>0</v>
      </c>
      <c r="C141" s="310">
        <f>ROUND(SUM('S1 - Suivi heures réelles'!H146:K146)/3,0)</f>
        <v>0</v>
      </c>
      <c r="D141" s="104">
        <f>ROUND(SUM('S1 - Suivi heures réelles'!L146:O146)/3,0)</f>
        <v>0</v>
      </c>
      <c r="E141" s="104">
        <f>ROUND(SUM('S1 - Suivi heures réelles'!P146:S146)/3,0)</f>
        <v>0</v>
      </c>
      <c r="H141" s="199">
        <f t="shared" si="6"/>
        <v>0</v>
      </c>
      <c r="I141" s="104">
        <f>'Contrats S1'!N140</f>
        <v>0</v>
      </c>
      <c r="J141" s="368">
        <f t="shared" si="7"/>
        <v>0</v>
      </c>
      <c r="K141" s="368"/>
    </row>
    <row r="142" spans="1:11">
      <c r="A142" s="367" t="str">
        <f>CONCATENATE('Contrats S1'!A141," ",'Contrats S1'!B141)</f>
        <v xml:space="preserve"> </v>
      </c>
      <c r="B142" s="310">
        <f>ROUND(SUM('S1 - Suivi heures réelles'!C147:G147)/3,0)</f>
        <v>0</v>
      </c>
      <c r="C142" s="310">
        <f>ROUND(SUM('S1 - Suivi heures réelles'!H147:K147)/3,0)</f>
        <v>0</v>
      </c>
      <c r="D142" s="104">
        <f>ROUND(SUM('S1 - Suivi heures réelles'!L147:O147)/3,0)</f>
        <v>0</v>
      </c>
      <c r="E142" s="104">
        <f>ROUND(SUM('S1 - Suivi heures réelles'!P147:S147)/3,0)</f>
        <v>0</v>
      </c>
      <c r="H142" s="199">
        <f t="shared" si="6"/>
        <v>0</v>
      </c>
      <c r="I142" s="104">
        <f>'Contrats S1'!N141</f>
        <v>0</v>
      </c>
      <c r="J142" s="368">
        <f t="shared" si="7"/>
        <v>0</v>
      </c>
      <c r="K142" s="368"/>
    </row>
    <row r="143" spans="1:11">
      <c r="A143" s="367" t="str">
        <f>CONCATENATE('Contrats S1'!A142," ",'Contrats S1'!B142)</f>
        <v xml:space="preserve"> </v>
      </c>
      <c r="B143" s="310">
        <f>ROUND(SUM('S1 - Suivi heures réelles'!C148:G148)/3,0)</f>
        <v>0</v>
      </c>
      <c r="C143" s="310">
        <f>ROUND(SUM('S1 - Suivi heures réelles'!H148:K148)/3,0)</f>
        <v>0</v>
      </c>
      <c r="D143" s="104">
        <f>ROUND(SUM('S1 - Suivi heures réelles'!L148:O148)/3,0)</f>
        <v>0</v>
      </c>
      <c r="E143" s="104">
        <f>ROUND(SUM('S1 - Suivi heures réelles'!P148:S148)/3,0)</f>
        <v>0</v>
      </c>
      <c r="H143" s="199">
        <f t="shared" si="6"/>
        <v>0</v>
      </c>
      <c r="I143" s="104">
        <f>'Contrats S1'!N142</f>
        <v>0</v>
      </c>
      <c r="J143" s="368">
        <f t="shared" si="7"/>
        <v>0</v>
      </c>
      <c r="K143" s="368"/>
    </row>
    <row r="144" spans="1:11">
      <c r="A144" s="367" t="str">
        <f>CONCATENATE('Contrats S1'!A143," ",'Contrats S1'!B143)</f>
        <v xml:space="preserve"> </v>
      </c>
      <c r="B144" s="310">
        <f>ROUND(SUM('S1 - Suivi heures réelles'!C149:G149)/3,0)</f>
        <v>0</v>
      </c>
      <c r="C144" s="310">
        <f>ROUND(SUM('S1 - Suivi heures réelles'!H149:K149)/3,0)</f>
        <v>0</v>
      </c>
      <c r="D144" s="104">
        <f>ROUND(SUM('S1 - Suivi heures réelles'!L149:O149)/3,0)</f>
        <v>0</v>
      </c>
      <c r="E144" s="104">
        <f>ROUND(SUM('S1 - Suivi heures réelles'!P149:S149)/3,0)</f>
        <v>0</v>
      </c>
      <c r="H144" s="199">
        <f t="shared" si="6"/>
        <v>0</v>
      </c>
      <c r="I144" s="104">
        <f>'Contrats S1'!N143</f>
        <v>0</v>
      </c>
      <c r="J144" s="368">
        <f t="shared" si="7"/>
        <v>0</v>
      </c>
      <c r="K144" s="368"/>
    </row>
    <row r="145" spans="1:11">
      <c r="A145" s="367" t="str">
        <f>CONCATENATE('Contrats S1'!A144," ",'Contrats S1'!B144)</f>
        <v xml:space="preserve"> </v>
      </c>
      <c r="B145" s="310">
        <f>ROUND(SUM('S1 - Suivi heures réelles'!C150:G150)/3,0)</f>
        <v>0</v>
      </c>
      <c r="C145" s="310">
        <f>ROUND(SUM('S1 - Suivi heures réelles'!H150:K150)/3,0)</f>
        <v>0</v>
      </c>
      <c r="D145" s="104">
        <f>ROUND(SUM('S1 - Suivi heures réelles'!L150:O150)/3,0)</f>
        <v>0</v>
      </c>
      <c r="E145" s="104">
        <f>ROUND(SUM('S1 - Suivi heures réelles'!P150:S150)/3,0)</f>
        <v>0</v>
      </c>
      <c r="H145" s="199">
        <f t="shared" si="6"/>
        <v>0</v>
      </c>
      <c r="I145" s="104">
        <f>'Contrats S1'!N144</f>
        <v>0</v>
      </c>
      <c r="J145" s="368">
        <f t="shared" si="7"/>
        <v>0</v>
      </c>
      <c r="K145" s="368"/>
    </row>
    <row r="146" spans="1:11">
      <c r="A146" s="367" t="str">
        <f>CONCATENATE('Contrats S1'!A145," ",'Contrats S1'!B145)</f>
        <v xml:space="preserve"> </v>
      </c>
      <c r="B146" s="310">
        <f>ROUND(SUM('S1 - Suivi heures réelles'!C151:G151)/3,0)</f>
        <v>0</v>
      </c>
      <c r="C146" s="310">
        <f>ROUND(SUM('S1 - Suivi heures réelles'!H151:K151)/3,0)</f>
        <v>0</v>
      </c>
      <c r="D146" s="104">
        <f>ROUND(SUM('S1 - Suivi heures réelles'!L151:O151)/3,0)</f>
        <v>0</v>
      </c>
      <c r="E146" s="104">
        <f>ROUND(SUM('S1 - Suivi heures réelles'!P151:S151)/3,0)</f>
        <v>0</v>
      </c>
      <c r="H146" s="199">
        <f t="shared" si="6"/>
        <v>0</v>
      </c>
      <c r="I146" s="104">
        <f>'Contrats S1'!N145</f>
        <v>0</v>
      </c>
      <c r="J146" s="368">
        <f t="shared" si="7"/>
        <v>0</v>
      </c>
      <c r="K146" s="368"/>
    </row>
    <row r="147" spans="1:11">
      <c r="A147" s="367" t="str">
        <f>CONCATENATE('Contrats S1'!A146," ",'Contrats S1'!B146)</f>
        <v xml:space="preserve"> </v>
      </c>
      <c r="B147" s="310">
        <f>ROUND(SUM('S1 - Suivi heures réelles'!C152:G152)/3,0)</f>
        <v>0</v>
      </c>
      <c r="C147" s="310">
        <f>ROUND(SUM('S1 - Suivi heures réelles'!H152:K152)/3,0)</f>
        <v>0</v>
      </c>
      <c r="D147" s="104">
        <f>ROUND(SUM('S1 - Suivi heures réelles'!L152:O152)/3,0)</f>
        <v>0</v>
      </c>
      <c r="E147" s="104">
        <f>ROUND(SUM('S1 - Suivi heures réelles'!P152:S152)/3,0)</f>
        <v>0</v>
      </c>
      <c r="H147" s="199">
        <f t="shared" si="6"/>
        <v>0</v>
      </c>
      <c r="I147" s="104">
        <f>'Contrats S1'!N146</f>
        <v>0</v>
      </c>
      <c r="J147" s="368">
        <f t="shared" si="7"/>
        <v>0</v>
      </c>
      <c r="K147" s="368"/>
    </row>
    <row r="148" spans="1:11">
      <c r="A148" s="367" t="str">
        <f>CONCATENATE('Contrats S1'!A147," ",'Contrats S1'!B147)</f>
        <v xml:space="preserve"> </v>
      </c>
      <c r="B148" s="310">
        <f>ROUND(SUM('S1 - Suivi heures réelles'!C153:G153)/3,0)</f>
        <v>0</v>
      </c>
      <c r="C148" s="310">
        <f>ROUND(SUM('S1 - Suivi heures réelles'!H153:K153)/3,0)</f>
        <v>0</v>
      </c>
      <c r="D148" s="104">
        <f>ROUND(SUM('S1 - Suivi heures réelles'!L153:O153)/3,0)</f>
        <v>0</v>
      </c>
      <c r="E148" s="104">
        <f>ROUND(SUM('S1 - Suivi heures réelles'!P153:S153)/3,0)</f>
        <v>0</v>
      </c>
      <c r="H148" s="199">
        <f t="shared" si="6"/>
        <v>0</v>
      </c>
      <c r="I148" s="104">
        <f>'Contrats S1'!N147</f>
        <v>0</v>
      </c>
      <c r="J148" s="368">
        <f t="shared" si="7"/>
        <v>0</v>
      </c>
      <c r="K148" s="368"/>
    </row>
    <row r="149" spans="1:11">
      <c r="A149" s="367" t="str">
        <f>CONCATENATE('Contrats S1'!A148," ",'Contrats S1'!B148)</f>
        <v xml:space="preserve"> </v>
      </c>
      <c r="B149" s="310">
        <f>ROUND(SUM('S1 - Suivi heures réelles'!C154:G154)/3,0)</f>
        <v>0</v>
      </c>
      <c r="C149" s="310">
        <f>ROUND(SUM('S1 - Suivi heures réelles'!H154:K154)/3,0)</f>
        <v>0</v>
      </c>
      <c r="D149" s="104">
        <f>ROUND(SUM('S1 - Suivi heures réelles'!L154:O154)/3,0)</f>
        <v>0</v>
      </c>
      <c r="E149" s="104">
        <f>ROUND(SUM('S1 - Suivi heures réelles'!P154:S154)/3,0)</f>
        <v>0</v>
      </c>
      <c r="H149" s="199">
        <f t="shared" si="6"/>
        <v>0</v>
      </c>
      <c r="I149" s="104">
        <f>'Contrats S1'!N148</f>
        <v>0</v>
      </c>
      <c r="J149" s="368">
        <f t="shared" si="7"/>
        <v>0</v>
      </c>
      <c r="K149" s="368"/>
    </row>
    <row r="150" spans="1:11">
      <c r="A150" s="367" t="str">
        <f>CONCATENATE('Contrats S1'!A149," ",'Contrats S1'!B149)</f>
        <v xml:space="preserve"> </v>
      </c>
      <c r="B150" s="310">
        <f>ROUND(SUM('S1 - Suivi heures réelles'!C155:G155)/3,0)</f>
        <v>0</v>
      </c>
      <c r="C150" s="310">
        <f>ROUND(SUM('S1 - Suivi heures réelles'!H155:K155)/3,0)</f>
        <v>0</v>
      </c>
      <c r="D150" s="104">
        <f>ROUND(SUM('S1 - Suivi heures réelles'!L155:O155)/3,0)</f>
        <v>0</v>
      </c>
      <c r="E150" s="104">
        <f>ROUND(SUM('S1 - Suivi heures réelles'!P155:S155)/3,0)</f>
        <v>0</v>
      </c>
      <c r="H150" s="199">
        <f t="shared" si="6"/>
        <v>0</v>
      </c>
      <c r="I150" s="104">
        <f>'Contrats S1'!N149</f>
        <v>0</v>
      </c>
      <c r="J150" s="368">
        <f t="shared" si="7"/>
        <v>0</v>
      </c>
      <c r="K150" s="368"/>
    </row>
    <row r="151" spans="1:11">
      <c r="A151" s="367" t="str">
        <f>CONCATENATE('Contrats S1'!A150," ",'Contrats S1'!B150)</f>
        <v xml:space="preserve"> </v>
      </c>
      <c r="B151" s="310">
        <f>ROUND(SUM('S1 - Suivi heures réelles'!C156:G156)/3,0)</f>
        <v>0</v>
      </c>
      <c r="C151" s="310">
        <f>ROUND(SUM('S1 - Suivi heures réelles'!H156:K156)/3,0)</f>
        <v>0</v>
      </c>
      <c r="D151" s="104">
        <f>ROUND(SUM('S1 - Suivi heures réelles'!L156:O156)/3,0)</f>
        <v>0</v>
      </c>
      <c r="E151" s="104">
        <f>ROUND(SUM('S1 - Suivi heures réelles'!P156:S156)/3,0)</f>
        <v>0</v>
      </c>
      <c r="H151" s="199">
        <f t="shared" si="6"/>
        <v>0</v>
      </c>
      <c r="I151" s="104">
        <f>'Contrats S1'!N150</f>
        <v>0</v>
      </c>
      <c r="J151" s="368">
        <f t="shared" si="7"/>
        <v>0</v>
      </c>
      <c r="K151" s="368"/>
    </row>
    <row r="152" spans="1:11">
      <c r="A152" s="367" t="str">
        <f>CONCATENATE('Contrats S1'!A151," ",'Contrats S1'!B151)</f>
        <v xml:space="preserve"> </v>
      </c>
      <c r="B152" s="310">
        <f>ROUND(SUM('S1 - Suivi heures réelles'!C157:G157)/3,0)</f>
        <v>0</v>
      </c>
      <c r="C152" s="310">
        <f>ROUND(SUM('S1 - Suivi heures réelles'!H157:K157)/3,0)</f>
        <v>0</v>
      </c>
      <c r="D152" s="104">
        <f>ROUND(SUM('S1 - Suivi heures réelles'!L157:O157)/3,0)</f>
        <v>0</v>
      </c>
      <c r="E152" s="104">
        <f>ROUND(SUM('S1 - Suivi heures réelles'!P157:S157)/3,0)</f>
        <v>0</v>
      </c>
      <c r="H152" s="199">
        <f t="shared" si="6"/>
        <v>0</v>
      </c>
      <c r="I152" s="104">
        <f>'Contrats S1'!N151</f>
        <v>0</v>
      </c>
      <c r="J152" s="368">
        <f t="shared" si="7"/>
        <v>0</v>
      </c>
      <c r="K152" s="368"/>
    </row>
    <row r="153" spans="1:11">
      <c r="A153" s="367" t="str">
        <f>CONCATENATE('Contrats S1'!A152," ",'Contrats S1'!B152)</f>
        <v xml:space="preserve"> </v>
      </c>
      <c r="B153" s="310">
        <f>ROUND(SUM('S1 - Suivi heures réelles'!C158:G158)/3,0)</f>
        <v>0</v>
      </c>
      <c r="C153" s="310">
        <f>ROUND(SUM('S1 - Suivi heures réelles'!H158:K158)/3,0)</f>
        <v>0</v>
      </c>
      <c r="D153" s="104">
        <f>ROUND(SUM('S1 - Suivi heures réelles'!L158:O158)/3,0)</f>
        <v>0</v>
      </c>
      <c r="E153" s="104">
        <f>ROUND(SUM('S1 - Suivi heures réelles'!P158:S158)/3,0)</f>
        <v>0</v>
      </c>
      <c r="H153" s="199">
        <f t="shared" si="6"/>
        <v>0</v>
      </c>
      <c r="I153" s="104">
        <f>'Contrats S1'!N152</f>
        <v>0</v>
      </c>
      <c r="J153" s="368">
        <f t="shared" si="7"/>
        <v>0</v>
      </c>
      <c r="K153" s="368"/>
    </row>
    <row r="154" spans="1:11">
      <c r="A154" s="367" t="str">
        <f>CONCATENATE('Contrats S1'!A153," ",'Contrats S1'!B153)</f>
        <v xml:space="preserve"> </v>
      </c>
      <c r="B154" s="310">
        <f>ROUND(SUM('S1 - Suivi heures réelles'!C159:G159)/3,0)</f>
        <v>0</v>
      </c>
      <c r="C154" s="310">
        <f>ROUND(SUM('S1 - Suivi heures réelles'!H159:K159)/3,0)</f>
        <v>0</v>
      </c>
      <c r="D154" s="104">
        <f>ROUND(SUM('S1 - Suivi heures réelles'!L159:O159)/3,0)</f>
        <v>0</v>
      </c>
      <c r="E154" s="104">
        <f>ROUND(SUM('S1 - Suivi heures réelles'!P159:S159)/3,0)</f>
        <v>0</v>
      </c>
      <c r="H154" s="199">
        <f t="shared" si="6"/>
        <v>0</v>
      </c>
      <c r="I154" s="104">
        <f>'Contrats S1'!N153</f>
        <v>0</v>
      </c>
      <c r="J154" s="368">
        <f t="shared" si="7"/>
        <v>0</v>
      </c>
      <c r="K154" s="368"/>
    </row>
    <row r="155" spans="1:11">
      <c r="A155" s="367" t="str">
        <f>CONCATENATE('Contrats S1'!A154," ",'Contrats S1'!B154)</f>
        <v xml:space="preserve"> </v>
      </c>
      <c r="B155" s="310">
        <f>ROUND(SUM('S1 - Suivi heures réelles'!C160:G160)/3,0)</f>
        <v>0</v>
      </c>
      <c r="C155" s="310">
        <f>ROUND(SUM('S1 - Suivi heures réelles'!H160:K160)/3,0)</f>
        <v>0</v>
      </c>
      <c r="D155" s="104">
        <f>ROUND(SUM('S1 - Suivi heures réelles'!L160:O160)/3,0)</f>
        <v>0</v>
      </c>
      <c r="E155" s="104">
        <f>ROUND(SUM('S1 - Suivi heures réelles'!P160:S160)/3,0)</f>
        <v>0</v>
      </c>
      <c r="H155" s="199">
        <f t="shared" si="6"/>
        <v>0</v>
      </c>
      <c r="I155" s="104">
        <f>'Contrats S1'!N154</f>
        <v>0</v>
      </c>
      <c r="J155" s="368">
        <f t="shared" si="7"/>
        <v>0</v>
      </c>
      <c r="K155" s="368"/>
    </row>
    <row r="156" spans="1:11">
      <c r="A156" s="367" t="str">
        <f>CONCATENATE('Contrats S1'!A155," ",'Contrats S1'!B155)</f>
        <v xml:space="preserve"> </v>
      </c>
      <c r="B156" s="310">
        <f>ROUND(SUM('S1 - Suivi heures réelles'!C161:G161)/3,0)</f>
        <v>0</v>
      </c>
      <c r="C156" s="310">
        <f>ROUND(SUM('S1 - Suivi heures réelles'!H161:K161)/3,0)</f>
        <v>0</v>
      </c>
      <c r="D156" s="104">
        <f>ROUND(SUM('S1 - Suivi heures réelles'!L161:O161)/3,0)</f>
        <v>0</v>
      </c>
      <c r="E156" s="104">
        <f>ROUND(SUM('S1 - Suivi heures réelles'!P161:S161)/3,0)</f>
        <v>0</v>
      </c>
      <c r="H156" s="199">
        <f t="shared" si="6"/>
        <v>0</v>
      </c>
      <c r="I156" s="104">
        <f>'Contrats S1'!N155</f>
        <v>0</v>
      </c>
      <c r="J156" s="368">
        <f t="shared" si="7"/>
        <v>0</v>
      </c>
      <c r="K156" s="368"/>
    </row>
    <row r="157" spans="1:11">
      <c r="A157" s="367" t="str">
        <f>CONCATENATE('Contrats S1'!A156," ",'Contrats S1'!B156)</f>
        <v xml:space="preserve"> </v>
      </c>
      <c r="B157" s="310">
        <f>ROUND(SUM('S1 - Suivi heures réelles'!C162:G162)/3,0)</f>
        <v>0</v>
      </c>
      <c r="C157" s="310">
        <f>ROUND(SUM('S1 - Suivi heures réelles'!H162:K162)/3,0)</f>
        <v>0</v>
      </c>
      <c r="D157" s="104">
        <f>ROUND(SUM('S1 - Suivi heures réelles'!L162:O162)/3,0)</f>
        <v>0</v>
      </c>
      <c r="E157" s="104">
        <f>ROUND(SUM('S1 - Suivi heures réelles'!P162:S162)/3,0)</f>
        <v>0</v>
      </c>
      <c r="H157" s="199">
        <f t="shared" si="6"/>
        <v>0</v>
      </c>
      <c r="I157" s="104">
        <f>'Contrats S1'!N156</f>
        <v>0</v>
      </c>
      <c r="J157" s="368">
        <f t="shared" si="7"/>
        <v>0</v>
      </c>
      <c r="K157" s="368"/>
    </row>
    <row r="158" spans="1:11">
      <c r="A158" s="367" t="str">
        <f>CONCATENATE('Contrats S1'!A157," ",'Contrats S1'!B157)</f>
        <v xml:space="preserve"> </v>
      </c>
      <c r="B158" s="310">
        <f>ROUND(SUM('S1 - Suivi heures réelles'!C163:G163)/3,0)</f>
        <v>0</v>
      </c>
      <c r="C158" s="310">
        <f>ROUND(SUM('S1 - Suivi heures réelles'!H163:K163)/3,0)</f>
        <v>0</v>
      </c>
      <c r="D158" s="104">
        <f>ROUND(SUM('S1 - Suivi heures réelles'!L163:O163)/3,0)</f>
        <v>0</v>
      </c>
      <c r="E158" s="104">
        <f>ROUND(SUM('S1 - Suivi heures réelles'!P163:S163)/3,0)</f>
        <v>0</v>
      </c>
      <c r="H158" s="199">
        <f t="shared" si="6"/>
        <v>0</v>
      </c>
      <c r="I158" s="104">
        <f>'Contrats S1'!N157</f>
        <v>0</v>
      </c>
      <c r="J158" s="368">
        <f t="shared" si="7"/>
        <v>0</v>
      </c>
      <c r="K158" s="368"/>
    </row>
    <row r="159" spans="1:11">
      <c r="A159" s="367" t="str">
        <f>CONCATENATE('Contrats S1'!A158," ",'Contrats S1'!B158)</f>
        <v xml:space="preserve"> </v>
      </c>
      <c r="B159" s="310">
        <f>ROUND(SUM('S1 - Suivi heures réelles'!C164:G164)/3,0)</f>
        <v>0</v>
      </c>
      <c r="C159" s="310">
        <f>ROUND(SUM('S1 - Suivi heures réelles'!H164:K164)/3,0)</f>
        <v>0</v>
      </c>
      <c r="D159" s="104">
        <f>ROUND(SUM('S1 - Suivi heures réelles'!L164:O164)/3,0)</f>
        <v>0</v>
      </c>
      <c r="E159" s="104">
        <f>ROUND(SUM('S1 - Suivi heures réelles'!P164:S164)/3,0)</f>
        <v>0</v>
      </c>
      <c r="H159" s="199">
        <f t="shared" si="6"/>
        <v>0</v>
      </c>
      <c r="I159" s="104">
        <f>'Contrats S1'!N158</f>
        <v>0</v>
      </c>
      <c r="J159" s="368">
        <f t="shared" si="7"/>
        <v>0</v>
      </c>
      <c r="K159" s="368"/>
    </row>
    <row r="160" spans="1:11">
      <c r="A160" s="367" t="str">
        <f>CONCATENATE('Contrats S1'!A159," ",'Contrats S1'!B159)</f>
        <v xml:space="preserve"> </v>
      </c>
      <c r="B160" s="310">
        <f>ROUND(SUM('S1 - Suivi heures réelles'!C165:G165)/3,0)</f>
        <v>0</v>
      </c>
      <c r="C160" s="310">
        <f>ROUND(SUM('S1 - Suivi heures réelles'!H165:K165)/3,0)</f>
        <v>0</v>
      </c>
      <c r="D160" s="104">
        <f>ROUND(SUM('S1 - Suivi heures réelles'!L165:O165)/3,0)</f>
        <v>0</v>
      </c>
      <c r="E160" s="104">
        <f>ROUND(SUM('S1 - Suivi heures réelles'!P165:S165)/3,0)</f>
        <v>0</v>
      </c>
      <c r="H160" s="199">
        <f t="shared" si="6"/>
        <v>0</v>
      </c>
      <c r="I160" s="104">
        <f>'Contrats S1'!N159</f>
        <v>0</v>
      </c>
      <c r="J160" s="368">
        <f t="shared" si="7"/>
        <v>0</v>
      </c>
      <c r="K160" s="368"/>
    </row>
    <row r="161" spans="1:11">
      <c r="A161" s="367" t="str">
        <f>CONCATENATE('Contrats S1'!A160," ",'Contrats S1'!B160)</f>
        <v xml:space="preserve"> </v>
      </c>
      <c r="B161" s="310">
        <f>ROUND(SUM('S1 - Suivi heures réelles'!C166:G166)/3,0)</f>
        <v>0</v>
      </c>
      <c r="C161" s="310">
        <f>ROUND(SUM('S1 - Suivi heures réelles'!H166:K166)/3,0)</f>
        <v>0</v>
      </c>
      <c r="D161" s="104">
        <f>ROUND(SUM('S1 - Suivi heures réelles'!L166:O166)/3,0)</f>
        <v>0</v>
      </c>
      <c r="E161" s="104">
        <f>ROUND(SUM('S1 - Suivi heures réelles'!P166:S166)/3,0)</f>
        <v>0</v>
      </c>
      <c r="H161" s="199">
        <f t="shared" si="6"/>
        <v>0</v>
      </c>
      <c r="I161" s="104">
        <f>'Contrats S1'!N160</f>
        <v>0</v>
      </c>
      <c r="J161" s="368">
        <f t="shared" si="7"/>
        <v>0</v>
      </c>
      <c r="K161" s="368"/>
    </row>
    <row r="162" spans="1:11">
      <c r="A162" s="367" t="str">
        <f>CONCATENATE('Contrats S1'!A161," ",'Contrats S1'!B161)</f>
        <v xml:space="preserve"> </v>
      </c>
      <c r="B162" s="310">
        <f>ROUND(SUM('S1 - Suivi heures réelles'!C167:G167)/3,0)</f>
        <v>0</v>
      </c>
      <c r="C162" s="310">
        <f>ROUND(SUM('S1 - Suivi heures réelles'!H167:K167)/3,0)</f>
        <v>0</v>
      </c>
      <c r="D162" s="104">
        <f>ROUND(SUM('S1 - Suivi heures réelles'!L167:O167)/3,0)</f>
        <v>0</v>
      </c>
      <c r="E162" s="104">
        <f>ROUND(SUM('S1 - Suivi heures réelles'!P167:S167)/3,0)</f>
        <v>0</v>
      </c>
      <c r="H162" s="199">
        <f t="shared" si="6"/>
        <v>0</v>
      </c>
      <c r="I162" s="104">
        <f>'Contrats S1'!N161</f>
        <v>0</v>
      </c>
      <c r="J162" s="368">
        <f t="shared" si="7"/>
        <v>0</v>
      </c>
      <c r="K162" s="368"/>
    </row>
    <row r="163" spans="1:11">
      <c r="A163" s="367" t="str">
        <f>CONCATENATE('Contrats S1'!A162," ",'Contrats S1'!B162)</f>
        <v xml:space="preserve"> </v>
      </c>
      <c r="B163" s="310">
        <f>ROUND(SUM('S1 - Suivi heures réelles'!C168:G168)/3,0)</f>
        <v>0</v>
      </c>
      <c r="C163" s="310">
        <f>ROUND(SUM('S1 - Suivi heures réelles'!H168:K168)/3,0)</f>
        <v>0</v>
      </c>
      <c r="D163" s="104">
        <f>ROUND(SUM('S1 - Suivi heures réelles'!L168:O168)/3,0)</f>
        <v>0</v>
      </c>
      <c r="E163" s="104">
        <f>ROUND(SUM('S1 - Suivi heures réelles'!P168:S168)/3,0)</f>
        <v>0</v>
      </c>
      <c r="H163" s="199">
        <f t="shared" si="6"/>
        <v>0</v>
      </c>
      <c r="I163" s="104">
        <f>'Contrats S1'!N162</f>
        <v>0</v>
      </c>
      <c r="J163" s="368">
        <f t="shared" si="7"/>
        <v>0</v>
      </c>
      <c r="K163" s="368"/>
    </row>
    <row r="164" spans="1:11">
      <c r="A164" s="367" t="str">
        <f>CONCATENATE('Contrats S1'!A163," ",'Contrats S1'!B163)</f>
        <v xml:space="preserve"> </v>
      </c>
      <c r="B164" s="310">
        <f>ROUND(SUM('S1 - Suivi heures réelles'!C169:G169)/3,0)</f>
        <v>0</v>
      </c>
      <c r="C164" s="310">
        <f>ROUND(SUM('S1 - Suivi heures réelles'!H169:K169)/3,0)</f>
        <v>0</v>
      </c>
      <c r="D164" s="104">
        <f>ROUND(SUM('S1 - Suivi heures réelles'!L169:O169)/3,0)</f>
        <v>0</v>
      </c>
      <c r="E164" s="104">
        <f>ROUND(SUM('S1 - Suivi heures réelles'!P169:S169)/3,0)</f>
        <v>0</v>
      </c>
      <c r="H164" s="199">
        <f t="shared" si="6"/>
        <v>0</v>
      </c>
      <c r="I164" s="104">
        <f>'Contrats S1'!N163</f>
        <v>0</v>
      </c>
      <c r="J164" s="368">
        <f t="shared" si="7"/>
        <v>0</v>
      </c>
      <c r="K164" s="368"/>
    </row>
    <row r="165" spans="1:11">
      <c r="A165" s="367" t="str">
        <f>CONCATENATE('Contrats S1'!A164," ",'Contrats S1'!B164)</f>
        <v xml:space="preserve"> </v>
      </c>
      <c r="B165" s="310">
        <f>ROUND(SUM('S1 - Suivi heures réelles'!C170:G170)/3,0)</f>
        <v>0</v>
      </c>
      <c r="C165" s="310">
        <f>ROUND(SUM('S1 - Suivi heures réelles'!H170:K170)/3,0)</f>
        <v>0</v>
      </c>
      <c r="D165" s="104">
        <f>ROUND(SUM('S1 - Suivi heures réelles'!L170:O170)/3,0)</f>
        <v>0</v>
      </c>
      <c r="E165" s="104">
        <f>ROUND(SUM('S1 - Suivi heures réelles'!P170:S170)/3,0)</f>
        <v>0</v>
      </c>
      <c r="H165" s="199">
        <f t="shared" si="6"/>
        <v>0</v>
      </c>
      <c r="I165" s="104">
        <f>'Contrats S1'!N164</f>
        <v>0</v>
      </c>
      <c r="J165" s="368">
        <f t="shared" si="7"/>
        <v>0</v>
      </c>
      <c r="K165" s="368"/>
    </row>
    <row r="166" spans="1:11">
      <c r="A166" s="367" t="str">
        <f>CONCATENATE('Contrats S1'!A165," ",'Contrats S1'!B165)</f>
        <v xml:space="preserve"> </v>
      </c>
      <c r="B166" s="310">
        <f>ROUND(SUM('S1 - Suivi heures réelles'!C171:G171)/3,0)</f>
        <v>0</v>
      </c>
      <c r="C166" s="310">
        <f>ROUND(SUM('S1 - Suivi heures réelles'!H171:K171)/3,0)</f>
        <v>0</v>
      </c>
      <c r="D166" s="104">
        <f>ROUND(SUM('S1 - Suivi heures réelles'!L171:O171)/3,0)</f>
        <v>0</v>
      </c>
      <c r="E166" s="104">
        <f>ROUND(SUM('S1 - Suivi heures réelles'!P171:S171)/3,0)</f>
        <v>0</v>
      </c>
      <c r="H166" s="199">
        <f t="shared" si="6"/>
        <v>0</v>
      </c>
      <c r="I166" s="104">
        <f>'Contrats S1'!N165</f>
        <v>0</v>
      </c>
      <c r="J166" s="368">
        <f t="shared" si="7"/>
        <v>0</v>
      </c>
      <c r="K166" s="368"/>
    </row>
    <row r="167" spans="1:11">
      <c r="A167" s="367" t="str">
        <f>CONCATENATE('Contrats S1'!A166," ",'Contrats S1'!B166)</f>
        <v xml:space="preserve"> </v>
      </c>
      <c r="B167" s="310">
        <f>ROUND(SUM('S1 - Suivi heures réelles'!C172:G172)/3,0)</f>
        <v>0</v>
      </c>
      <c r="C167" s="310">
        <f>ROUND(SUM('S1 - Suivi heures réelles'!H172:K172)/3,0)</f>
        <v>0</v>
      </c>
      <c r="D167" s="104">
        <f>ROUND(SUM('S1 - Suivi heures réelles'!L172:O172)/3,0)</f>
        <v>0</v>
      </c>
      <c r="E167" s="104">
        <f>ROUND(SUM('S1 - Suivi heures réelles'!P172:S172)/3,0)</f>
        <v>0</v>
      </c>
      <c r="H167" s="199">
        <f t="shared" si="6"/>
        <v>0</v>
      </c>
      <c r="I167" s="104">
        <f>'Contrats S1'!N166</f>
        <v>0</v>
      </c>
      <c r="J167" s="368">
        <f t="shared" si="7"/>
        <v>0</v>
      </c>
      <c r="K167" s="368"/>
    </row>
    <row r="168" spans="1:11">
      <c r="A168" s="367" t="str">
        <f>CONCATENATE('Contrats S1'!A167," ",'Contrats S1'!B167)</f>
        <v xml:space="preserve"> </v>
      </c>
      <c r="B168" s="310">
        <f>ROUND(SUM('S1 - Suivi heures réelles'!C173:G173)/3,0)</f>
        <v>0</v>
      </c>
      <c r="C168" s="310">
        <f>ROUND(SUM('S1 - Suivi heures réelles'!H173:K173)/3,0)</f>
        <v>0</v>
      </c>
      <c r="D168" s="104">
        <f>ROUND(SUM('S1 - Suivi heures réelles'!L173:O173)/3,0)</f>
        <v>0</v>
      </c>
      <c r="E168" s="104">
        <f>ROUND(SUM('S1 - Suivi heures réelles'!P173:S173)/3,0)</f>
        <v>0</v>
      </c>
      <c r="H168" s="199">
        <f t="shared" ref="H168:H182" si="8">SUM(B168:E168)</f>
        <v>0</v>
      </c>
      <c r="I168" s="104">
        <f>'Contrats S1'!N167</f>
        <v>0</v>
      </c>
      <c r="J168" s="368">
        <f t="shared" ref="J168:J180" si="9">I168-H168</f>
        <v>0</v>
      </c>
      <c r="K168" s="368"/>
    </row>
    <row r="169" spans="1:11">
      <c r="A169" s="367" t="str">
        <f>CONCATENATE('Contrats S1'!A168," ",'Contrats S1'!B168)</f>
        <v xml:space="preserve"> </v>
      </c>
      <c r="B169" s="310">
        <f>ROUND(SUM('S1 - Suivi heures réelles'!C174:G174)/3,0)</f>
        <v>0</v>
      </c>
      <c r="C169" s="310">
        <f>ROUND(SUM('S1 - Suivi heures réelles'!H174:K174)/3,0)</f>
        <v>0</v>
      </c>
      <c r="D169" s="104">
        <f>ROUND(SUM('S1 - Suivi heures réelles'!L174:O174)/3,0)</f>
        <v>0</v>
      </c>
      <c r="E169" s="104">
        <f>ROUND(SUM('S1 - Suivi heures réelles'!P174:S174)/3,0)</f>
        <v>0</v>
      </c>
      <c r="H169" s="199">
        <f t="shared" si="8"/>
        <v>0</v>
      </c>
      <c r="I169" s="104">
        <f>'Contrats S1'!N168</f>
        <v>0</v>
      </c>
      <c r="J169" s="368">
        <f t="shared" si="9"/>
        <v>0</v>
      </c>
      <c r="K169" s="368"/>
    </row>
    <row r="170" spans="1:11">
      <c r="A170" s="367" t="str">
        <f>CONCATENATE('Contrats S1'!A169," ",'Contrats S1'!B169)</f>
        <v xml:space="preserve"> </v>
      </c>
      <c r="B170" s="310">
        <f>ROUND(SUM('S1 - Suivi heures réelles'!C175:G175)/3,0)</f>
        <v>0</v>
      </c>
      <c r="C170" s="310">
        <f>ROUND(SUM('S1 - Suivi heures réelles'!H175:K175)/3,0)</f>
        <v>0</v>
      </c>
      <c r="D170" s="104">
        <f>ROUND(SUM('S1 - Suivi heures réelles'!L175:O175)/3,0)</f>
        <v>0</v>
      </c>
      <c r="E170" s="104">
        <f>ROUND(SUM('S1 - Suivi heures réelles'!P175:S175)/3,0)</f>
        <v>0</v>
      </c>
      <c r="H170" s="199">
        <f t="shared" si="8"/>
        <v>0</v>
      </c>
      <c r="I170" s="104">
        <f>'Contrats S1'!N169</f>
        <v>0</v>
      </c>
      <c r="J170" s="368">
        <f t="shared" si="9"/>
        <v>0</v>
      </c>
      <c r="K170" s="368"/>
    </row>
    <row r="171" spans="1:11">
      <c r="A171" s="367" t="str">
        <f>CONCATENATE('Contrats S1'!A170," ",'Contrats S1'!B170)</f>
        <v xml:space="preserve"> </v>
      </c>
      <c r="B171" s="310">
        <f>ROUND(SUM('S1 - Suivi heures réelles'!C176:G176)/3,0)</f>
        <v>0</v>
      </c>
      <c r="C171" s="310">
        <f>ROUND(SUM('S1 - Suivi heures réelles'!H176:K176)/3,0)</f>
        <v>0</v>
      </c>
      <c r="D171" s="104">
        <f>ROUND(SUM('S1 - Suivi heures réelles'!L176:O176)/3,0)</f>
        <v>0</v>
      </c>
      <c r="E171" s="104">
        <f>ROUND(SUM('S1 - Suivi heures réelles'!P176:S176)/3,0)</f>
        <v>0</v>
      </c>
      <c r="H171" s="199">
        <f t="shared" si="8"/>
        <v>0</v>
      </c>
      <c r="I171" s="104">
        <f>'Contrats S1'!N170</f>
        <v>0</v>
      </c>
      <c r="J171" s="368">
        <f t="shared" si="9"/>
        <v>0</v>
      </c>
      <c r="K171" s="368"/>
    </row>
    <row r="172" spans="1:11">
      <c r="A172" s="367" t="str">
        <f>CONCATENATE('Contrats S1'!A171," ",'Contrats S1'!B171)</f>
        <v xml:space="preserve"> </v>
      </c>
      <c r="B172" s="310">
        <f>ROUND(SUM('S1 - Suivi heures réelles'!C177:G177)/3,0)</f>
        <v>0</v>
      </c>
      <c r="C172" s="310">
        <f>ROUND(SUM('S1 - Suivi heures réelles'!H177:K177)/3,0)</f>
        <v>0</v>
      </c>
      <c r="D172" s="104">
        <f>ROUND(SUM('S1 - Suivi heures réelles'!L177:O177)/3,0)</f>
        <v>0</v>
      </c>
      <c r="E172" s="104">
        <f>ROUND(SUM('S1 - Suivi heures réelles'!P177:S177)/3,0)</f>
        <v>0</v>
      </c>
      <c r="H172" s="199">
        <f t="shared" si="8"/>
        <v>0</v>
      </c>
      <c r="I172" s="104">
        <f>'Contrats S1'!N171</f>
        <v>0</v>
      </c>
      <c r="J172" s="368">
        <f t="shared" si="9"/>
        <v>0</v>
      </c>
      <c r="K172" s="368"/>
    </row>
    <row r="173" spans="1:11">
      <c r="A173" s="367" t="str">
        <f>CONCATENATE('Contrats S1'!A172," ",'Contrats S1'!B172)</f>
        <v xml:space="preserve"> </v>
      </c>
      <c r="B173" s="310">
        <f>ROUND(SUM('S1 - Suivi heures réelles'!C178:G178)/3,0)</f>
        <v>0</v>
      </c>
      <c r="C173" s="310">
        <f>ROUND(SUM('S1 - Suivi heures réelles'!H178:K178)/3,0)</f>
        <v>0</v>
      </c>
      <c r="D173" s="104">
        <f>ROUND(SUM('S1 - Suivi heures réelles'!L178:O178)/3,0)</f>
        <v>0</v>
      </c>
      <c r="E173" s="104">
        <f>ROUND(SUM('S1 - Suivi heures réelles'!P178:S178)/3,0)</f>
        <v>0</v>
      </c>
      <c r="H173" s="199">
        <f t="shared" si="8"/>
        <v>0</v>
      </c>
      <c r="I173" s="104">
        <f>'Contrats S1'!N172</f>
        <v>0</v>
      </c>
      <c r="J173" s="368">
        <f t="shared" si="9"/>
        <v>0</v>
      </c>
      <c r="K173" s="368"/>
    </row>
    <row r="174" spans="1:11">
      <c r="A174" s="367" t="str">
        <f>CONCATENATE('Contrats S1'!A173," ",'Contrats S1'!B173)</f>
        <v xml:space="preserve"> </v>
      </c>
      <c r="B174" s="310">
        <f>ROUND(SUM('S1 - Suivi heures réelles'!C179:G179)/3,0)</f>
        <v>0</v>
      </c>
      <c r="C174" s="310">
        <f>ROUND(SUM('S1 - Suivi heures réelles'!H179:K179)/3,0)</f>
        <v>0</v>
      </c>
      <c r="D174" s="104">
        <f>ROUND(SUM('S1 - Suivi heures réelles'!L179:O179)/3,0)</f>
        <v>0</v>
      </c>
      <c r="E174" s="104">
        <f>ROUND(SUM('S1 - Suivi heures réelles'!P179:S179)/3,0)</f>
        <v>0</v>
      </c>
      <c r="H174" s="199">
        <f t="shared" si="8"/>
        <v>0</v>
      </c>
      <c r="I174" s="104">
        <f>'Contrats S1'!N173</f>
        <v>0</v>
      </c>
      <c r="J174" s="368">
        <f t="shared" si="9"/>
        <v>0</v>
      </c>
      <c r="K174" s="368"/>
    </row>
    <row r="175" spans="1:11">
      <c r="A175" s="367" t="str">
        <f>CONCATENATE('Contrats S1'!A174," ",'Contrats S1'!B174)</f>
        <v xml:space="preserve"> </v>
      </c>
      <c r="B175" s="310">
        <f>ROUND(SUM('S1 - Suivi heures réelles'!C180:G180)/3,0)</f>
        <v>0</v>
      </c>
      <c r="C175" s="310">
        <f>ROUND(SUM('S1 - Suivi heures réelles'!H180:K180)/3,0)</f>
        <v>0</v>
      </c>
      <c r="D175" s="104">
        <f>ROUND(SUM('S1 - Suivi heures réelles'!L180:O180)/3,0)</f>
        <v>0</v>
      </c>
      <c r="E175" s="104">
        <f>ROUND(SUM('S1 - Suivi heures réelles'!P180:S180)/3,0)</f>
        <v>0</v>
      </c>
      <c r="H175" s="199">
        <f t="shared" si="8"/>
        <v>0</v>
      </c>
      <c r="I175" s="104">
        <f>'Contrats S1'!N174</f>
        <v>0</v>
      </c>
      <c r="J175" s="368">
        <f t="shared" si="9"/>
        <v>0</v>
      </c>
      <c r="K175" s="368"/>
    </row>
    <row r="176" spans="1:11">
      <c r="A176" s="367" t="str">
        <f>CONCATENATE('Contrats S1'!A175," ",'Contrats S1'!B175)</f>
        <v xml:space="preserve"> </v>
      </c>
      <c r="B176" s="310">
        <f>ROUND(SUM('S1 - Suivi heures réelles'!C181:G181)/3,0)</f>
        <v>0</v>
      </c>
      <c r="C176" s="310">
        <f>ROUND(SUM('S1 - Suivi heures réelles'!H181:K181)/3,0)</f>
        <v>0</v>
      </c>
      <c r="D176" s="104">
        <f>ROUND(SUM('S1 - Suivi heures réelles'!L181:O181)/3,0)</f>
        <v>0</v>
      </c>
      <c r="E176" s="104">
        <f>ROUND(SUM('S1 - Suivi heures réelles'!P181:S181)/3,0)</f>
        <v>0</v>
      </c>
      <c r="H176" s="199">
        <f t="shared" si="8"/>
        <v>0</v>
      </c>
      <c r="I176" s="104">
        <f>'Contrats S1'!N175</f>
        <v>0</v>
      </c>
      <c r="J176" s="368">
        <f t="shared" si="9"/>
        <v>0</v>
      </c>
      <c r="K176" s="368"/>
    </row>
    <row r="177" spans="1:11">
      <c r="A177" s="367" t="str">
        <f>CONCATENATE('Contrats S1'!A176," ",'Contrats S1'!B176)</f>
        <v xml:space="preserve"> </v>
      </c>
      <c r="B177" s="310">
        <f>ROUND(SUM('S1 - Suivi heures réelles'!C182:G182)/3,0)</f>
        <v>0</v>
      </c>
      <c r="C177" s="310">
        <f>ROUND(SUM('S1 - Suivi heures réelles'!H182:K182)/3,0)</f>
        <v>0</v>
      </c>
      <c r="D177" s="104">
        <f>ROUND(SUM('S1 - Suivi heures réelles'!L182:O182)/3,0)</f>
        <v>0</v>
      </c>
      <c r="E177" s="104">
        <f>ROUND(SUM('S1 - Suivi heures réelles'!P182:S182)/3,0)</f>
        <v>0</v>
      </c>
      <c r="H177" s="199">
        <f t="shared" si="8"/>
        <v>0</v>
      </c>
      <c r="I177" s="104">
        <f>'Contrats S1'!N176</f>
        <v>0</v>
      </c>
      <c r="J177" s="368">
        <f t="shared" si="9"/>
        <v>0</v>
      </c>
      <c r="K177" s="368"/>
    </row>
    <row r="178" spans="1:11">
      <c r="A178" s="367" t="str">
        <f>CONCATENATE('Contrats S1'!A177," ",'Contrats S1'!B177)</f>
        <v xml:space="preserve"> </v>
      </c>
      <c r="B178" s="310">
        <f>ROUND(SUM('S1 - Suivi heures réelles'!C183:G183)/3,0)</f>
        <v>0</v>
      </c>
      <c r="C178" s="310">
        <f>ROUND(SUM('S1 - Suivi heures réelles'!H183:K183)/3,0)</f>
        <v>0</v>
      </c>
      <c r="D178" s="104">
        <f>ROUND(SUM('S1 - Suivi heures réelles'!L183:O183)/3,0)</f>
        <v>0</v>
      </c>
      <c r="E178" s="104">
        <f>ROUND(SUM('S1 - Suivi heures réelles'!P183:S183)/3,0)</f>
        <v>0</v>
      </c>
      <c r="H178" s="199">
        <f t="shared" si="8"/>
        <v>0</v>
      </c>
      <c r="I178" s="104">
        <f>'Contrats S1'!N177</f>
        <v>0</v>
      </c>
      <c r="J178" s="368">
        <f t="shared" si="9"/>
        <v>0</v>
      </c>
      <c r="K178" s="368"/>
    </row>
    <row r="179" spans="1:11">
      <c r="A179" s="367" t="str">
        <f>CONCATENATE('Contrats S1'!A178," ",'Contrats S1'!B178)</f>
        <v xml:space="preserve"> </v>
      </c>
      <c r="B179" s="310">
        <f>ROUND(SUM('S1 - Suivi heures réelles'!C184:G184)/3,0)</f>
        <v>0</v>
      </c>
      <c r="C179" s="310">
        <f>ROUND(SUM('S1 - Suivi heures réelles'!H184:K184)/3,0)</f>
        <v>0</v>
      </c>
      <c r="D179" s="104">
        <f>ROUND(SUM('S1 - Suivi heures réelles'!L184:O184)/3,0)</f>
        <v>0</v>
      </c>
      <c r="E179" s="104">
        <f>ROUND(SUM('S1 - Suivi heures réelles'!P184:S184)/3,0)</f>
        <v>0</v>
      </c>
      <c r="H179" s="199">
        <f t="shared" si="8"/>
        <v>0</v>
      </c>
      <c r="I179" s="104">
        <f>'Contrats S1'!N178</f>
        <v>0</v>
      </c>
      <c r="J179" s="368">
        <f t="shared" si="9"/>
        <v>0</v>
      </c>
      <c r="K179" s="368"/>
    </row>
    <row r="180" spans="1:11">
      <c r="A180" s="367" t="str">
        <f>CONCATENATE('Contrats S1'!A179," ",'Contrats S1'!B179)</f>
        <v xml:space="preserve"> </v>
      </c>
      <c r="B180" s="310">
        <f>ROUND(SUM('S1 - Suivi heures réelles'!C185:G185)/3,0)</f>
        <v>0</v>
      </c>
      <c r="C180" s="310">
        <f>ROUND(SUM('S1 - Suivi heures réelles'!H185:K185)/3,0)</f>
        <v>0</v>
      </c>
      <c r="D180" s="104">
        <f>ROUND(SUM('S1 - Suivi heures réelles'!L185:O185)/3,0)</f>
        <v>0</v>
      </c>
      <c r="E180" s="104">
        <f>ROUND(SUM('S1 - Suivi heures réelles'!P185:S185)/3,0)</f>
        <v>0</v>
      </c>
      <c r="H180" s="199">
        <f t="shared" si="8"/>
        <v>0</v>
      </c>
      <c r="I180" s="104">
        <f>'Contrats S1'!N179</f>
        <v>0</v>
      </c>
      <c r="J180" s="368">
        <f t="shared" si="9"/>
        <v>0</v>
      </c>
      <c r="K180" s="368"/>
    </row>
    <row r="181" spans="1:11">
      <c r="A181" s="367" t="str">
        <f>CONCATENATE('Contrats S1'!A180," ",'Contrats S1'!B180)</f>
        <v xml:space="preserve"> </v>
      </c>
      <c r="B181" s="310">
        <f>ROUND(SUM('S1 - Suivi heures réelles'!C186:G186)/3,0)</f>
        <v>0</v>
      </c>
      <c r="C181" s="310">
        <f>ROUND(SUM('S1 - Suivi heures réelles'!H186:K186)/3,0)</f>
        <v>0</v>
      </c>
      <c r="D181" s="104">
        <f>ROUND(SUM('S1 - Suivi heures réelles'!L186:O186)/3,0)</f>
        <v>0</v>
      </c>
      <c r="E181" s="104">
        <f>ROUND(SUM('S1 - Suivi heures réelles'!P186:S186)/3,0)</f>
        <v>0</v>
      </c>
      <c r="H181" s="199">
        <f t="shared" si="8"/>
        <v>0</v>
      </c>
    </row>
    <row r="182" spans="1:11">
      <c r="A182" s="367" t="str">
        <f>CONCATENATE('Contrats S1'!A181," ",'Contrats S1'!B181)</f>
        <v xml:space="preserve"> </v>
      </c>
      <c r="B182" s="310">
        <f>ROUND(SUM('S1 - Suivi heures réelles'!C187:G187)/3,0)</f>
        <v>0</v>
      </c>
      <c r="C182" s="310">
        <f>ROUND(SUM('S1 - Suivi heures réelles'!H187:K187)/3,0)</f>
        <v>0</v>
      </c>
      <c r="D182" s="104">
        <f>ROUND(SUM('S1 - Suivi heures réelles'!L187:O187)/3,0)</f>
        <v>0</v>
      </c>
      <c r="E182" s="104">
        <f>ROUND(SUM('S1 - Suivi heures réelles'!P187:S187)/3,0)</f>
        <v>0</v>
      </c>
      <c r="H182" s="199">
        <f t="shared" si="8"/>
        <v>0</v>
      </c>
    </row>
  </sheetData>
  <mergeCells count="12">
    <mergeCell ref="M44:O44"/>
    <mergeCell ref="N22:O22"/>
    <mergeCell ref="R22:T23"/>
    <mergeCell ref="N24:O25"/>
    <mergeCell ref="M38:O39"/>
    <mergeCell ref="M41:O42"/>
    <mergeCell ref="R21:T21"/>
    <mergeCell ref="B1:J1"/>
    <mergeCell ref="R3:T3"/>
    <mergeCell ref="T13:W13"/>
    <mergeCell ref="R15:T16"/>
    <mergeCell ref="M2:R2"/>
  </mergeCells>
  <pageMargins left="0.78740157480314954" right="0.78740157480314954" top="1.1511811023622047" bottom="1.1511811023622047" header="0.78740157480314954" footer="0.78740157480314954"/>
  <pageSetup paperSize="9" fitToWidth="0" fitToHeight="0" orientation="portrait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9"/>
  <sheetViews>
    <sheetView workbookViewId="0">
      <selection activeCell="A28" sqref="A28"/>
    </sheetView>
  </sheetViews>
  <sheetFormatPr baseColWidth="10" defaultRowHeight="15"/>
  <cols>
    <col min="1" max="1" width="26.375" style="103" customWidth="1"/>
    <col min="2" max="3" width="12.875" style="77" customWidth="1"/>
    <col min="4" max="4" width="22.875" style="77" customWidth="1"/>
    <col min="5" max="6" width="12.5" style="77" customWidth="1"/>
    <col min="7" max="7" width="20.25" style="77" customWidth="1"/>
    <col min="8" max="9" width="10.625" style="168" customWidth="1"/>
    <col min="10" max="10" width="20.125" style="103" customWidth="1"/>
    <col min="11" max="12" width="10.625" style="103" customWidth="1"/>
    <col min="13" max="13" width="23.5" style="103" customWidth="1"/>
    <col min="14" max="15" width="10.625" style="103" customWidth="1"/>
    <col min="16" max="16" width="23.5" style="103" customWidth="1"/>
    <col min="17" max="18" width="10.625" style="103" customWidth="1"/>
    <col min="19" max="19" width="23.5" style="103" customWidth="1"/>
    <col min="20" max="20" width="13.875" style="220" customWidth="1"/>
    <col min="21" max="21" width="14.75" style="77" customWidth="1"/>
    <col min="22" max="1027" width="10.625" style="103" customWidth="1"/>
    <col min="1028" max="16384" width="11" style="103"/>
  </cols>
  <sheetData>
    <row r="1" spans="1:21" ht="18.75">
      <c r="A1" s="167"/>
      <c r="B1" s="413" t="s">
        <v>152</v>
      </c>
      <c r="C1" s="414"/>
      <c r="D1" s="415"/>
      <c r="E1" s="415"/>
      <c r="F1" s="415"/>
      <c r="G1" s="415"/>
      <c r="H1" s="416"/>
      <c r="I1" s="416"/>
      <c r="J1" s="416"/>
      <c r="K1" s="416"/>
      <c r="L1" s="416"/>
      <c r="M1" s="416"/>
      <c r="N1" s="416"/>
      <c r="O1" s="416"/>
      <c r="P1" s="416"/>
      <c r="Q1" s="416"/>
      <c r="R1" s="416"/>
      <c r="S1" s="416"/>
      <c r="T1" s="416"/>
    </row>
    <row r="2" spans="1:21" s="77" customFormat="1" ht="33">
      <c r="A2" s="169" t="s">
        <v>5</v>
      </c>
      <c r="B2" s="170" t="s">
        <v>226</v>
      </c>
      <c r="C2" s="170" t="s">
        <v>153</v>
      </c>
      <c r="D2" s="170" t="s">
        <v>163</v>
      </c>
      <c r="E2" s="170" t="s">
        <v>227</v>
      </c>
      <c r="F2" s="170" t="s">
        <v>153</v>
      </c>
      <c r="G2" s="170" t="s">
        <v>163</v>
      </c>
      <c r="H2" s="175" t="s">
        <v>228</v>
      </c>
      <c r="I2" s="170" t="s">
        <v>153</v>
      </c>
      <c r="J2" s="170" t="s">
        <v>163</v>
      </c>
      <c r="K2" s="170" t="s">
        <v>233</v>
      </c>
      <c r="L2" s="170" t="s">
        <v>153</v>
      </c>
      <c r="M2" s="170" t="s">
        <v>163</v>
      </c>
      <c r="N2" s="170" t="s">
        <v>230</v>
      </c>
      <c r="O2" s="170" t="s">
        <v>153</v>
      </c>
      <c r="P2" s="170" t="s">
        <v>163</v>
      </c>
      <c r="Q2" s="170" t="s">
        <v>231</v>
      </c>
      <c r="R2" s="170" t="s">
        <v>153</v>
      </c>
      <c r="S2" s="170" t="s">
        <v>163</v>
      </c>
      <c r="T2" s="181" t="s">
        <v>154</v>
      </c>
      <c r="U2" s="221" t="s">
        <v>155</v>
      </c>
    </row>
    <row r="3" spans="1:21" s="378" customFormat="1" ht="15.75">
      <c r="A3" s="373" t="str">
        <f>CONCATENATE('Contrats S2'!A2,"",'Contrats S2'!B2)</f>
        <v>BEva</v>
      </c>
      <c r="B3" s="374">
        <f>'Bilan Mensuel S2'!B3</f>
        <v>2</v>
      </c>
      <c r="C3" s="374">
        <f>B3*13.741</f>
        <v>27.481999999999999</v>
      </c>
      <c r="D3" s="375">
        <v>42401</v>
      </c>
      <c r="E3" s="341">
        <f>'Bilan Mensuel S2'!C3</f>
        <v>3</v>
      </c>
      <c r="F3" s="342">
        <f>E3*13.741</f>
        <v>41.222999999999999</v>
      </c>
      <c r="G3" s="375">
        <v>42447</v>
      </c>
      <c r="H3" s="342">
        <f>'Bilan Mensuel S2'!D3</f>
        <v>5</v>
      </c>
      <c r="I3" s="342">
        <f>H3*13.741</f>
        <v>68.704999999999998</v>
      </c>
      <c r="J3" s="375">
        <v>42468</v>
      </c>
      <c r="K3" s="342">
        <f>'Bilan Mensuel S2'!E3</f>
        <v>0</v>
      </c>
      <c r="L3" s="342">
        <f>K3*13.741</f>
        <v>0</v>
      </c>
      <c r="M3" s="342" t="s">
        <v>241</v>
      </c>
      <c r="N3" s="342">
        <f>'Bilan Mensuel S2'!F3</f>
        <v>0</v>
      </c>
      <c r="O3" s="342">
        <f>N3*13.741</f>
        <v>0</v>
      </c>
      <c r="P3" s="342"/>
      <c r="Q3" s="342">
        <f>'Bilan Mensuel S2'!G3</f>
        <v>0</v>
      </c>
      <c r="R3" s="342">
        <f>Q3*13.741</f>
        <v>0</v>
      </c>
      <c r="S3" s="342"/>
      <c r="T3" s="376">
        <f>B3+E3+H3+K3+N3+Q3</f>
        <v>10</v>
      </c>
      <c r="U3" s="377">
        <f>T3*13.741</f>
        <v>137.41</v>
      </c>
    </row>
    <row r="4" spans="1:21" s="378" customFormat="1" ht="15.75">
      <c r="A4" s="373" t="str">
        <f>CONCATENATE('Contrats S2'!A3,"",'Contrats S2'!B3)</f>
        <v/>
      </c>
      <c r="B4" s="374">
        <f>'Bilan Mensuel S2'!B4</f>
        <v>29</v>
      </c>
      <c r="C4" s="374">
        <f t="shared" ref="C4:C25" si="0">B4*13.741</f>
        <v>398.48899999999998</v>
      </c>
      <c r="D4" s="375">
        <v>42447</v>
      </c>
      <c r="E4" s="341">
        <f>'Bilan Mensuel S2'!C4</f>
        <v>26</v>
      </c>
      <c r="F4" s="342">
        <f t="shared" ref="F4:F25" si="1">E4*13.741</f>
        <v>357.26599999999996</v>
      </c>
      <c r="G4" s="375">
        <v>42468</v>
      </c>
      <c r="H4" s="342">
        <f>'Bilan Mensuel S2'!D4</f>
        <v>37</v>
      </c>
      <c r="I4" s="342">
        <f t="shared" ref="I4:I25" si="2">H4*13.741</f>
        <v>508.41699999999997</v>
      </c>
      <c r="J4" s="375">
        <v>42509</v>
      </c>
      <c r="K4" s="342">
        <f>'Bilan Mensuel S2'!E4</f>
        <v>0</v>
      </c>
      <c r="L4" s="342">
        <f t="shared" ref="L4:L25" si="3">K4*13.741</f>
        <v>0</v>
      </c>
      <c r="M4" s="342" t="s">
        <v>241</v>
      </c>
      <c r="N4" s="342">
        <f>'Bilan Mensuel S2'!F4</f>
        <v>0</v>
      </c>
      <c r="O4" s="342">
        <f t="shared" ref="O4:O24" si="4">N4*13.741</f>
        <v>0</v>
      </c>
      <c r="P4" s="342"/>
      <c r="Q4" s="342">
        <f>'Bilan Mensuel S2'!G4</f>
        <v>0</v>
      </c>
      <c r="R4" s="342">
        <f t="shared" ref="R4:R25" si="5">Q4*13.741</f>
        <v>0</v>
      </c>
      <c r="S4" s="342"/>
      <c r="T4" s="376">
        <f t="shared" ref="T4:T25" si="6">B4+E4+H4+K4+N4+Q4</f>
        <v>92</v>
      </c>
      <c r="U4" s="377">
        <f t="shared" ref="U4:U25" si="7">T4*13.741</f>
        <v>1264.172</v>
      </c>
    </row>
    <row r="5" spans="1:21" s="378" customFormat="1" ht="15.75">
      <c r="A5" s="373" t="str">
        <f>CONCATENATE('Contrats S2'!A4,"",'Contrats S2'!B4)</f>
        <v/>
      </c>
      <c r="B5" s="374">
        <f>'Bilan Mensuel S2'!B5</f>
        <v>28</v>
      </c>
      <c r="C5" s="374">
        <f t="shared" si="0"/>
        <v>384.74799999999999</v>
      </c>
      <c r="D5" s="375">
        <v>42401</v>
      </c>
      <c r="E5" s="341">
        <f>'Bilan Mensuel S2'!C5</f>
        <v>22</v>
      </c>
      <c r="F5" s="342">
        <f t="shared" si="1"/>
        <v>302.30200000000002</v>
      </c>
      <c r="G5" s="375">
        <v>42447</v>
      </c>
      <c r="H5" s="342">
        <f>'Bilan Mensuel S2'!D5</f>
        <v>4</v>
      </c>
      <c r="I5" s="342">
        <f t="shared" si="2"/>
        <v>54.963999999999999</v>
      </c>
      <c r="J5" s="375">
        <v>42447</v>
      </c>
      <c r="K5" s="342">
        <f>'Bilan Mensuel S2'!E5</f>
        <v>0</v>
      </c>
      <c r="L5" s="342">
        <f t="shared" si="3"/>
        <v>0</v>
      </c>
      <c r="M5" s="342" t="s">
        <v>241</v>
      </c>
      <c r="N5" s="342">
        <f>'Bilan Mensuel S2'!F5</f>
        <v>0</v>
      </c>
      <c r="O5" s="342">
        <f t="shared" si="4"/>
        <v>0</v>
      </c>
      <c r="P5" s="342"/>
      <c r="Q5" s="342">
        <f>'Bilan Mensuel S2'!G5</f>
        <v>0</v>
      </c>
      <c r="R5" s="342">
        <f t="shared" si="5"/>
        <v>0</v>
      </c>
      <c r="S5" s="342"/>
      <c r="T5" s="376">
        <f t="shared" si="6"/>
        <v>54</v>
      </c>
      <c r="U5" s="377">
        <f t="shared" si="7"/>
        <v>742.01400000000001</v>
      </c>
    </row>
    <row r="6" spans="1:21" s="378" customFormat="1" ht="15.75">
      <c r="A6" s="373" t="str">
        <f>CONCATENATE('Contrats S2'!A5,"",'Contrats S2'!B5)</f>
        <v/>
      </c>
      <c r="B6" s="374">
        <f>'Bilan Mensuel S2'!B6</f>
        <v>20</v>
      </c>
      <c r="C6" s="374">
        <f t="shared" si="0"/>
        <v>274.82</v>
      </c>
      <c r="D6" s="375">
        <v>42468</v>
      </c>
      <c r="E6" s="341">
        <f>'Bilan Mensuel S2'!C6</f>
        <v>15</v>
      </c>
      <c r="F6" s="342">
        <f t="shared" si="1"/>
        <v>206.11500000000001</v>
      </c>
      <c r="G6" s="375">
        <v>42468</v>
      </c>
      <c r="H6" s="342">
        <f>'Bilan Mensuel S2'!D6</f>
        <v>29</v>
      </c>
      <c r="I6" s="342">
        <f t="shared" si="2"/>
        <v>398.48899999999998</v>
      </c>
      <c r="J6" s="375">
        <v>42468</v>
      </c>
      <c r="K6" s="342">
        <f>'Bilan Mensuel S2'!E6</f>
        <v>2</v>
      </c>
      <c r="L6" s="342">
        <f t="shared" si="3"/>
        <v>27.481999999999999</v>
      </c>
      <c r="M6" s="375">
        <v>42538</v>
      </c>
      <c r="N6" s="342">
        <f>'Bilan Mensuel S2'!F6</f>
        <v>0</v>
      </c>
      <c r="O6" s="342">
        <f t="shared" si="4"/>
        <v>0</v>
      </c>
      <c r="P6" s="342" t="s">
        <v>241</v>
      </c>
      <c r="Q6" s="342">
        <f>'Bilan Mensuel S2'!G6</f>
        <v>0</v>
      </c>
      <c r="R6" s="342">
        <f t="shared" si="5"/>
        <v>0</v>
      </c>
      <c r="S6" s="342"/>
      <c r="T6" s="376">
        <f t="shared" si="6"/>
        <v>66</v>
      </c>
      <c r="U6" s="377">
        <f t="shared" si="7"/>
        <v>906.90599999999995</v>
      </c>
    </row>
    <row r="7" spans="1:21" ht="15.75">
      <c r="A7" s="338" t="str">
        <f>CONCATENATE('Contrats S2'!A6,"",'Contrats S2'!B6)</f>
        <v/>
      </c>
      <c r="B7" s="179">
        <f>'Bilan Mensuel S2'!B7</f>
        <v>0</v>
      </c>
      <c r="C7" s="179">
        <f t="shared" si="0"/>
        <v>0</v>
      </c>
      <c r="D7" s="104"/>
      <c r="E7" s="310">
        <f>'Bilan Mensuel S2'!C7</f>
        <v>0</v>
      </c>
      <c r="F7" s="104">
        <f t="shared" si="1"/>
        <v>0</v>
      </c>
      <c r="G7" s="104"/>
      <c r="H7" s="176">
        <f>'Bilan Mensuel S2'!D7</f>
        <v>0</v>
      </c>
      <c r="I7" s="176">
        <f t="shared" si="2"/>
        <v>0</v>
      </c>
      <c r="J7" s="104"/>
      <c r="K7" s="104">
        <f>'Bilan Mensuel S2'!E7</f>
        <v>0</v>
      </c>
      <c r="L7" s="104">
        <f t="shared" si="3"/>
        <v>0</v>
      </c>
      <c r="M7" s="104"/>
      <c r="N7" s="104">
        <f>'Bilan Mensuel S2'!F7</f>
        <v>0</v>
      </c>
      <c r="O7" s="104">
        <f t="shared" si="4"/>
        <v>0</v>
      </c>
      <c r="P7" s="104"/>
      <c r="Q7" s="104">
        <f>'Bilan Mensuel S2'!G7</f>
        <v>0</v>
      </c>
      <c r="R7" s="104">
        <f t="shared" si="5"/>
        <v>0</v>
      </c>
      <c r="S7" s="104"/>
      <c r="T7" s="191">
        <f t="shared" si="6"/>
        <v>0</v>
      </c>
      <c r="U7" s="192">
        <f t="shared" si="7"/>
        <v>0</v>
      </c>
    </row>
    <row r="8" spans="1:21" s="378" customFormat="1" ht="15.75">
      <c r="A8" s="373" t="str">
        <f>CONCATENATE('Contrats S2'!A7,"",'Contrats S2'!B7)</f>
        <v/>
      </c>
      <c r="B8" s="374">
        <f>'Bilan Mensuel S2'!B8</f>
        <v>14</v>
      </c>
      <c r="C8" s="374">
        <f t="shared" si="0"/>
        <v>192.374</v>
      </c>
      <c r="D8" s="375">
        <v>42402</v>
      </c>
      <c r="E8" s="341">
        <f>'Bilan Mensuel S2'!C8</f>
        <v>25</v>
      </c>
      <c r="F8" s="342">
        <f t="shared" si="1"/>
        <v>343.52499999999998</v>
      </c>
      <c r="G8" s="375">
        <v>42447</v>
      </c>
      <c r="H8" s="342">
        <f>'Bilan Mensuel S2'!D8</f>
        <v>24</v>
      </c>
      <c r="I8" s="342">
        <f t="shared" si="2"/>
        <v>329.78399999999999</v>
      </c>
      <c r="J8" s="375">
        <v>42513</v>
      </c>
      <c r="K8" s="342">
        <f>'Bilan Mensuel S2'!E8</f>
        <v>3</v>
      </c>
      <c r="L8" s="342">
        <f t="shared" si="3"/>
        <v>41.222999999999999</v>
      </c>
      <c r="M8" s="375">
        <v>42513</v>
      </c>
      <c r="N8" s="342">
        <f>'Bilan Mensuel S2'!F8</f>
        <v>0</v>
      </c>
      <c r="O8" s="342">
        <f t="shared" si="4"/>
        <v>0</v>
      </c>
      <c r="P8" s="342" t="s">
        <v>241</v>
      </c>
      <c r="Q8" s="342">
        <f>'Bilan Mensuel S2'!G8</f>
        <v>0</v>
      </c>
      <c r="R8" s="342">
        <f t="shared" si="5"/>
        <v>0</v>
      </c>
      <c r="S8" s="342"/>
      <c r="T8" s="376">
        <f t="shared" si="6"/>
        <v>66</v>
      </c>
      <c r="U8" s="377">
        <f t="shared" si="7"/>
        <v>906.90599999999995</v>
      </c>
    </row>
    <row r="9" spans="1:21" ht="15.75">
      <c r="A9" s="338" t="str">
        <f>CONCATENATE('Contrats S2'!A8,"",'Contrats S2'!B8)</f>
        <v/>
      </c>
      <c r="B9" s="179">
        <f>'Bilan Mensuel S2'!B9</f>
        <v>0</v>
      </c>
      <c r="C9" s="179">
        <f t="shared" si="0"/>
        <v>0</v>
      </c>
      <c r="D9" s="218"/>
      <c r="E9" s="310">
        <f>'Bilan Mensuel S2'!C9</f>
        <v>0</v>
      </c>
      <c r="F9" s="104">
        <f t="shared" si="1"/>
        <v>0</v>
      </c>
      <c r="G9" s="218"/>
      <c r="H9" s="176">
        <f>'Bilan Mensuel S2'!D9</f>
        <v>0</v>
      </c>
      <c r="I9" s="176">
        <f t="shared" si="2"/>
        <v>0</v>
      </c>
      <c r="J9" s="104"/>
      <c r="K9" s="104">
        <f>'Bilan Mensuel S2'!E9</f>
        <v>0</v>
      </c>
      <c r="L9" s="104">
        <f t="shared" si="3"/>
        <v>0</v>
      </c>
      <c r="M9" s="104"/>
      <c r="N9" s="104">
        <f>'Bilan Mensuel S2'!F9</f>
        <v>0</v>
      </c>
      <c r="O9" s="104">
        <f t="shared" si="4"/>
        <v>0</v>
      </c>
      <c r="P9" s="104"/>
      <c r="Q9" s="104">
        <f>'Bilan Mensuel S2'!G9</f>
        <v>0</v>
      </c>
      <c r="R9" s="104">
        <f t="shared" si="5"/>
        <v>0</v>
      </c>
      <c r="S9" s="104"/>
      <c r="T9" s="191">
        <f t="shared" si="6"/>
        <v>0</v>
      </c>
      <c r="U9" s="192">
        <f t="shared" si="7"/>
        <v>0</v>
      </c>
    </row>
    <row r="10" spans="1:21" s="378" customFormat="1" ht="15.75">
      <c r="A10" s="373" t="str">
        <f>CONCATENATE('Contrats S2'!A9,"",'Contrats S2'!B9)</f>
        <v/>
      </c>
      <c r="B10" s="374">
        <f>'Bilan Mensuel S2'!B10</f>
        <v>18</v>
      </c>
      <c r="C10" s="374">
        <f t="shared" si="0"/>
        <v>247.33799999999999</v>
      </c>
      <c r="D10" s="375">
        <v>42401</v>
      </c>
      <c r="E10" s="341">
        <f>'Bilan Mensuel S2'!C10</f>
        <v>20</v>
      </c>
      <c r="F10" s="342">
        <f t="shared" si="1"/>
        <v>274.82</v>
      </c>
      <c r="G10" s="375">
        <v>42447</v>
      </c>
      <c r="H10" s="342">
        <f>'Bilan Mensuel S2'!D10</f>
        <v>26</v>
      </c>
      <c r="I10" s="342">
        <f t="shared" si="2"/>
        <v>357.26599999999996</v>
      </c>
      <c r="J10" s="375">
        <v>42538</v>
      </c>
      <c r="K10" s="342">
        <f>'Bilan Mensuel S2'!E10</f>
        <v>7</v>
      </c>
      <c r="L10" s="342">
        <f t="shared" si="3"/>
        <v>96.186999999999998</v>
      </c>
      <c r="M10" s="375">
        <v>42538</v>
      </c>
      <c r="N10" s="342">
        <f>'Bilan Mensuel S2'!F10</f>
        <v>0</v>
      </c>
      <c r="O10" s="342">
        <f t="shared" si="4"/>
        <v>0</v>
      </c>
      <c r="P10" s="342" t="s">
        <v>241</v>
      </c>
      <c r="Q10" s="342">
        <f>'Bilan Mensuel S2'!G10</f>
        <v>0</v>
      </c>
      <c r="R10" s="342">
        <f t="shared" si="5"/>
        <v>0</v>
      </c>
      <c r="S10" s="342"/>
      <c r="T10" s="376">
        <f t="shared" si="6"/>
        <v>71</v>
      </c>
      <c r="U10" s="377">
        <f t="shared" si="7"/>
        <v>975.61099999999999</v>
      </c>
    </row>
    <row r="11" spans="1:21" s="378" customFormat="1" ht="15.75">
      <c r="A11" s="373" t="str">
        <f>CONCATENATE('Contrats S2'!A10,"",'Contrats S2'!B10)</f>
        <v/>
      </c>
      <c r="B11" s="374">
        <f>'Bilan Mensuel S2'!B11</f>
        <v>4</v>
      </c>
      <c r="C11" s="374">
        <f t="shared" si="0"/>
        <v>54.963999999999999</v>
      </c>
      <c r="D11" s="375">
        <v>42452</v>
      </c>
      <c r="E11" s="341">
        <f>'Bilan Mensuel S2'!C11</f>
        <v>11</v>
      </c>
      <c r="F11" s="342">
        <f t="shared" si="1"/>
        <v>151.15100000000001</v>
      </c>
      <c r="G11" s="375">
        <v>42452</v>
      </c>
      <c r="H11" s="342">
        <f>'Bilan Mensuel S2'!D11</f>
        <v>15</v>
      </c>
      <c r="I11" s="342">
        <f t="shared" si="2"/>
        <v>206.11500000000001</v>
      </c>
      <c r="J11" s="375">
        <v>42509</v>
      </c>
      <c r="K11" s="342">
        <f>'Bilan Mensuel S2'!E11</f>
        <v>0</v>
      </c>
      <c r="L11" s="342">
        <f t="shared" si="3"/>
        <v>0</v>
      </c>
      <c r="M11" s="342" t="s">
        <v>241</v>
      </c>
      <c r="N11" s="342">
        <f>'Bilan Mensuel S2'!F11</f>
        <v>0</v>
      </c>
      <c r="O11" s="342">
        <f t="shared" si="4"/>
        <v>0</v>
      </c>
      <c r="P11" s="342"/>
      <c r="Q11" s="342">
        <f>'Bilan Mensuel S2'!G11</f>
        <v>0</v>
      </c>
      <c r="R11" s="342">
        <f t="shared" si="5"/>
        <v>0</v>
      </c>
      <c r="S11" s="342"/>
      <c r="T11" s="376">
        <f t="shared" si="6"/>
        <v>30</v>
      </c>
      <c r="U11" s="377">
        <f t="shared" si="7"/>
        <v>412.23</v>
      </c>
    </row>
    <row r="12" spans="1:21" s="378" customFormat="1" ht="15.75">
      <c r="A12" s="373" t="str">
        <f>CONCATENATE('Contrats S2'!A11,"",'Contrats S2'!B11)</f>
        <v/>
      </c>
      <c r="B12" s="374">
        <f>'Bilan Mensuel S2'!B12</f>
        <v>7</v>
      </c>
      <c r="C12" s="374">
        <f t="shared" si="0"/>
        <v>96.186999999999998</v>
      </c>
      <c r="D12" s="375">
        <v>42452</v>
      </c>
      <c r="E12" s="341">
        <f>'Bilan Mensuel S2'!C12</f>
        <v>6</v>
      </c>
      <c r="F12" s="342">
        <f t="shared" si="1"/>
        <v>82.445999999999998</v>
      </c>
      <c r="G12" s="375">
        <v>42452</v>
      </c>
      <c r="H12" s="342">
        <f>'Bilan Mensuel S2'!D12</f>
        <v>10</v>
      </c>
      <c r="I12" s="342">
        <f t="shared" si="2"/>
        <v>137.41</v>
      </c>
      <c r="J12" s="375">
        <v>42468</v>
      </c>
      <c r="K12" s="342">
        <f>'Bilan Mensuel S2'!E12</f>
        <v>4</v>
      </c>
      <c r="L12" s="342">
        <f t="shared" si="3"/>
        <v>54.963999999999999</v>
      </c>
      <c r="M12" s="375">
        <v>42509</v>
      </c>
      <c r="N12" s="342">
        <f>'Bilan Mensuel S2'!F12</f>
        <v>0</v>
      </c>
      <c r="O12" s="342">
        <f t="shared" si="4"/>
        <v>0</v>
      </c>
      <c r="P12" s="342" t="s">
        <v>241</v>
      </c>
      <c r="Q12" s="342">
        <f>'Bilan Mensuel S2'!G12</f>
        <v>0</v>
      </c>
      <c r="R12" s="342">
        <f t="shared" si="5"/>
        <v>0</v>
      </c>
      <c r="S12" s="342"/>
      <c r="T12" s="376">
        <f t="shared" si="6"/>
        <v>27</v>
      </c>
      <c r="U12" s="377">
        <f t="shared" si="7"/>
        <v>371.00700000000001</v>
      </c>
    </row>
    <row r="13" spans="1:21" s="378" customFormat="1" ht="15.75">
      <c r="A13" s="373" t="str">
        <f>CONCATENATE('Contrats S2'!A12,"",'Contrats S2'!B12)</f>
        <v/>
      </c>
      <c r="B13" s="374">
        <f>'Bilan Mensuel S2'!B13</f>
        <v>21</v>
      </c>
      <c r="C13" s="374">
        <f t="shared" si="0"/>
        <v>288.56099999999998</v>
      </c>
      <c r="D13" s="375">
        <v>42402</v>
      </c>
      <c r="E13" s="341">
        <f>'Bilan Mensuel S2'!C13</f>
        <v>14</v>
      </c>
      <c r="F13" s="342">
        <f t="shared" si="1"/>
        <v>192.374</v>
      </c>
      <c r="G13" s="375">
        <v>42447</v>
      </c>
      <c r="H13" s="342">
        <f>'Bilan Mensuel S2'!D13</f>
        <v>34</v>
      </c>
      <c r="I13" s="342">
        <f t="shared" si="2"/>
        <v>467.19399999999996</v>
      </c>
      <c r="J13" s="375">
        <v>42509</v>
      </c>
      <c r="K13" s="342">
        <f>'Bilan Mensuel S2'!E13</f>
        <v>0</v>
      </c>
      <c r="L13" s="342">
        <f t="shared" si="3"/>
        <v>0</v>
      </c>
      <c r="M13" s="342" t="s">
        <v>241</v>
      </c>
      <c r="N13" s="342">
        <f>'Bilan Mensuel S2'!F13</f>
        <v>0</v>
      </c>
      <c r="O13" s="342">
        <f t="shared" si="4"/>
        <v>0</v>
      </c>
      <c r="P13" s="342"/>
      <c r="Q13" s="342">
        <f>'Bilan Mensuel S2'!G13</f>
        <v>0</v>
      </c>
      <c r="R13" s="342">
        <f t="shared" si="5"/>
        <v>0</v>
      </c>
      <c r="S13" s="342"/>
      <c r="T13" s="376">
        <f t="shared" si="6"/>
        <v>69</v>
      </c>
      <c r="U13" s="377">
        <f t="shared" si="7"/>
        <v>948.12900000000002</v>
      </c>
    </row>
    <row r="14" spans="1:21" s="378" customFormat="1" ht="15.75">
      <c r="A14" s="373" t="str">
        <f>CONCATENATE('Contrats S2'!A13,"",'Contrats S2'!B13)</f>
        <v/>
      </c>
      <c r="B14" s="374">
        <f>'Bilan Mensuel S2'!B14</f>
        <v>19</v>
      </c>
      <c r="C14" s="374">
        <f t="shared" si="0"/>
        <v>261.07900000000001</v>
      </c>
      <c r="D14" s="375">
        <v>42402</v>
      </c>
      <c r="E14" s="341">
        <f>'Bilan Mensuel S2'!C14</f>
        <v>15</v>
      </c>
      <c r="F14" s="342">
        <f t="shared" si="1"/>
        <v>206.11500000000001</v>
      </c>
      <c r="G14" s="375">
        <v>42081</v>
      </c>
      <c r="H14" s="342">
        <f>'Bilan Mensuel S2'!D14</f>
        <v>25</v>
      </c>
      <c r="I14" s="342">
        <f t="shared" si="2"/>
        <v>343.52499999999998</v>
      </c>
      <c r="J14" s="375">
        <v>42468</v>
      </c>
      <c r="K14" s="342">
        <f>'Bilan Mensuel S2'!E14</f>
        <v>0</v>
      </c>
      <c r="L14" s="342">
        <f t="shared" si="3"/>
        <v>0</v>
      </c>
      <c r="M14" s="342" t="s">
        <v>241</v>
      </c>
      <c r="N14" s="342">
        <f>'Bilan Mensuel S2'!F14</f>
        <v>0</v>
      </c>
      <c r="O14" s="342">
        <f t="shared" si="4"/>
        <v>0</v>
      </c>
      <c r="P14" s="342"/>
      <c r="Q14" s="342">
        <f>'Bilan Mensuel S2'!G14</f>
        <v>0</v>
      </c>
      <c r="R14" s="342">
        <f t="shared" si="5"/>
        <v>0</v>
      </c>
      <c r="S14" s="342"/>
      <c r="T14" s="376">
        <f t="shared" si="6"/>
        <v>59</v>
      </c>
      <c r="U14" s="377">
        <f t="shared" si="7"/>
        <v>810.71899999999994</v>
      </c>
    </row>
    <row r="15" spans="1:21" s="378" customFormat="1" ht="15.75">
      <c r="A15" s="373" t="str">
        <f>CONCATENATE('Contrats S2'!A14,"",'Contrats S2'!B14)</f>
        <v/>
      </c>
      <c r="B15" s="374">
        <f>'Bilan Mensuel S2'!B15</f>
        <v>13</v>
      </c>
      <c r="C15" s="374">
        <f t="shared" si="0"/>
        <v>178.63299999999998</v>
      </c>
      <c r="D15" s="375">
        <v>42401</v>
      </c>
      <c r="E15" s="341">
        <f>'Bilan Mensuel S2'!C15</f>
        <v>22</v>
      </c>
      <c r="F15" s="342">
        <f t="shared" si="1"/>
        <v>302.30200000000002</v>
      </c>
      <c r="G15" s="375">
        <v>42447</v>
      </c>
      <c r="H15" s="342">
        <f>'Bilan Mensuel S2'!D15</f>
        <v>34</v>
      </c>
      <c r="I15" s="342">
        <f t="shared" si="2"/>
        <v>467.19399999999996</v>
      </c>
      <c r="J15" s="375">
        <v>42515</v>
      </c>
      <c r="K15" s="342">
        <f>'Bilan Mensuel S2'!E15</f>
        <v>8</v>
      </c>
      <c r="L15" s="342">
        <f t="shared" si="3"/>
        <v>109.928</v>
      </c>
      <c r="M15" s="375">
        <v>42515</v>
      </c>
      <c r="N15" s="342">
        <f>'Bilan Mensuel S2'!F15</f>
        <v>0</v>
      </c>
      <c r="O15" s="342">
        <f t="shared" si="4"/>
        <v>0</v>
      </c>
      <c r="P15" s="342" t="s">
        <v>241</v>
      </c>
      <c r="Q15" s="342">
        <f>'Bilan Mensuel S2'!G15</f>
        <v>0</v>
      </c>
      <c r="R15" s="342">
        <f t="shared" si="5"/>
        <v>0</v>
      </c>
      <c r="S15" s="342"/>
      <c r="T15" s="376">
        <f t="shared" si="6"/>
        <v>77</v>
      </c>
      <c r="U15" s="377">
        <f t="shared" si="7"/>
        <v>1058.057</v>
      </c>
    </row>
    <row r="16" spans="1:21" s="378" customFormat="1" ht="15.75">
      <c r="A16" s="373" t="str">
        <f>CONCATENATE('Contrats S2'!A15,"",'Contrats S2'!B15)</f>
        <v/>
      </c>
      <c r="B16" s="374">
        <f>'Bilan Mensuel S2'!B16</f>
        <v>6</v>
      </c>
      <c r="C16" s="374">
        <f t="shared" si="0"/>
        <v>82.445999999999998</v>
      </c>
      <c r="D16" s="375">
        <v>42401</v>
      </c>
      <c r="E16" s="341">
        <f>'Bilan Mensuel S2'!C16</f>
        <v>12</v>
      </c>
      <c r="F16" s="342">
        <f t="shared" si="1"/>
        <v>164.892</v>
      </c>
      <c r="G16" s="375">
        <v>42447</v>
      </c>
      <c r="H16" s="342">
        <f>'Bilan Mensuel S2'!D16</f>
        <v>21</v>
      </c>
      <c r="I16" s="342">
        <f t="shared" si="2"/>
        <v>288.56099999999998</v>
      </c>
      <c r="J16" s="375">
        <v>42468</v>
      </c>
      <c r="K16" s="342">
        <f>'Bilan Mensuel S2'!E16</f>
        <v>5</v>
      </c>
      <c r="L16" s="342">
        <f t="shared" si="3"/>
        <v>68.704999999999998</v>
      </c>
      <c r="M16" s="375">
        <v>42509</v>
      </c>
      <c r="N16" s="342">
        <f>'Bilan Mensuel S2'!F16</f>
        <v>2</v>
      </c>
      <c r="O16" s="342">
        <f t="shared" si="4"/>
        <v>27.481999999999999</v>
      </c>
      <c r="P16" s="375">
        <v>42509</v>
      </c>
      <c r="Q16" s="342">
        <f>'Bilan Mensuel S2'!G16</f>
        <v>0</v>
      </c>
      <c r="R16" s="342">
        <f t="shared" si="5"/>
        <v>0</v>
      </c>
      <c r="S16" s="342" t="s">
        <v>241</v>
      </c>
      <c r="T16" s="376">
        <f t="shared" si="6"/>
        <v>46</v>
      </c>
      <c r="U16" s="377">
        <f t="shared" si="7"/>
        <v>632.08600000000001</v>
      </c>
    </row>
    <row r="17" spans="1:21" s="378" customFormat="1" ht="15.75">
      <c r="A17" s="373" t="str">
        <f>CONCATENATE('Contrats S2'!A16,"",'Contrats S2'!B16)</f>
        <v/>
      </c>
      <c r="B17" s="374">
        <f>'Bilan Mensuel S2'!B17</f>
        <v>6</v>
      </c>
      <c r="C17" s="374">
        <f t="shared" si="0"/>
        <v>82.445999999999998</v>
      </c>
      <c r="D17" s="375">
        <v>42509</v>
      </c>
      <c r="E17" s="341">
        <f>'Bilan Mensuel S2'!C17</f>
        <v>10</v>
      </c>
      <c r="F17" s="342">
        <f t="shared" si="1"/>
        <v>137.41</v>
      </c>
      <c r="G17" s="375">
        <v>42538</v>
      </c>
      <c r="H17" s="342">
        <f>'Bilan Mensuel S2'!D17</f>
        <v>9</v>
      </c>
      <c r="I17" s="342">
        <f t="shared" si="2"/>
        <v>123.669</v>
      </c>
      <c r="J17" s="375">
        <v>42538</v>
      </c>
      <c r="K17" s="342">
        <f>'Bilan Mensuel S2'!E17</f>
        <v>0</v>
      </c>
      <c r="L17" s="342">
        <f t="shared" si="3"/>
        <v>0</v>
      </c>
      <c r="M17" s="342" t="s">
        <v>241</v>
      </c>
      <c r="N17" s="342">
        <f>'Bilan Mensuel S2'!F17</f>
        <v>0</v>
      </c>
      <c r="O17" s="342">
        <f t="shared" si="4"/>
        <v>0</v>
      </c>
      <c r="P17" s="342"/>
      <c r="Q17" s="342">
        <f>'Bilan Mensuel S2'!G17</f>
        <v>0</v>
      </c>
      <c r="R17" s="342">
        <f t="shared" si="5"/>
        <v>0</v>
      </c>
      <c r="S17" s="342"/>
      <c r="T17" s="376">
        <f t="shared" si="6"/>
        <v>25</v>
      </c>
      <c r="U17" s="377">
        <f t="shared" si="7"/>
        <v>343.52499999999998</v>
      </c>
    </row>
    <row r="18" spans="1:21" s="378" customFormat="1" ht="15.75">
      <c r="A18" s="373" t="str">
        <f>CONCATENATE('Contrats S2'!A17,"",'Contrats S2'!B17)</f>
        <v/>
      </c>
      <c r="B18" s="374">
        <f>'Bilan Mensuel S2'!B18</f>
        <v>13</v>
      </c>
      <c r="C18" s="374">
        <f t="shared" si="0"/>
        <v>178.63299999999998</v>
      </c>
      <c r="D18" s="375">
        <v>42401</v>
      </c>
      <c r="E18" s="341">
        <f>'Bilan Mensuel S2'!C18</f>
        <v>17</v>
      </c>
      <c r="F18" s="342">
        <f t="shared" si="1"/>
        <v>233.59699999999998</v>
      </c>
      <c r="G18" s="375">
        <v>42447</v>
      </c>
      <c r="H18" s="342">
        <f>'Bilan Mensuel S2'!D18</f>
        <v>31</v>
      </c>
      <c r="I18" s="342">
        <f t="shared" si="2"/>
        <v>425.971</v>
      </c>
      <c r="J18" s="375">
        <v>42538</v>
      </c>
      <c r="K18" s="342">
        <f>'Bilan Mensuel S2'!E18</f>
        <v>5</v>
      </c>
      <c r="L18" s="342">
        <f t="shared" si="3"/>
        <v>68.704999999999998</v>
      </c>
      <c r="M18" s="375">
        <v>42538</v>
      </c>
      <c r="N18" s="342">
        <f>'Bilan Mensuel S2'!F18</f>
        <v>0</v>
      </c>
      <c r="O18" s="342">
        <f t="shared" si="4"/>
        <v>0</v>
      </c>
      <c r="P18" s="342" t="s">
        <v>241</v>
      </c>
      <c r="Q18" s="342">
        <f>'Bilan Mensuel S2'!G18</f>
        <v>0</v>
      </c>
      <c r="R18" s="342">
        <f t="shared" si="5"/>
        <v>0</v>
      </c>
      <c r="S18" s="342"/>
      <c r="T18" s="376">
        <f t="shared" si="6"/>
        <v>66</v>
      </c>
      <c r="U18" s="377">
        <f t="shared" si="7"/>
        <v>906.90599999999995</v>
      </c>
    </row>
    <row r="19" spans="1:21" s="378" customFormat="1" ht="15.75">
      <c r="A19" s="373" t="str">
        <f>CONCATENATE('Contrats S2'!A18,"",'Contrats S2'!B18)</f>
        <v/>
      </c>
      <c r="B19" s="374">
        <f>'Bilan Mensuel S2'!B19</f>
        <v>5</v>
      </c>
      <c r="C19" s="374">
        <f t="shared" si="0"/>
        <v>68.704999999999998</v>
      </c>
      <c r="D19" s="375">
        <v>42509</v>
      </c>
      <c r="E19" s="341">
        <f>'Bilan Mensuel S2'!C19</f>
        <v>8</v>
      </c>
      <c r="F19" s="342">
        <f t="shared" si="1"/>
        <v>109.928</v>
      </c>
      <c r="G19" s="375">
        <v>42509</v>
      </c>
      <c r="H19" s="342">
        <f>'Bilan Mensuel S2'!D19</f>
        <v>12</v>
      </c>
      <c r="I19" s="342">
        <f t="shared" si="2"/>
        <v>164.892</v>
      </c>
      <c r="J19" s="375">
        <v>42538</v>
      </c>
      <c r="K19" s="342">
        <f>'Bilan Mensuel S2'!E19</f>
        <v>2</v>
      </c>
      <c r="L19" s="342">
        <f t="shared" si="3"/>
        <v>27.481999999999999</v>
      </c>
      <c r="M19" s="375">
        <v>42538</v>
      </c>
      <c r="N19" s="342">
        <f>'Bilan Mensuel S2'!F19</f>
        <v>0</v>
      </c>
      <c r="O19" s="342">
        <f t="shared" si="4"/>
        <v>0</v>
      </c>
      <c r="P19" s="342" t="s">
        <v>241</v>
      </c>
      <c r="Q19" s="342">
        <f>'Bilan Mensuel S2'!G19</f>
        <v>0</v>
      </c>
      <c r="R19" s="342">
        <f t="shared" si="5"/>
        <v>0</v>
      </c>
      <c r="S19" s="342"/>
      <c r="T19" s="376">
        <f t="shared" si="6"/>
        <v>27</v>
      </c>
      <c r="U19" s="377">
        <f t="shared" si="7"/>
        <v>371.00700000000001</v>
      </c>
    </row>
    <row r="20" spans="1:21" s="378" customFormat="1" ht="15.75">
      <c r="A20" s="373" t="str">
        <f>CONCATENATE('Contrats S2'!A19,"",'Contrats S2'!B19)</f>
        <v/>
      </c>
      <c r="B20" s="374">
        <f>'Bilan Mensuel S2'!B20</f>
        <v>11</v>
      </c>
      <c r="C20" s="374">
        <f t="shared" si="0"/>
        <v>151.15100000000001</v>
      </c>
      <c r="D20" s="375">
        <v>42468</v>
      </c>
      <c r="E20" s="341">
        <f>'Bilan Mensuel S2'!C20</f>
        <v>14</v>
      </c>
      <c r="F20" s="342">
        <f t="shared" si="1"/>
        <v>192.374</v>
      </c>
      <c r="G20" s="375">
        <v>42468</v>
      </c>
      <c r="H20" s="342">
        <f>'Bilan Mensuel S2'!D20</f>
        <v>17</v>
      </c>
      <c r="I20" s="342">
        <f t="shared" si="2"/>
        <v>233.59699999999998</v>
      </c>
      <c r="J20" s="379">
        <v>42468</v>
      </c>
      <c r="K20" s="342">
        <f>'Bilan Mensuel S2'!E20</f>
        <v>6</v>
      </c>
      <c r="L20" s="342">
        <f t="shared" si="3"/>
        <v>82.445999999999998</v>
      </c>
      <c r="M20" s="379">
        <v>42538</v>
      </c>
      <c r="N20" s="342">
        <f>'Bilan Mensuel S2'!F20</f>
        <v>0</v>
      </c>
      <c r="O20" s="342">
        <f t="shared" si="4"/>
        <v>0</v>
      </c>
      <c r="P20" s="342" t="s">
        <v>241</v>
      </c>
      <c r="Q20" s="342">
        <f>'Bilan Mensuel S2'!G20</f>
        <v>0</v>
      </c>
      <c r="R20" s="342">
        <f t="shared" si="5"/>
        <v>0</v>
      </c>
      <c r="T20" s="376">
        <f t="shared" si="6"/>
        <v>48</v>
      </c>
      <c r="U20" s="377">
        <f t="shared" si="7"/>
        <v>659.56799999999998</v>
      </c>
    </row>
    <row r="21" spans="1:21" s="378" customFormat="1" ht="15.75">
      <c r="A21" s="373" t="str">
        <f>CONCATENATE('Contrats S2'!A20,"",'Contrats S2'!B20)</f>
        <v/>
      </c>
      <c r="B21" s="374">
        <f>'Bilan Mensuel S2'!B21</f>
        <v>0</v>
      </c>
      <c r="C21" s="374">
        <f t="shared" si="0"/>
        <v>0</v>
      </c>
      <c r="D21" s="342"/>
      <c r="E21" s="341">
        <f>'Bilan Mensuel S2'!C21</f>
        <v>0</v>
      </c>
      <c r="F21" s="342">
        <f t="shared" si="1"/>
        <v>0</v>
      </c>
      <c r="G21" s="342"/>
      <c r="H21" s="342">
        <f>'Bilan Mensuel S2'!D21</f>
        <v>18</v>
      </c>
      <c r="I21" s="342">
        <f t="shared" si="2"/>
        <v>247.33799999999999</v>
      </c>
      <c r="J21" s="379">
        <v>42447</v>
      </c>
      <c r="K21" s="342">
        <f>'Bilan Mensuel S2'!E21</f>
        <v>0</v>
      </c>
      <c r="L21" s="342">
        <f t="shared" si="3"/>
        <v>0</v>
      </c>
      <c r="M21" s="342" t="s">
        <v>241</v>
      </c>
      <c r="N21" s="342">
        <f>'Bilan Mensuel S2'!F21</f>
        <v>0</v>
      </c>
      <c r="O21" s="342">
        <f t="shared" si="4"/>
        <v>0</v>
      </c>
      <c r="Q21" s="342">
        <f>'Bilan Mensuel S2'!G21</f>
        <v>0</v>
      </c>
      <c r="R21" s="342">
        <f t="shared" si="5"/>
        <v>0</v>
      </c>
      <c r="T21" s="376">
        <f t="shared" si="6"/>
        <v>18</v>
      </c>
      <c r="U21" s="377">
        <f t="shared" si="7"/>
        <v>247.33799999999999</v>
      </c>
    </row>
    <row r="22" spans="1:21" s="378" customFormat="1" ht="15.75">
      <c r="A22" s="373" t="str">
        <f>CONCATENATE('Contrats S2'!A21,"",'Contrats S2'!B21)</f>
        <v/>
      </c>
      <c r="B22" s="374">
        <f>'Bilan Mensuel S2'!B22</f>
        <v>10</v>
      </c>
      <c r="C22" s="374">
        <f t="shared" si="0"/>
        <v>137.41</v>
      </c>
      <c r="D22" s="375">
        <v>42447</v>
      </c>
      <c r="E22" s="341">
        <f>'Bilan Mensuel S2'!C22</f>
        <v>15</v>
      </c>
      <c r="F22" s="342">
        <f t="shared" si="1"/>
        <v>206.11500000000001</v>
      </c>
      <c r="G22" s="375">
        <v>42447</v>
      </c>
      <c r="H22" s="342">
        <f>'Bilan Mensuel S2'!D22</f>
        <v>13</v>
      </c>
      <c r="I22" s="342">
        <f t="shared" si="2"/>
        <v>178.63299999999998</v>
      </c>
      <c r="J22" s="375">
        <v>42538</v>
      </c>
      <c r="K22" s="342">
        <f>'Bilan Mensuel S2'!E22</f>
        <v>1</v>
      </c>
      <c r="L22" s="342">
        <f t="shared" si="3"/>
        <v>13.741</v>
      </c>
      <c r="M22" s="379">
        <v>42538</v>
      </c>
      <c r="N22" s="342">
        <f>'Bilan Mensuel S2'!F22</f>
        <v>0</v>
      </c>
      <c r="O22" s="342">
        <f t="shared" si="4"/>
        <v>0</v>
      </c>
      <c r="P22" s="342" t="s">
        <v>241</v>
      </c>
      <c r="Q22" s="342">
        <f>'Bilan Mensuel S2'!G22</f>
        <v>0</v>
      </c>
      <c r="R22" s="342">
        <f t="shared" si="5"/>
        <v>0</v>
      </c>
      <c r="T22" s="376">
        <f t="shared" si="6"/>
        <v>39</v>
      </c>
      <c r="U22" s="377">
        <f t="shared" si="7"/>
        <v>535.899</v>
      </c>
    </row>
    <row r="23" spans="1:21" s="220" customFormat="1" ht="15.75">
      <c r="A23" s="171" t="str">
        <f>CONCATENATE('Contrats S2'!A22,"",'Contrats S2'!B22)</f>
        <v/>
      </c>
      <c r="B23" s="179">
        <f>'Bilan Mensuel S2'!B23</f>
        <v>0</v>
      </c>
      <c r="C23" s="179">
        <f t="shared" si="0"/>
        <v>0</v>
      </c>
      <c r="D23" s="176"/>
      <c r="E23" s="310">
        <f>'Bilan Mensuel S2'!C23</f>
        <v>0</v>
      </c>
      <c r="F23" s="104">
        <f t="shared" si="1"/>
        <v>0</v>
      </c>
      <c r="G23" s="176"/>
      <c r="H23" s="176">
        <f>'Bilan Mensuel S2'!D23</f>
        <v>0</v>
      </c>
      <c r="I23" s="176">
        <f t="shared" si="2"/>
        <v>0</v>
      </c>
      <c r="K23" s="104">
        <f>'Bilan Mensuel S2'!E23</f>
        <v>0</v>
      </c>
      <c r="L23" s="104">
        <f t="shared" si="3"/>
        <v>0</v>
      </c>
      <c r="N23" s="104">
        <f>'Bilan Mensuel S2'!F23</f>
        <v>0</v>
      </c>
      <c r="O23" s="104">
        <f t="shared" si="4"/>
        <v>0</v>
      </c>
      <c r="P23" s="299"/>
      <c r="Q23" s="104">
        <f>'Bilan Mensuel S2'!G23</f>
        <v>0</v>
      </c>
      <c r="R23" s="104">
        <f t="shared" si="5"/>
        <v>0</v>
      </c>
      <c r="S23" s="299"/>
      <c r="T23" s="191">
        <f t="shared" si="6"/>
        <v>0</v>
      </c>
      <c r="U23" s="192">
        <f t="shared" si="7"/>
        <v>0</v>
      </c>
    </row>
    <row r="24" spans="1:21" ht="15.75">
      <c r="A24" s="171" t="str">
        <f>CONCATENATE('Contrats S2'!A23,"",'Contrats S2'!B23)</f>
        <v/>
      </c>
      <c r="B24" s="179">
        <f>'Bilan Mensuel S2'!B24</f>
        <v>0</v>
      </c>
      <c r="C24" s="179">
        <f t="shared" si="0"/>
        <v>0</v>
      </c>
      <c r="D24" s="104"/>
      <c r="E24" s="310">
        <f>'Bilan Mensuel S2'!C24</f>
        <v>0</v>
      </c>
      <c r="F24" s="104">
        <f t="shared" si="1"/>
        <v>0</v>
      </c>
      <c r="G24" s="104"/>
      <c r="H24" s="176">
        <f>'Bilan Mensuel S2'!D24</f>
        <v>0</v>
      </c>
      <c r="I24" s="176">
        <f t="shared" si="2"/>
        <v>0</v>
      </c>
      <c r="K24" s="104">
        <f>'Bilan Mensuel S2'!E24</f>
        <v>0</v>
      </c>
      <c r="L24" s="104">
        <f t="shared" si="3"/>
        <v>0</v>
      </c>
      <c r="N24" s="104">
        <f>'Bilan Mensuel S2'!F24</f>
        <v>0</v>
      </c>
      <c r="O24" s="104">
        <f t="shared" si="4"/>
        <v>0</v>
      </c>
      <c r="Q24" s="104">
        <f>'Bilan Mensuel S2'!G24</f>
        <v>0</v>
      </c>
      <c r="R24" s="104">
        <f t="shared" si="5"/>
        <v>0</v>
      </c>
      <c r="T24" s="191">
        <f t="shared" si="6"/>
        <v>0</v>
      </c>
      <c r="U24" s="192">
        <f t="shared" si="7"/>
        <v>0</v>
      </c>
    </row>
    <row r="25" spans="1:21" ht="15.75">
      <c r="A25" s="171" t="str">
        <f>CONCATENATE('Contrats S2'!A24,"",'Contrats S2'!B24)</f>
        <v/>
      </c>
      <c r="B25" s="179">
        <f>'Bilan Mensuel S2'!B25</f>
        <v>0</v>
      </c>
      <c r="C25" s="179">
        <f t="shared" si="0"/>
        <v>0</v>
      </c>
      <c r="D25" s="104"/>
      <c r="E25" s="310">
        <f>'Bilan Mensuel S2'!C25</f>
        <v>0</v>
      </c>
      <c r="F25" s="104">
        <f t="shared" si="1"/>
        <v>0</v>
      </c>
      <c r="G25" s="104"/>
      <c r="H25" s="176">
        <f>'Bilan Mensuel S2'!D25</f>
        <v>0</v>
      </c>
      <c r="I25" s="176">
        <f t="shared" si="2"/>
        <v>0</v>
      </c>
      <c r="K25" s="104">
        <f>'Bilan Mensuel S2'!E25</f>
        <v>0</v>
      </c>
      <c r="L25" s="104">
        <f t="shared" si="3"/>
        <v>0</v>
      </c>
      <c r="N25" s="104">
        <f>'Bilan Mensuel S2'!F25</f>
        <v>0</v>
      </c>
      <c r="O25" s="104">
        <f>N25*13.741</f>
        <v>0</v>
      </c>
      <c r="Q25" s="104">
        <f>'Bilan Mensuel S2'!G25</f>
        <v>0</v>
      </c>
      <c r="R25" s="104">
        <f t="shared" si="5"/>
        <v>0</v>
      </c>
      <c r="T25" s="191">
        <f t="shared" si="6"/>
        <v>0</v>
      </c>
      <c r="U25" s="192">
        <f t="shared" si="7"/>
        <v>0</v>
      </c>
    </row>
    <row r="26" spans="1:21" s="174" customFormat="1" ht="15.75">
      <c r="A26" s="172"/>
      <c r="B26" s="173"/>
      <c r="C26" s="173"/>
      <c r="D26" s="173"/>
      <c r="E26" s="173"/>
      <c r="F26" s="173"/>
      <c r="G26" s="173"/>
      <c r="H26" s="180"/>
      <c r="I26" s="180"/>
      <c r="U26" s="178"/>
    </row>
    <row r="27" spans="1:21" ht="15.75">
      <c r="A27" s="171"/>
      <c r="B27" s="104"/>
      <c r="C27" s="104"/>
      <c r="D27" s="104"/>
      <c r="E27" s="104"/>
      <c r="F27" s="104"/>
      <c r="G27" s="104"/>
      <c r="H27" s="177"/>
      <c r="I27" s="177"/>
    </row>
    <row r="28" spans="1:21" ht="15.75">
      <c r="A28" s="171"/>
      <c r="B28" s="104"/>
      <c r="C28" s="104"/>
      <c r="D28" s="104"/>
      <c r="E28" s="104"/>
      <c r="F28" s="104"/>
      <c r="G28" s="104"/>
      <c r="H28" s="177"/>
      <c r="I28" s="177"/>
    </row>
    <row r="29" spans="1:21" ht="15.75">
      <c r="A29" s="171"/>
      <c r="B29" s="104"/>
      <c r="C29" s="104"/>
      <c r="D29" s="104"/>
      <c r="E29" s="104"/>
      <c r="F29" s="104"/>
      <c r="G29" s="104"/>
      <c r="H29" s="177"/>
      <c r="I29" s="177"/>
    </row>
    <row r="30" spans="1:21" ht="15.75">
      <c r="A30" s="171"/>
      <c r="B30" s="104"/>
      <c r="C30" s="104"/>
      <c r="D30" s="104"/>
      <c r="E30" s="104"/>
      <c r="F30" s="104"/>
      <c r="G30" s="104"/>
      <c r="H30" s="177"/>
      <c r="I30" s="177"/>
    </row>
    <row r="31" spans="1:21" ht="15.75">
      <c r="A31" s="171"/>
      <c r="B31" s="104"/>
      <c r="C31" s="104"/>
      <c r="D31" s="104"/>
      <c r="E31" s="104"/>
      <c r="F31" s="104"/>
      <c r="G31" s="104"/>
      <c r="H31" s="177"/>
      <c r="I31" s="177"/>
    </row>
    <row r="32" spans="1:21" ht="15.75">
      <c r="A32" s="171"/>
      <c r="B32" s="104"/>
      <c r="C32" s="104"/>
      <c r="D32" s="104"/>
      <c r="E32" s="104"/>
      <c r="F32" s="104"/>
      <c r="G32" s="104"/>
      <c r="H32" s="177"/>
      <c r="I32" s="177"/>
    </row>
    <row r="33" spans="1:9" ht="15.75">
      <c r="A33" s="171"/>
      <c r="B33" s="104"/>
      <c r="C33" s="104"/>
      <c r="D33" s="104"/>
      <c r="E33" s="104"/>
      <c r="F33" s="104"/>
      <c r="G33" s="104"/>
      <c r="H33" s="177"/>
      <c r="I33" s="177"/>
    </row>
    <row r="34" spans="1:9" ht="15.75">
      <c r="A34" s="171"/>
      <c r="B34" s="104"/>
      <c r="C34" s="104"/>
      <c r="D34" s="104"/>
      <c r="E34" s="104"/>
      <c r="F34" s="104"/>
      <c r="G34" s="104"/>
      <c r="H34" s="177"/>
      <c r="I34" s="177"/>
    </row>
    <row r="35" spans="1:9" ht="15.75">
      <c r="A35" s="171"/>
      <c r="B35" s="104"/>
      <c r="C35" s="104"/>
      <c r="D35" s="104"/>
      <c r="E35" s="104"/>
      <c r="F35" s="104"/>
      <c r="G35" s="104"/>
      <c r="H35" s="177"/>
      <c r="I35" s="177"/>
    </row>
    <row r="36" spans="1:9" ht="15.75">
      <c r="A36" s="171"/>
      <c r="B36" s="104"/>
      <c r="C36" s="104"/>
      <c r="D36" s="104"/>
      <c r="E36" s="104"/>
      <c r="F36" s="104"/>
      <c r="G36" s="104"/>
      <c r="H36" s="177"/>
      <c r="I36" s="177"/>
    </row>
    <row r="37" spans="1:9" ht="15.75">
      <c r="A37" s="171"/>
      <c r="B37" s="104"/>
      <c r="C37" s="104"/>
      <c r="D37" s="104"/>
      <c r="E37" s="104"/>
      <c r="F37" s="104"/>
      <c r="G37" s="104"/>
      <c r="H37" s="177"/>
      <c r="I37" s="177"/>
    </row>
    <row r="38" spans="1:9" ht="15.75">
      <c r="A38" s="171"/>
      <c r="B38" s="104"/>
      <c r="C38" s="104"/>
      <c r="D38" s="104"/>
      <c r="E38" s="104"/>
      <c r="F38" s="104"/>
      <c r="G38" s="104"/>
      <c r="H38" s="177"/>
      <c r="I38" s="177"/>
    </row>
    <row r="39" spans="1:9" ht="15.75">
      <c r="A39" s="171"/>
      <c r="B39" s="104"/>
      <c r="C39" s="104"/>
      <c r="D39" s="104"/>
      <c r="E39" s="104"/>
      <c r="F39" s="104"/>
      <c r="G39" s="104"/>
      <c r="H39" s="177"/>
      <c r="I39" s="177"/>
    </row>
    <row r="40" spans="1:9" ht="15.75">
      <c r="A40" s="171"/>
      <c r="B40" s="104"/>
      <c r="C40" s="104"/>
      <c r="D40" s="104"/>
      <c r="E40" s="104"/>
      <c r="F40" s="104"/>
      <c r="G40" s="104"/>
      <c r="H40" s="177"/>
      <c r="I40" s="177"/>
    </row>
    <row r="41" spans="1:9" ht="15.75">
      <c r="A41" s="171"/>
      <c r="B41" s="104"/>
      <c r="C41" s="104"/>
      <c r="D41" s="104"/>
      <c r="E41" s="104"/>
      <c r="F41" s="104"/>
      <c r="G41" s="104"/>
      <c r="H41" s="177"/>
      <c r="I41" s="177"/>
    </row>
    <row r="42" spans="1:9" ht="15.75">
      <c r="A42" s="171"/>
      <c r="B42" s="104"/>
      <c r="C42" s="104"/>
      <c r="D42" s="104"/>
      <c r="E42" s="104"/>
      <c r="F42" s="104"/>
      <c r="G42" s="104"/>
      <c r="H42" s="177"/>
      <c r="I42" s="177"/>
    </row>
    <row r="43" spans="1:9" ht="15.75">
      <c r="A43" s="171"/>
      <c r="B43" s="104"/>
      <c r="C43" s="104"/>
      <c r="D43" s="104"/>
      <c r="E43" s="104"/>
      <c r="F43" s="104"/>
      <c r="G43" s="104"/>
      <c r="H43" s="177"/>
      <c r="I43" s="177"/>
    </row>
    <row r="44" spans="1:9" ht="15.75">
      <c r="A44" s="171"/>
      <c r="B44" s="104"/>
      <c r="C44" s="104"/>
      <c r="D44" s="104"/>
      <c r="E44" s="104"/>
      <c r="F44" s="104"/>
      <c r="G44" s="104"/>
      <c r="H44" s="177"/>
      <c r="I44" s="177"/>
    </row>
    <row r="45" spans="1:9" ht="15.75">
      <c r="A45" s="171"/>
      <c r="B45" s="104"/>
      <c r="C45" s="104"/>
      <c r="D45" s="104"/>
      <c r="E45" s="104"/>
      <c r="F45" s="104"/>
      <c r="G45" s="104"/>
      <c r="H45" s="177"/>
      <c r="I45" s="177"/>
    </row>
    <row r="46" spans="1:9" ht="15.75">
      <c r="A46" s="171"/>
      <c r="B46" s="104"/>
      <c r="C46" s="104"/>
      <c r="D46" s="104"/>
      <c r="E46" s="104"/>
      <c r="F46" s="104"/>
      <c r="G46" s="104"/>
      <c r="H46" s="177"/>
      <c r="I46" s="177"/>
    </row>
    <row r="47" spans="1:9" ht="15.75">
      <c r="A47" s="171"/>
      <c r="B47" s="104"/>
      <c r="C47" s="104"/>
      <c r="D47" s="104"/>
      <c r="E47" s="104"/>
      <c r="F47" s="104"/>
      <c r="G47" s="104"/>
      <c r="H47" s="177"/>
      <c r="I47" s="177"/>
    </row>
    <row r="48" spans="1:9" ht="15.75">
      <c r="A48" s="171"/>
      <c r="B48" s="104"/>
      <c r="C48" s="104"/>
      <c r="D48" s="104"/>
      <c r="E48" s="104"/>
      <c r="F48" s="104"/>
      <c r="G48" s="104"/>
      <c r="H48" s="177"/>
      <c r="I48" s="177"/>
    </row>
    <row r="49" spans="1:9" ht="15.75">
      <c r="A49" s="171"/>
      <c r="B49" s="104"/>
      <c r="C49" s="104"/>
      <c r="D49" s="104"/>
      <c r="E49" s="104"/>
      <c r="F49" s="104"/>
      <c r="G49" s="104"/>
      <c r="H49" s="177"/>
      <c r="I49" s="177"/>
    </row>
    <row r="50" spans="1:9" ht="15.75">
      <c r="A50" s="171"/>
      <c r="B50" s="104"/>
      <c r="C50" s="104"/>
      <c r="D50" s="104"/>
      <c r="E50" s="104"/>
      <c r="F50" s="104"/>
      <c r="G50" s="104"/>
      <c r="H50" s="177"/>
      <c r="I50" s="177"/>
    </row>
    <row r="51" spans="1:9" ht="15.75">
      <c r="A51" s="171"/>
      <c r="B51" s="104"/>
      <c r="C51" s="104"/>
      <c r="D51" s="104"/>
      <c r="E51" s="104"/>
      <c r="F51" s="104"/>
      <c r="G51" s="104"/>
      <c r="H51" s="177"/>
      <c r="I51" s="177"/>
    </row>
    <row r="52" spans="1:9" ht="15.75">
      <c r="A52" s="171"/>
      <c r="B52" s="104"/>
      <c r="C52" s="104"/>
      <c r="D52" s="104"/>
      <c r="E52" s="104"/>
      <c r="F52" s="104"/>
      <c r="G52" s="104"/>
      <c r="H52" s="177"/>
      <c r="I52" s="177"/>
    </row>
    <row r="53" spans="1:9" ht="15.75">
      <c r="A53" s="171"/>
      <c r="B53" s="104"/>
      <c r="C53" s="104"/>
      <c r="D53" s="104"/>
      <c r="E53" s="104"/>
      <c r="F53" s="104"/>
      <c r="G53" s="104"/>
      <c r="H53" s="177"/>
      <c r="I53" s="177"/>
    </row>
    <row r="54" spans="1:9" ht="15.75">
      <c r="A54" s="171"/>
      <c r="B54" s="104"/>
      <c r="C54" s="104"/>
      <c r="D54" s="104"/>
      <c r="E54" s="104"/>
      <c r="F54" s="104"/>
      <c r="G54" s="104"/>
      <c r="H54" s="177"/>
      <c r="I54" s="177"/>
    </row>
    <row r="55" spans="1:9" ht="15.75">
      <c r="A55" s="171"/>
      <c r="B55" s="104"/>
      <c r="C55" s="104"/>
      <c r="D55" s="104"/>
      <c r="E55" s="104"/>
      <c r="F55" s="104"/>
      <c r="G55" s="104"/>
      <c r="H55" s="177"/>
      <c r="I55" s="177"/>
    </row>
    <row r="56" spans="1:9" ht="15.75">
      <c r="A56" s="171"/>
      <c r="B56" s="104"/>
      <c r="C56" s="104"/>
      <c r="D56" s="104"/>
      <c r="E56" s="104"/>
      <c r="F56" s="104"/>
      <c r="G56" s="104"/>
      <c r="H56" s="177"/>
      <c r="I56" s="177"/>
    </row>
    <row r="57" spans="1:9" ht="15.75">
      <c r="A57" s="171"/>
      <c r="B57" s="104"/>
      <c r="C57" s="104"/>
      <c r="D57" s="104"/>
      <c r="E57" s="104"/>
      <c r="F57" s="104"/>
      <c r="G57" s="104"/>
      <c r="H57" s="177"/>
      <c r="I57" s="177"/>
    </row>
    <row r="58" spans="1:9" ht="15.75">
      <c r="A58" s="171"/>
      <c r="B58" s="104"/>
      <c r="C58" s="104"/>
      <c r="D58" s="104"/>
      <c r="E58" s="104"/>
      <c r="F58" s="104"/>
      <c r="G58" s="104"/>
      <c r="H58" s="177"/>
      <c r="I58" s="177"/>
    </row>
    <row r="59" spans="1:9" ht="15.75">
      <c r="A59" s="171"/>
      <c r="B59" s="104"/>
      <c r="C59" s="104"/>
      <c r="D59" s="104"/>
      <c r="E59" s="104"/>
      <c r="F59" s="104"/>
      <c r="G59" s="104"/>
      <c r="H59" s="177"/>
      <c r="I59" s="177"/>
    </row>
    <row r="60" spans="1:9" ht="15.75">
      <c r="A60" s="171"/>
      <c r="B60" s="104"/>
      <c r="C60" s="104"/>
      <c r="D60" s="104"/>
      <c r="E60" s="104"/>
      <c r="F60" s="104"/>
      <c r="G60" s="104"/>
      <c r="H60" s="177"/>
      <c r="I60" s="177"/>
    </row>
    <row r="61" spans="1:9" ht="15.75">
      <c r="A61" s="171" t="str">
        <f>CONCATENATE('Contrats S1'!A56," ",'Contrats S1'!B56)</f>
        <v xml:space="preserve"> </v>
      </c>
      <c r="B61" s="104">
        <f>'Bilan Mensuel S1'!B56*13.66</f>
        <v>0</v>
      </c>
      <c r="C61" s="104"/>
      <c r="D61" s="104">
        <f>'Bilan Mensuel S1'!C56*13.66</f>
        <v>0</v>
      </c>
      <c r="E61" s="104">
        <f>'Bilan Mensuel S1'!D56*13.66</f>
        <v>0</v>
      </c>
      <c r="F61" s="104"/>
      <c r="G61" s="104">
        <f>'Bilan Mensuel S1'!E56*13.66</f>
        <v>0</v>
      </c>
      <c r="H61" s="177">
        <f t="shared" ref="H61:H85" si="8">SUM(B61:G61)</f>
        <v>0</v>
      </c>
      <c r="I61" s="177"/>
    </row>
    <row r="62" spans="1:9" ht="15.75">
      <c r="A62" s="171" t="str">
        <f>CONCATENATE('Contrats S1'!A57," ",'Contrats S1'!B57)</f>
        <v xml:space="preserve"> </v>
      </c>
      <c r="B62" s="104">
        <f>'Bilan Mensuel S1'!B57*13.66</f>
        <v>0</v>
      </c>
      <c r="C62" s="104"/>
      <c r="D62" s="104">
        <f>'Bilan Mensuel S1'!C57*13.66</f>
        <v>0</v>
      </c>
      <c r="E62" s="104">
        <f>'Bilan Mensuel S1'!D57*13.66</f>
        <v>0</v>
      </c>
      <c r="F62" s="104"/>
      <c r="G62" s="104">
        <f>'Bilan Mensuel S1'!E57*13.66</f>
        <v>0</v>
      </c>
      <c r="H62" s="177">
        <f t="shared" si="8"/>
        <v>0</v>
      </c>
      <c r="I62" s="177"/>
    </row>
    <row r="63" spans="1:9" ht="15.75">
      <c r="A63" s="171" t="str">
        <f>CONCATENATE('Contrats S1'!A58," ",'Contrats S1'!B58)</f>
        <v xml:space="preserve"> </v>
      </c>
      <c r="B63" s="104">
        <f>'Bilan Mensuel S1'!B58*13.66</f>
        <v>0</v>
      </c>
      <c r="C63" s="104"/>
      <c r="D63" s="104">
        <f>'Bilan Mensuel S1'!C58*13.66</f>
        <v>0</v>
      </c>
      <c r="E63" s="104">
        <f>'Bilan Mensuel S1'!D58*13.66</f>
        <v>0</v>
      </c>
      <c r="F63" s="104"/>
      <c r="G63" s="104">
        <f>'Bilan Mensuel S1'!E58*13.66</f>
        <v>0</v>
      </c>
      <c r="H63" s="177">
        <f t="shared" si="8"/>
        <v>0</v>
      </c>
      <c r="I63" s="177"/>
    </row>
    <row r="64" spans="1:9" ht="15.75">
      <c r="A64" s="171" t="str">
        <f>CONCATENATE('Contrats S1'!A59," ",'Contrats S1'!B59)</f>
        <v xml:space="preserve"> </v>
      </c>
      <c r="B64" s="104">
        <f>'Bilan Mensuel S1'!B59*13.66</f>
        <v>0</v>
      </c>
      <c r="C64" s="104"/>
      <c r="D64" s="104">
        <f>'Bilan Mensuel S1'!C59*13.66</f>
        <v>0</v>
      </c>
      <c r="E64" s="104">
        <f>'Bilan Mensuel S1'!D59*13.66</f>
        <v>0</v>
      </c>
      <c r="F64" s="104"/>
      <c r="G64" s="104">
        <f>'Bilan Mensuel S1'!E59*13.66</f>
        <v>0</v>
      </c>
      <c r="H64" s="177">
        <f t="shared" si="8"/>
        <v>0</v>
      </c>
      <c r="I64" s="177"/>
    </row>
    <row r="65" spans="1:9" ht="15.75">
      <c r="A65" s="171" t="str">
        <f>CONCATENATE('Contrats S1'!A60," ",'Contrats S1'!B60)</f>
        <v xml:space="preserve"> </v>
      </c>
      <c r="B65" s="104">
        <f>'Bilan Mensuel S1'!B60*13.66</f>
        <v>0</v>
      </c>
      <c r="C65" s="104"/>
      <c r="D65" s="104">
        <f>'Bilan Mensuel S1'!C60*13.66</f>
        <v>0</v>
      </c>
      <c r="E65" s="104">
        <f>'Bilan Mensuel S1'!D60*13.66</f>
        <v>0</v>
      </c>
      <c r="F65" s="104"/>
      <c r="G65" s="104">
        <f>'Bilan Mensuel S1'!E60*13.66</f>
        <v>0</v>
      </c>
      <c r="H65" s="177">
        <f t="shared" si="8"/>
        <v>0</v>
      </c>
      <c r="I65" s="177"/>
    </row>
    <row r="66" spans="1:9" ht="15.75">
      <c r="A66" s="171" t="str">
        <f>CONCATENATE('Contrats S1'!A61," ",'Contrats S1'!B61)</f>
        <v xml:space="preserve"> </v>
      </c>
      <c r="B66" s="104">
        <f>'Bilan Mensuel S1'!B61*13.66</f>
        <v>0</v>
      </c>
      <c r="C66" s="104"/>
      <c r="D66" s="104">
        <f>'Bilan Mensuel S1'!C61*13.66</f>
        <v>0</v>
      </c>
      <c r="E66" s="104">
        <f>'Bilan Mensuel S1'!D61*13.66</f>
        <v>0</v>
      </c>
      <c r="F66" s="104"/>
      <c r="G66" s="104">
        <f>'Bilan Mensuel S1'!E61*13.66</f>
        <v>0</v>
      </c>
      <c r="H66" s="177">
        <f t="shared" si="8"/>
        <v>0</v>
      </c>
      <c r="I66" s="177"/>
    </row>
    <row r="67" spans="1:9" ht="15.75">
      <c r="A67" s="171" t="str">
        <f>CONCATENATE('Contrats S1'!A62," ",'Contrats S1'!B62)</f>
        <v xml:space="preserve"> </v>
      </c>
      <c r="B67" s="104">
        <f>'Bilan Mensuel S1'!B62*13.66</f>
        <v>0</v>
      </c>
      <c r="C67" s="104"/>
      <c r="D67" s="104">
        <f>'Bilan Mensuel S1'!C62*13.66</f>
        <v>0</v>
      </c>
      <c r="E67" s="104">
        <f>'Bilan Mensuel S1'!D62*13.66</f>
        <v>0</v>
      </c>
      <c r="F67" s="104"/>
      <c r="G67" s="104">
        <f>'Bilan Mensuel S1'!E62*13.66</f>
        <v>0</v>
      </c>
      <c r="H67" s="177">
        <f t="shared" si="8"/>
        <v>0</v>
      </c>
      <c r="I67" s="177"/>
    </row>
    <row r="68" spans="1:9" ht="15.75">
      <c r="A68" s="171" t="str">
        <f>CONCATENATE('Contrats S1'!A63," ",'Contrats S1'!B63)</f>
        <v xml:space="preserve"> </v>
      </c>
      <c r="B68" s="104">
        <f>'Bilan Mensuel S1'!B63*13.66</f>
        <v>0</v>
      </c>
      <c r="C68" s="104"/>
      <c r="D68" s="104">
        <f>'Bilan Mensuel S1'!C63*13.66</f>
        <v>0</v>
      </c>
      <c r="E68" s="104">
        <f>'Bilan Mensuel S1'!D63*13.66</f>
        <v>0</v>
      </c>
      <c r="F68" s="104"/>
      <c r="G68" s="104">
        <f>'Bilan Mensuel S1'!E63*13.66</f>
        <v>0</v>
      </c>
      <c r="H68" s="177">
        <f t="shared" si="8"/>
        <v>0</v>
      </c>
      <c r="I68" s="177"/>
    </row>
    <row r="69" spans="1:9" ht="15.75">
      <c r="A69" s="171" t="str">
        <f>CONCATENATE('Contrats S1'!A64," ",'Contrats S1'!B64)</f>
        <v xml:space="preserve"> </v>
      </c>
      <c r="B69" s="104">
        <f>'Bilan Mensuel S1'!B64*13.66</f>
        <v>0</v>
      </c>
      <c r="C69" s="104"/>
      <c r="D69" s="104">
        <f>'Bilan Mensuel S1'!C64*13.66</f>
        <v>0</v>
      </c>
      <c r="E69" s="104">
        <f>'Bilan Mensuel S1'!D64*13.66</f>
        <v>0</v>
      </c>
      <c r="F69" s="104"/>
      <c r="G69" s="104">
        <f>'Bilan Mensuel S1'!E64*13.66</f>
        <v>0</v>
      </c>
      <c r="H69" s="177">
        <f t="shared" si="8"/>
        <v>0</v>
      </c>
      <c r="I69" s="177"/>
    </row>
    <row r="70" spans="1:9" ht="15.75">
      <c r="A70" s="171" t="str">
        <f>CONCATENATE('Contrats S1'!A65," ",'Contrats S1'!B65)</f>
        <v xml:space="preserve"> </v>
      </c>
      <c r="B70" s="104">
        <f>'Bilan Mensuel S1'!B65*13.66</f>
        <v>0</v>
      </c>
      <c r="C70" s="104"/>
      <c r="D70" s="104">
        <f>'Bilan Mensuel S1'!C65*13.66</f>
        <v>0</v>
      </c>
      <c r="E70" s="104">
        <f>'Bilan Mensuel S1'!D65*13.66</f>
        <v>0</v>
      </c>
      <c r="F70" s="104"/>
      <c r="G70" s="104">
        <f>'Bilan Mensuel S1'!E65*13.66</f>
        <v>0</v>
      </c>
      <c r="H70" s="177">
        <f t="shared" si="8"/>
        <v>0</v>
      </c>
      <c r="I70" s="177"/>
    </row>
    <row r="71" spans="1:9" ht="15.75">
      <c r="A71" s="171" t="str">
        <f>CONCATENATE('Contrats S1'!A66," ",'Contrats S1'!B66)</f>
        <v xml:space="preserve"> </v>
      </c>
      <c r="B71" s="104">
        <f>'Bilan Mensuel S1'!B66*13.66</f>
        <v>0</v>
      </c>
      <c r="C71" s="104"/>
      <c r="D71" s="104">
        <f>'Bilan Mensuel S1'!C66*13.66</f>
        <v>0</v>
      </c>
      <c r="E71" s="104">
        <f>'Bilan Mensuel S1'!D66*13.66</f>
        <v>0</v>
      </c>
      <c r="F71" s="104"/>
      <c r="G71" s="104">
        <f>'Bilan Mensuel S1'!E66*13.66</f>
        <v>0</v>
      </c>
      <c r="H71" s="177">
        <f t="shared" si="8"/>
        <v>0</v>
      </c>
      <c r="I71" s="177"/>
    </row>
    <row r="72" spans="1:9" ht="15.75">
      <c r="A72" s="171" t="str">
        <f>CONCATENATE('Contrats S1'!A67," ",'Contrats S1'!B67)</f>
        <v xml:space="preserve"> </v>
      </c>
      <c r="B72" s="104">
        <f>'Bilan Mensuel S1'!B67*13.66</f>
        <v>0</v>
      </c>
      <c r="C72" s="104"/>
      <c r="D72" s="104">
        <f>'Bilan Mensuel S1'!C67*13.66</f>
        <v>0</v>
      </c>
      <c r="E72" s="104">
        <f>'Bilan Mensuel S1'!D67*13.66</f>
        <v>0</v>
      </c>
      <c r="F72" s="104"/>
      <c r="G72" s="104">
        <f>'Bilan Mensuel S1'!E67*13.66</f>
        <v>0</v>
      </c>
      <c r="H72" s="177">
        <f t="shared" si="8"/>
        <v>0</v>
      </c>
      <c r="I72" s="177"/>
    </row>
    <row r="73" spans="1:9" ht="15.75">
      <c r="A73" s="171" t="str">
        <f>CONCATENATE('Contrats S1'!A68," ",'Contrats S1'!B68)</f>
        <v xml:space="preserve"> </v>
      </c>
      <c r="B73" s="104">
        <f>'Bilan Mensuel S1'!B68*13.66</f>
        <v>0</v>
      </c>
      <c r="C73" s="104"/>
      <c r="D73" s="104">
        <f>'Bilan Mensuel S1'!C68*13.66</f>
        <v>0</v>
      </c>
      <c r="E73" s="104">
        <f>'Bilan Mensuel S1'!D68*13.66</f>
        <v>0</v>
      </c>
      <c r="F73" s="104"/>
      <c r="G73" s="104">
        <f>'Bilan Mensuel S1'!E68*13.66</f>
        <v>0</v>
      </c>
      <c r="H73" s="177">
        <f t="shared" si="8"/>
        <v>0</v>
      </c>
      <c r="I73" s="177"/>
    </row>
    <row r="74" spans="1:9" ht="15.75">
      <c r="A74" s="171" t="str">
        <f>CONCATENATE('Contrats S1'!A69," ",'Contrats S1'!B69)</f>
        <v xml:space="preserve"> </v>
      </c>
      <c r="B74" s="104">
        <f>'Bilan Mensuel S1'!B69*13.66</f>
        <v>0</v>
      </c>
      <c r="C74" s="104"/>
      <c r="D74" s="104">
        <f>'Bilan Mensuel S1'!C69*13.66</f>
        <v>0</v>
      </c>
      <c r="E74" s="104">
        <f>'Bilan Mensuel S1'!D69*13.66</f>
        <v>0</v>
      </c>
      <c r="F74" s="104"/>
      <c r="G74" s="104">
        <f>'Bilan Mensuel S1'!E69*13.66</f>
        <v>0</v>
      </c>
      <c r="H74" s="177">
        <f t="shared" si="8"/>
        <v>0</v>
      </c>
      <c r="I74" s="177"/>
    </row>
    <row r="75" spans="1:9" ht="15.75">
      <c r="A75" s="171" t="str">
        <f>CONCATENATE('Contrats S1'!A70," ",'Contrats S1'!B70)</f>
        <v xml:space="preserve"> </v>
      </c>
      <c r="B75" s="104">
        <f>'Bilan Mensuel S1'!B70*13.66</f>
        <v>0</v>
      </c>
      <c r="C75" s="104"/>
      <c r="D75" s="104">
        <f>'Bilan Mensuel S1'!C70*13.66</f>
        <v>0</v>
      </c>
      <c r="E75" s="104">
        <f>'Bilan Mensuel S1'!D70*13.66</f>
        <v>0</v>
      </c>
      <c r="F75" s="104"/>
      <c r="G75" s="104">
        <f>'Bilan Mensuel S1'!E70*13.66</f>
        <v>0</v>
      </c>
      <c r="H75" s="177">
        <f t="shared" si="8"/>
        <v>0</v>
      </c>
      <c r="I75" s="177"/>
    </row>
    <row r="76" spans="1:9" ht="15.75">
      <c r="A76" s="171" t="str">
        <f>CONCATENATE('Contrats S1'!A71," ",'Contrats S1'!B71)</f>
        <v xml:space="preserve"> </v>
      </c>
      <c r="B76" s="104">
        <f>'Bilan Mensuel S1'!B71*13.66</f>
        <v>0</v>
      </c>
      <c r="C76" s="104"/>
      <c r="D76" s="104">
        <f>'Bilan Mensuel S1'!C71*13.66</f>
        <v>0</v>
      </c>
      <c r="E76" s="104">
        <f>'Bilan Mensuel S1'!D71*13.66</f>
        <v>0</v>
      </c>
      <c r="F76" s="104"/>
      <c r="G76" s="104">
        <f>'Bilan Mensuel S1'!E71*13.66</f>
        <v>0</v>
      </c>
      <c r="H76" s="177">
        <f t="shared" si="8"/>
        <v>0</v>
      </c>
      <c r="I76" s="177"/>
    </row>
    <row r="77" spans="1:9" ht="15.75">
      <c r="A77" s="171" t="str">
        <f>CONCATENATE('Contrats S1'!A72," ",'Contrats S1'!B72)</f>
        <v xml:space="preserve"> </v>
      </c>
      <c r="B77" s="104">
        <f>'Bilan Mensuel S1'!B72*13.66</f>
        <v>0</v>
      </c>
      <c r="C77" s="104"/>
      <c r="D77" s="104">
        <f>'Bilan Mensuel S1'!C72*13.66</f>
        <v>0</v>
      </c>
      <c r="E77" s="104">
        <f>'Bilan Mensuel S1'!D72*13.66</f>
        <v>0</v>
      </c>
      <c r="F77" s="104"/>
      <c r="G77" s="104">
        <f>'Bilan Mensuel S1'!E72*13.66</f>
        <v>0</v>
      </c>
      <c r="H77" s="177">
        <f t="shared" si="8"/>
        <v>0</v>
      </c>
      <c r="I77" s="177"/>
    </row>
    <row r="78" spans="1:9" ht="15.75">
      <c r="A78" s="171" t="str">
        <f>CONCATENATE('Contrats S1'!A73," ",'Contrats S1'!B73)</f>
        <v xml:space="preserve"> </v>
      </c>
      <c r="B78" s="104">
        <f>'Bilan Mensuel S1'!B73*13.66</f>
        <v>0</v>
      </c>
      <c r="C78" s="104"/>
      <c r="D78" s="104">
        <f>'Bilan Mensuel S1'!C73*13.66</f>
        <v>0</v>
      </c>
      <c r="E78" s="104">
        <f>'Bilan Mensuel S1'!D73*13.66</f>
        <v>0</v>
      </c>
      <c r="F78" s="104"/>
      <c r="G78" s="104">
        <f>'Bilan Mensuel S1'!E73*13.66</f>
        <v>0</v>
      </c>
      <c r="H78" s="177">
        <f t="shared" si="8"/>
        <v>0</v>
      </c>
      <c r="I78" s="177"/>
    </row>
    <row r="79" spans="1:9" ht="15.75">
      <c r="A79" s="171" t="str">
        <f>CONCATENATE('Contrats S1'!A74," ",'Contrats S1'!B74)</f>
        <v xml:space="preserve"> </v>
      </c>
      <c r="B79" s="104">
        <f>'Bilan Mensuel S1'!B74*13.66</f>
        <v>0</v>
      </c>
      <c r="C79" s="104"/>
      <c r="D79" s="104">
        <f>'Bilan Mensuel S1'!C74*13.66</f>
        <v>0</v>
      </c>
      <c r="E79" s="104">
        <f>'Bilan Mensuel S1'!D74*13.66</f>
        <v>0</v>
      </c>
      <c r="F79" s="104"/>
      <c r="G79" s="104">
        <f>'Bilan Mensuel S1'!E74*13.66</f>
        <v>0</v>
      </c>
      <c r="H79" s="177">
        <f t="shared" si="8"/>
        <v>0</v>
      </c>
      <c r="I79" s="177"/>
    </row>
    <row r="80" spans="1:9" ht="15.75">
      <c r="A80" s="171" t="str">
        <f>CONCATENATE('Contrats S1'!A75," ",'Contrats S1'!B75)</f>
        <v xml:space="preserve"> </v>
      </c>
      <c r="B80" s="104">
        <f>'Bilan Mensuel S1'!B75*13.66</f>
        <v>0</v>
      </c>
      <c r="C80" s="104"/>
      <c r="D80" s="104">
        <f>'Bilan Mensuel S1'!C75*13.66</f>
        <v>0</v>
      </c>
      <c r="E80" s="104">
        <f>'Bilan Mensuel S1'!D75*13.66</f>
        <v>0</v>
      </c>
      <c r="F80" s="104"/>
      <c r="G80" s="104">
        <f>'Bilan Mensuel S1'!E75*13.66</f>
        <v>0</v>
      </c>
      <c r="H80" s="177">
        <f t="shared" si="8"/>
        <v>0</v>
      </c>
      <c r="I80" s="177"/>
    </row>
    <row r="81" spans="1:9" ht="15.75">
      <c r="A81" s="171" t="str">
        <f>CONCATENATE('Contrats S1'!A76," ",'Contrats S1'!B76)</f>
        <v xml:space="preserve"> </v>
      </c>
      <c r="B81" s="104">
        <f>'Bilan Mensuel S1'!B76*13.66</f>
        <v>0</v>
      </c>
      <c r="C81" s="104"/>
      <c r="D81" s="104">
        <f>'Bilan Mensuel S1'!C76*13.66</f>
        <v>0</v>
      </c>
      <c r="E81" s="104">
        <f>'Bilan Mensuel S1'!D76*13.66</f>
        <v>0</v>
      </c>
      <c r="F81" s="104"/>
      <c r="G81" s="104">
        <f>'Bilan Mensuel S1'!E76*13.66</f>
        <v>0</v>
      </c>
      <c r="H81" s="177">
        <f t="shared" si="8"/>
        <v>0</v>
      </c>
      <c r="I81" s="177"/>
    </row>
    <row r="82" spans="1:9" ht="15.75">
      <c r="A82" s="171" t="str">
        <f>CONCATENATE('Contrats S1'!A77," ",'Contrats S1'!B77)</f>
        <v xml:space="preserve"> </v>
      </c>
      <c r="B82" s="104">
        <f>'Bilan Mensuel S1'!B77*13.66</f>
        <v>0</v>
      </c>
      <c r="C82" s="104"/>
      <c r="D82" s="104">
        <f>'Bilan Mensuel S1'!C77*13.66</f>
        <v>0</v>
      </c>
      <c r="E82" s="104">
        <f>'Bilan Mensuel S1'!D77*13.66</f>
        <v>0</v>
      </c>
      <c r="F82" s="104"/>
      <c r="G82" s="104">
        <f>'Bilan Mensuel S1'!E77*13.66</f>
        <v>0</v>
      </c>
      <c r="H82" s="177">
        <f t="shared" si="8"/>
        <v>0</v>
      </c>
      <c r="I82" s="177"/>
    </row>
    <row r="83" spans="1:9" ht="15.75">
      <c r="A83" s="171" t="str">
        <f>CONCATENATE('Contrats S1'!A78," ",'Contrats S1'!B78)</f>
        <v xml:space="preserve"> </v>
      </c>
      <c r="B83" s="104">
        <f>'Bilan Mensuel S1'!B78*13.66</f>
        <v>0</v>
      </c>
      <c r="C83" s="104"/>
      <c r="D83" s="104">
        <f>'Bilan Mensuel S1'!C78*13.66</f>
        <v>0</v>
      </c>
      <c r="E83" s="104">
        <f>'Bilan Mensuel S1'!D78*13.66</f>
        <v>0</v>
      </c>
      <c r="F83" s="104"/>
      <c r="G83" s="104">
        <f>'Bilan Mensuel S1'!E78*13.66</f>
        <v>0</v>
      </c>
      <c r="H83" s="177">
        <f t="shared" si="8"/>
        <v>0</v>
      </c>
      <c r="I83" s="177"/>
    </row>
    <row r="84" spans="1:9" ht="15.75">
      <c r="A84" s="171" t="str">
        <f>CONCATENATE('Contrats S1'!A79," ",'Contrats S1'!B79)</f>
        <v xml:space="preserve"> </v>
      </c>
      <c r="B84" s="104">
        <f>'Bilan Mensuel S1'!B79*13.66</f>
        <v>0</v>
      </c>
      <c r="C84" s="104"/>
      <c r="D84" s="104">
        <f>'Bilan Mensuel S1'!C79*13.66</f>
        <v>0</v>
      </c>
      <c r="E84" s="104">
        <f>'Bilan Mensuel S1'!D79*13.66</f>
        <v>0</v>
      </c>
      <c r="F84" s="104"/>
      <c r="G84" s="104">
        <f>'Bilan Mensuel S1'!E79*13.66</f>
        <v>0</v>
      </c>
      <c r="H84" s="177">
        <f t="shared" si="8"/>
        <v>0</v>
      </c>
      <c r="I84" s="177"/>
    </row>
    <row r="85" spans="1:9" ht="15.75">
      <c r="A85" s="171" t="str">
        <f>CONCATENATE('Contrats S1'!A80," ",'Contrats S1'!B80)</f>
        <v xml:space="preserve"> </v>
      </c>
      <c r="B85" s="104">
        <f>'Bilan Mensuel S1'!B80*13.66</f>
        <v>0</v>
      </c>
      <c r="C85" s="104"/>
      <c r="D85" s="104">
        <f>'Bilan Mensuel S1'!C80*13.66</f>
        <v>0</v>
      </c>
      <c r="E85" s="104">
        <f>'Bilan Mensuel S1'!D80*13.66</f>
        <v>0</v>
      </c>
      <c r="F85" s="104"/>
      <c r="G85" s="104">
        <f>'Bilan Mensuel S1'!E80*13.66</f>
        <v>0</v>
      </c>
      <c r="H85" s="177">
        <f t="shared" si="8"/>
        <v>0</v>
      </c>
      <c r="I85" s="177"/>
    </row>
    <row r="86" spans="1:9" ht="15.75">
      <c r="A86" s="171" t="str">
        <f>CONCATENATE('Contrats S1'!A81," ",'Contrats S1'!B81)</f>
        <v xml:space="preserve"> </v>
      </c>
      <c r="B86" s="104">
        <f>'Bilan Mensuel S1'!B81*13.66</f>
        <v>0</v>
      </c>
      <c r="C86" s="104"/>
      <c r="D86" s="104">
        <f>'Bilan Mensuel S1'!C81*13.66</f>
        <v>0</v>
      </c>
      <c r="E86" s="104">
        <f>'Bilan Mensuel S1'!D81*13.66</f>
        <v>0</v>
      </c>
      <c r="F86" s="104"/>
      <c r="G86" s="104">
        <f>'Bilan Mensuel S1'!E81*13.66</f>
        <v>0</v>
      </c>
      <c r="H86" s="177">
        <f t="shared" ref="H86:H149" si="9">SUM(B86:G86)</f>
        <v>0</v>
      </c>
      <c r="I86" s="177"/>
    </row>
    <row r="87" spans="1:9" ht="15.75">
      <c r="A87" s="171" t="str">
        <f>CONCATENATE('Contrats S1'!A82," ",'Contrats S1'!B82)</f>
        <v xml:space="preserve"> </v>
      </c>
      <c r="B87" s="104">
        <f>'Bilan Mensuel S1'!B82*13.66</f>
        <v>0</v>
      </c>
      <c r="C87" s="104"/>
      <c r="D87" s="104">
        <f>'Bilan Mensuel S1'!C82*13.66</f>
        <v>0</v>
      </c>
      <c r="E87" s="104">
        <f>'Bilan Mensuel S1'!D82*13.66</f>
        <v>0</v>
      </c>
      <c r="F87" s="104"/>
      <c r="G87" s="104">
        <f>'Bilan Mensuel S1'!E82*13.66</f>
        <v>0</v>
      </c>
      <c r="H87" s="177">
        <f t="shared" si="9"/>
        <v>0</v>
      </c>
      <c r="I87" s="177"/>
    </row>
    <row r="88" spans="1:9" ht="15.75">
      <c r="A88" s="171" t="str">
        <f>CONCATENATE('Contrats S1'!A83," ",'Contrats S1'!B83)</f>
        <v xml:space="preserve"> </v>
      </c>
      <c r="B88" s="104">
        <f>'Bilan Mensuel S1'!B83*13.66</f>
        <v>0</v>
      </c>
      <c r="C88" s="104"/>
      <c r="D88" s="104">
        <f>'Bilan Mensuel S1'!C83*13.66</f>
        <v>0</v>
      </c>
      <c r="E88" s="104">
        <f>'Bilan Mensuel S1'!D83*13.66</f>
        <v>0</v>
      </c>
      <c r="F88" s="104"/>
      <c r="G88" s="104">
        <f>'Bilan Mensuel S1'!E83*13.66</f>
        <v>0</v>
      </c>
      <c r="H88" s="177">
        <f t="shared" si="9"/>
        <v>0</v>
      </c>
      <c r="I88" s="177"/>
    </row>
    <row r="89" spans="1:9" ht="15.75">
      <c r="A89" s="171" t="str">
        <f>CONCATENATE('Contrats S1'!A84," ",'Contrats S1'!B84)</f>
        <v xml:space="preserve"> </v>
      </c>
      <c r="B89" s="104">
        <f>'Bilan Mensuel S1'!B84*13.66</f>
        <v>0</v>
      </c>
      <c r="C89" s="104"/>
      <c r="D89" s="104">
        <f>'Bilan Mensuel S1'!C84*13.66</f>
        <v>0</v>
      </c>
      <c r="E89" s="104">
        <f>'Bilan Mensuel S1'!D84*13.66</f>
        <v>0</v>
      </c>
      <c r="F89" s="104"/>
      <c r="G89" s="104">
        <f>'Bilan Mensuel S1'!E84*13.66</f>
        <v>0</v>
      </c>
      <c r="H89" s="177">
        <f t="shared" si="9"/>
        <v>0</v>
      </c>
      <c r="I89" s="177"/>
    </row>
    <row r="90" spans="1:9" ht="15.75">
      <c r="A90" s="171" t="str">
        <f>CONCATENATE('Contrats S1'!A85," ",'Contrats S1'!B85)</f>
        <v xml:space="preserve"> </v>
      </c>
      <c r="B90" s="104">
        <f>'Bilan Mensuel S1'!B85*13.66</f>
        <v>0</v>
      </c>
      <c r="C90" s="104"/>
      <c r="D90" s="104">
        <f>'Bilan Mensuel S1'!C85*13.66</f>
        <v>0</v>
      </c>
      <c r="E90" s="104">
        <f>'Bilan Mensuel S1'!D85*13.66</f>
        <v>0</v>
      </c>
      <c r="F90" s="104"/>
      <c r="G90" s="104">
        <f>'Bilan Mensuel S1'!E85*13.66</f>
        <v>0</v>
      </c>
      <c r="H90" s="177">
        <f t="shared" si="9"/>
        <v>0</v>
      </c>
      <c r="I90" s="177"/>
    </row>
    <row r="91" spans="1:9" ht="15.75">
      <c r="A91" s="171" t="str">
        <f>CONCATENATE('Contrats S1'!A86," ",'Contrats S1'!B86)</f>
        <v xml:space="preserve"> </v>
      </c>
      <c r="B91" s="104">
        <f>'Bilan Mensuel S1'!B86*13.66</f>
        <v>0</v>
      </c>
      <c r="C91" s="104"/>
      <c r="D91" s="104">
        <f>'Bilan Mensuel S1'!C86*13.66</f>
        <v>0</v>
      </c>
      <c r="E91" s="104">
        <f>'Bilan Mensuel S1'!D86*13.66</f>
        <v>0</v>
      </c>
      <c r="F91" s="104"/>
      <c r="G91" s="104">
        <f>'Bilan Mensuel S1'!E86*13.66</f>
        <v>0</v>
      </c>
      <c r="H91" s="177">
        <f t="shared" si="9"/>
        <v>0</v>
      </c>
      <c r="I91" s="177"/>
    </row>
    <row r="92" spans="1:9" ht="15.75">
      <c r="A92" s="171" t="str">
        <f>CONCATENATE('Contrats S1'!A87," ",'Contrats S1'!B87)</f>
        <v xml:space="preserve"> </v>
      </c>
      <c r="B92" s="104">
        <f>'Bilan Mensuel S1'!B87*13.66</f>
        <v>0</v>
      </c>
      <c r="C92" s="104"/>
      <c r="D92" s="104">
        <f>'Bilan Mensuel S1'!C87*13.66</f>
        <v>0</v>
      </c>
      <c r="E92" s="104">
        <f>'Bilan Mensuel S1'!D87*13.66</f>
        <v>0</v>
      </c>
      <c r="F92" s="104"/>
      <c r="G92" s="104">
        <f>'Bilan Mensuel S1'!E87*13.66</f>
        <v>0</v>
      </c>
      <c r="H92" s="177">
        <f t="shared" si="9"/>
        <v>0</v>
      </c>
      <c r="I92" s="177"/>
    </row>
    <row r="93" spans="1:9" ht="15.75">
      <c r="A93" s="171" t="str">
        <f>CONCATENATE('Contrats S1'!A88," ",'Contrats S1'!B88)</f>
        <v xml:space="preserve"> </v>
      </c>
      <c r="B93" s="104">
        <f>'Bilan Mensuel S1'!B88*13.66</f>
        <v>0</v>
      </c>
      <c r="C93" s="104"/>
      <c r="D93" s="104">
        <f>'Bilan Mensuel S1'!C88*13.66</f>
        <v>0</v>
      </c>
      <c r="E93" s="104">
        <f>'Bilan Mensuel S1'!D88*13.66</f>
        <v>0</v>
      </c>
      <c r="F93" s="104"/>
      <c r="G93" s="104">
        <f>'Bilan Mensuel S1'!E88*13.66</f>
        <v>0</v>
      </c>
      <c r="H93" s="177">
        <f t="shared" si="9"/>
        <v>0</v>
      </c>
      <c r="I93" s="177"/>
    </row>
    <row r="94" spans="1:9" ht="15.75">
      <c r="A94" s="171" t="str">
        <f>CONCATENATE('Contrats S1'!A89," ",'Contrats S1'!B89)</f>
        <v xml:space="preserve"> </v>
      </c>
      <c r="B94" s="104">
        <f>'Bilan Mensuel S1'!B89*13.66</f>
        <v>0</v>
      </c>
      <c r="C94" s="104"/>
      <c r="D94" s="104">
        <f>'Bilan Mensuel S1'!C89*13.66</f>
        <v>0</v>
      </c>
      <c r="E94" s="104">
        <f>'Bilan Mensuel S1'!D89*13.66</f>
        <v>0</v>
      </c>
      <c r="F94" s="104"/>
      <c r="G94" s="104">
        <f>'Bilan Mensuel S1'!E89*13.66</f>
        <v>0</v>
      </c>
      <c r="H94" s="177">
        <f t="shared" si="9"/>
        <v>0</v>
      </c>
      <c r="I94" s="177"/>
    </row>
    <row r="95" spans="1:9" ht="15.75">
      <c r="A95" s="171" t="str">
        <f>CONCATENATE('Contrats S1'!A90," ",'Contrats S1'!B90)</f>
        <v xml:space="preserve"> </v>
      </c>
      <c r="B95" s="104">
        <f>'Bilan Mensuel S1'!B90*13.66</f>
        <v>0</v>
      </c>
      <c r="C95" s="104"/>
      <c r="D95" s="104">
        <f>'Bilan Mensuel S1'!C90*13.66</f>
        <v>0</v>
      </c>
      <c r="E95" s="104">
        <f>'Bilan Mensuel S1'!D90*13.66</f>
        <v>0</v>
      </c>
      <c r="F95" s="104"/>
      <c r="G95" s="104">
        <f>'Bilan Mensuel S1'!E90*13.66</f>
        <v>0</v>
      </c>
      <c r="H95" s="177">
        <f t="shared" si="9"/>
        <v>0</v>
      </c>
      <c r="I95" s="177"/>
    </row>
    <row r="96" spans="1:9" ht="15.75">
      <c r="A96" s="171" t="str">
        <f>CONCATENATE('Contrats S1'!A91," ",'Contrats S1'!B91)</f>
        <v xml:space="preserve"> </v>
      </c>
      <c r="B96" s="104">
        <f>'Bilan Mensuel S1'!B91*13.66</f>
        <v>0</v>
      </c>
      <c r="C96" s="104"/>
      <c r="D96" s="104">
        <f>'Bilan Mensuel S1'!C91*13.66</f>
        <v>0</v>
      </c>
      <c r="E96" s="104">
        <f>'Bilan Mensuel S1'!D91*13.66</f>
        <v>0</v>
      </c>
      <c r="F96" s="104"/>
      <c r="G96" s="104">
        <f>'Bilan Mensuel S1'!E91*13.66</f>
        <v>0</v>
      </c>
      <c r="H96" s="177">
        <f t="shared" si="9"/>
        <v>0</v>
      </c>
      <c r="I96" s="177"/>
    </row>
    <row r="97" spans="1:9" ht="15.75">
      <c r="A97" s="171" t="str">
        <f>CONCATENATE('Contrats S1'!A92," ",'Contrats S1'!B92)</f>
        <v xml:space="preserve"> </v>
      </c>
      <c r="B97" s="104">
        <f>'Bilan Mensuel S1'!B92*13.66</f>
        <v>0</v>
      </c>
      <c r="C97" s="104"/>
      <c r="D97" s="104">
        <f>'Bilan Mensuel S1'!C92*13.66</f>
        <v>0</v>
      </c>
      <c r="E97" s="104">
        <f>'Bilan Mensuel S1'!D92*13.66</f>
        <v>0</v>
      </c>
      <c r="F97" s="104"/>
      <c r="G97" s="104">
        <f>'Bilan Mensuel S1'!E92*13.66</f>
        <v>0</v>
      </c>
      <c r="H97" s="177">
        <f t="shared" si="9"/>
        <v>0</v>
      </c>
      <c r="I97" s="177"/>
    </row>
    <row r="98" spans="1:9" ht="15.75">
      <c r="A98" s="171" t="str">
        <f>CONCATENATE('Contrats S1'!A93," ",'Contrats S1'!B93)</f>
        <v xml:space="preserve"> </v>
      </c>
      <c r="B98" s="104">
        <f>'Bilan Mensuel S1'!B93*13.66</f>
        <v>0</v>
      </c>
      <c r="C98" s="104"/>
      <c r="D98" s="104">
        <f>'Bilan Mensuel S1'!C93*13.66</f>
        <v>0</v>
      </c>
      <c r="E98" s="104">
        <f>'Bilan Mensuel S1'!D93*13.66</f>
        <v>0</v>
      </c>
      <c r="F98" s="104"/>
      <c r="G98" s="104">
        <f>'Bilan Mensuel S1'!E93*13.66</f>
        <v>0</v>
      </c>
      <c r="H98" s="177">
        <f t="shared" si="9"/>
        <v>0</v>
      </c>
      <c r="I98" s="177"/>
    </row>
    <row r="99" spans="1:9" ht="15.75">
      <c r="A99" s="171" t="str">
        <f>CONCATENATE('Contrats S1'!A94," ",'Contrats S1'!B94)</f>
        <v xml:space="preserve"> </v>
      </c>
      <c r="B99" s="104">
        <f>'Bilan Mensuel S1'!B94*13.66</f>
        <v>0</v>
      </c>
      <c r="C99" s="104"/>
      <c r="D99" s="104">
        <f>'Bilan Mensuel S1'!C94*13.66</f>
        <v>0</v>
      </c>
      <c r="E99" s="104">
        <f>'Bilan Mensuel S1'!D94*13.66</f>
        <v>0</v>
      </c>
      <c r="F99" s="104"/>
      <c r="G99" s="104">
        <f>'Bilan Mensuel S1'!E94*13.66</f>
        <v>0</v>
      </c>
      <c r="H99" s="177">
        <f t="shared" si="9"/>
        <v>0</v>
      </c>
      <c r="I99" s="177"/>
    </row>
    <row r="100" spans="1:9" ht="15.75">
      <c r="A100" s="171" t="str">
        <f>CONCATENATE('Contrats S1'!A95," ",'Contrats S1'!B95)</f>
        <v xml:space="preserve"> </v>
      </c>
      <c r="B100" s="104">
        <f>'Bilan Mensuel S1'!B95*13.66</f>
        <v>0</v>
      </c>
      <c r="C100" s="104"/>
      <c r="D100" s="104">
        <f>'Bilan Mensuel S1'!C95*13.66</f>
        <v>0</v>
      </c>
      <c r="E100" s="104">
        <f>'Bilan Mensuel S1'!D95*13.66</f>
        <v>0</v>
      </c>
      <c r="F100" s="104"/>
      <c r="G100" s="104">
        <f>'Bilan Mensuel S1'!E95*13.66</f>
        <v>0</v>
      </c>
      <c r="H100" s="177">
        <f t="shared" si="9"/>
        <v>0</v>
      </c>
      <c r="I100" s="177"/>
    </row>
    <row r="101" spans="1:9" ht="15.75">
      <c r="A101" s="171" t="str">
        <f>CONCATENATE('Contrats S1'!A96," ",'Contrats S1'!B96)</f>
        <v xml:space="preserve"> </v>
      </c>
      <c r="B101" s="104">
        <f>'Bilan Mensuel S1'!B96*13.66</f>
        <v>0</v>
      </c>
      <c r="C101" s="104"/>
      <c r="D101" s="104">
        <f>'Bilan Mensuel S1'!C96*13.66</f>
        <v>0</v>
      </c>
      <c r="E101" s="104">
        <f>'Bilan Mensuel S1'!D96*13.66</f>
        <v>0</v>
      </c>
      <c r="F101" s="104"/>
      <c r="G101" s="104">
        <f>'Bilan Mensuel S1'!E96*13.66</f>
        <v>0</v>
      </c>
      <c r="H101" s="177">
        <f t="shared" si="9"/>
        <v>0</v>
      </c>
      <c r="I101" s="177"/>
    </row>
    <row r="102" spans="1:9" ht="15.75">
      <c r="A102" s="171" t="str">
        <f>CONCATENATE('Contrats S1'!A97," ",'Contrats S1'!B97)</f>
        <v xml:space="preserve"> </v>
      </c>
      <c r="B102" s="104">
        <f>'Bilan Mensuel S1'!B97*13.66</f>
        <v>0</v>
      </c>
      <c r="C102" s="104"/>
      <c r="D102" s="104">
        <f>'Bilan Mensuel S1'!C97*13.66</f>
        <v>0</v>
      </c>
      <c r="E102" s="104">
        <f>'Bilan Mensuel S1'!D97*13.66</f>
        <v>0</v>
      </c>
      <c r="F102" s="104"/>
      <c r="G102" s="104">
        <f>'Bilan Mensuel S1'!E97*13.66</f>
        <v>0</v>
      </c>
      <c r="H102" s="177">
        <f t="shared" si="9"/>
        <v>0</v>
      </c>
      <c r="I102" s="177"/>
    </row>
    <row r="103" spans="1:9" ht="15.75">
      <c r="A103" s="171" t="str">
        <f>CONCATENATE('Contrats S1'!A98," ",'Contrats S1'!B98)</f>
        <v xml:space="preserve"> </v>
      </c>
      <c r="B103" s="104">
        <f>'Bilan Mensuel S1'!B98*13.66</f>
        <v>0</v>
      </c>
      <c r="C103" s="104"/>
      <c r="D103" s="104">
        <f>'Bilan Mensuel S1'!C98*13.66</f>
        <v>0</v>
      </c>
      <c r="E103" s="104">
        <f>'Bilan Mensuel S1'!D98*13.66</f>
        <v>0</v>
      </c>
      <c r="F103" s="104"/>
      <c r="G103" s="104">
        <f>'Bilan Mensuel S1'!E98*13.66</f>
        <v>0</v>
      </c>
      <c r="H103" s="177">
        <f t="shared" si="9"/>
        <v>0</v>
      </c>
      <c r="I103" s="177"/>
    </row>
    <row r="104" spans="1:9" ht="15.75">
      <c r="A104" s="171" t="str">
        <f>CONCATENATE('Contrats S1'!A99," ",'Contrats S1'!B99)</f>
        <v xml:space="preserve"> </v>
      </c>
      <c r="B104" s="104">
        <f>'Bilan Mensuel S1'!B99*13.66</f>
        <v>0</v>
      </c>
      <c r="C104" s="104"/>
      <c r="D104" s="104">
        <f>'Bilan Mensuel S1'!C99*13.66</f>
        <v>0</v>
      </c>
      <c r="E104" s="104">
        <f>'Bilan Mensuel S1'!D99*13.66</f>
        <v>0</v>
      </c>
      <c r="F104" s="104"/>
      <c r="G104" s="104">
        <f>'Bilan Mensuel S1'!E99*13.66</f>
        <v>0</v>
      </c>
      <c r="H104" s="177">
        <f t="shared" si="9"/>
        <v>0</v>
      </c>
      <c r="I104" s="177"/>
    </row>
    <row r="105" spans="1:9" ht="15.75">
      <c r="A105" s="171" t="str">
        <f>CONCATENATE('Contrats S1'!A100," ",'Contrats S1'!B100)</f>
        <v xml:space="preserve"> </v>
      </c>
      <c r="B105" s="104">
        <f>'Bilan Mensuel S1'!B100*13.66</f>
        <v>0</v>
      </c>
      <c r="C105" s="104"/>
      <c r="D105" s="104">
        <f>'Bilan Mensuel S1'!C100*13.66</f>
        <v>0</v>
      </c>
      <c r="E105" s="104">
        <f>'Bilan Mensuel S1'!D100*13.66</f>
        <v>0</v>
      </c>
      <c r="F105" s="104"/>
      <c r="G105" s="104">
        <f>'Bilan Mensuel S1'!E100*13.66</f>
        <v>0</v>
      </c>
      <c r="H105" s="177">
        <f t="shared" si="9"/>
        <v>0</v>
      </c>
      <c r="I105" s="177"/>
    </row>
    <row r="106" spans="1:9" ht="15.75">
      <c r="A106" s="171" t="str">
        <f>CONCATENATE('Contrats S1'!A101," ",'Contrats S1'!B101)</f>
        <v xml:space="preserve"> </v>
      </c>
      <c r="B106" s="104">
        <f>'Bilan Mensuel S1'!B101*13.66</f>
        <v>0</v>
      </c>
      <c r="C106" s="104"/>
      <c r="D106" s="104">
        <f>'Bilan Mensuel S1'!C101*13.66</f>
        <v>0</v>
      </c>
      <c r="E106" s="104">
        <f>'Bilan Mensuel S1'!D101*13.66</f>
        <v>0</v>
      </c>
      <c r="F106" s="104"/>
      <c r="G106" s="104">
        <f>'Bilan Mensuel S1'!E101*13.66</f>
        <v>0</v>
      </c>
      <c r="H106" s="177">
        <f t="shared" si="9"/>
        <v>0</v>
      </c>
      <c r="I106" s="177"/>
    </row>
    <row r="107" spans="1:9" ht="15.75">
      <c r="A107" s="171" t="str">
        <f>CONCATENATE('Contrats S1'!A102," ",'Contrats S1'!B102)</f>
        <v xml:space="preserve"> </v>
      </c>
      <c r="B107" s="104">
        <f>'Bilan Mensuel S1'!B102*13.66</f>
        <v>0</v>
      </c>
      <c r="C107" s="104"/>
      <c r="D107" s="104">
        <f>'Bilan Mensuel S1'!C102*13.66</f>
        <v>0</v>
      </c>
      <c r="E107" s="104">
        <f>'Bilan Mensuel S1'!D102*13.66</f>
        <v>0</v>
      </c>
      <c r="F107" s="104"/>
      <c r="G107" s="104">
        <f>'Bilan Mensuel S1'!E102*13.66</f>
        <v>0</v>
      </c>
      <c r="H107" s="177">
        <f t="shared" si="9"/>
        <v>0</v>
      </c>
      <c r="I107" s="177"/>
    </row>
    <row r="108" spans="1:9" ht="15.75">
      <c r="A108" s="171" t="str">
        <f>CONCATENATE('Contrats S1'!A103," ",'Contrats S1'!B103)</f>
        <v xml:space="preserve"> </v>
      </c>
      <c r="B108" s="104">
        <f>'Bilan Mensuel S1'!B103*13.66</f>
        <v>0</v>
      </c>
      <c r="C108" s="104"/>
      <c r="D108" s="104">
        <f>'Bilan Mensuel S1'!C103*13.66</f>
        <v>0</v>
      </c>
      <c r="E108" s="104">
        <f>'Bilan Mensuel S1'!D103*13.66</f>
        <v>0</v>
      </c>
      <c r="F108" s="104"/>
      <c r="G108" s="104">
        <f>'Bilan Mensuel S1'!E103*13.66</f>
        <v>0</v>
      </c>
      <c r="H108" s="177">
        <f t="shared" si="9"/>
        <v>0</v>
      </c>
      <c r="I108" s="177"/>
    </row>
    <row r="109" spans="1:9" ht="15.75">
      <c r="A109" s="171" t="str">
        <f>CONCATENATE('Contrats S1'!A104," ",'Contrats S1'!B104)</f>
        <v xml:space="preserve"> </v>
      </c>
      <c r="B109" s="104">
        <f>'Bilan Mensuel S1'!B104*13.66</f>
        <v>0</v>
      </c>
      <c r="C109" s="104"/>
      <c r="D109" s="104">
        <f>'Bilan Mensuel S1'!C104*13.66</f>
        <v>0</v>
      </c>
      <c r="E109" s="104">
        <f>'Bilan Mensuel S1'!D104*13.66</f>
        <v>0</v>
      </c>
      <c r="F109" s="104"/>
      <c r="G109" s="104">
        <f>'Bilan Mensuel S1'!E104*13.66</f>
        <v>0</v>
      </c>
      <c r="H109" s="177">
        <f t="shared" si="9"/>
        <v>0</v>
      </c>
      <c r="I109" s="177"/>
    </row>
    <row r="110" spans="1:9" ht="15.75">
      <c r="A110" s="171" t="str">
        <f>CONCATENATE('Contrats S1'!A105," ",'Contrats S1'!B105)</f>
        <v xml:space="preserve"> </v>
      </c>
      <c r="B110" s="104">
        <f>'Bilan Mensuel S1'!B105*13.66</f>
        <v>0</v>
      </c>
      <c r="C110" s="104"/>
      <c r="D110" s="104">
        <f>'Bilan Mensuel S1'!C105*13.66</f>
        <v>0</v>
      </c>
      <c r="E110" s="104">
        <f>'Bilan Mensuel S1'!D105*13.66</f>
        <v>0</v>
      </c>
      <c r="F110" s="104"/>
      <c r="G110" s="104">
        <f>'Bilan Mensuel S1'!E105*13.66</f>
        <v>0</v>
      </c>
      <c r="H110" s="177">
        <f t="shared" si="9"/>
        <v>0</v>
      </c>
      <c r="I110" s="177"/>
    </row>
    <row r="111" spans="1:9" ht="15.75">
      <c r="A111" s="171" t="str">
        <f>CONCATENATE('Contrats S1'!A106," ",'Contrats S1'!B106)</f>
        <v xml:space="preserve"> </v>
      </c>
      <c r="B111" s="104">
        <f>'Bilan Mensuel S1'!B106*13.66</f>
        <v>0</v>
      </c>
      <c r="C111" s="104"/>
      <c r="D111" s="104">
        <f>'Bilan Mensuel S1'!C106*13.66</f>
        <v>0</v>
      </c>
      <c r="E111" s="104">
        <f>'Bilan Mensuel S1'!D106*13.66</f>
        <v>0</v>
      </c>
      <c r="F111" s="104"/>
      <c r="G111" s="104">
        <f>'Bilan Mensuel S1'!E106*13.66</f>
        <v>0</v>
      </c>
      <c r="H111" s="177">
        <f t="shared" si="9"/>
        <v>0</v>
      </c>
      <c r="I111" s="177"/>
    </row>
    <row r="112" spans="1:9" ht="15.75">
      <c r="A112" s="171" t="str">
        <f>CONCATENATE('Contrats S1'!A107," ",'Contrats S1'!B107)</f>
        <v xml:space="preserve"> </v>
      </c>
      <c r="B112" s="104">
        <f>'Bilan Mensuel S1'!B107*13.66</f>
        <v>0</v>
      </c>
      <c r="C112" s="104"/>
      <c r="D112" s="104">
        <f>'Bilan Mensuel S1'!C107*13.66</f>
        <v>0</v>
      </c>
      <c r="E112" s="104">
        <f>'Bilan Mensuel S1'!D107*13.66</f>
        <v>0</v>
      </c>
      <c r="F112" s="104"/>
      <c r="G112" s="104">
        <f>'Bilan Mensuel S1'!E107*13.66</f>
        <v>0</v>
      </c>
      <c r="H112" s="177">
        <f t="shared" si="9"/>
        <v>0</v>
      </c>
      <c r="I112" s="177"/>
    </row>
    <row r="113" spans="1:9" ht="15.75">
      <c r="A113" s="171" t="str">
        <f>CONCATENATE('Contrats S1'!A108," ",'Contrats S1'!B108)</f>
        <v xml:space="preserve"> </v>
      </c>
      <c r="B113" s="104">
        <f>'Bilan Mensuel S1'!B108*13.66</f>
        <v>0</v>
      </c>
      <c r="C113" s="104"/>
      <c r="D113" s="104">
        <f>'Bilan Mensuel S1'!C108*13.66</f>
        <v>0</v>
      </c>
      <c r="E113" s="104">
        <f>'Bilan Mensuel S1'!D108*13.66</f>
        <v>0</v>
      </c>
      <c r="F113" s="104"/>
      <c r="G113" s="104">
        <f>'Bilan Mensuel S1'!E108*13.66</f>
        <v>0</v>
      </c>
      <c r="H113" s="177">
        <f t="shared" si="9"/>
        <v>0</v>
      </c>
      <c r="I113" s="177"/>
    </row>
    <row r="114" spans="1:9" ht="15.75">
      <c r="A114" s="171" t="str">
        <f>CONCATENATE('Contrats S1'!A109," ",'Contrats S1'!B109)</f>
        <v xml:space="preserve"> </v>
      </c>
      <c r="B114" s="104">
        <f>'Bilan Mensuel S1'!B109*13.66</f>
        <v>0</v>
      </c>
      <c r="C114" s="104"/>
      <c r="D114" s="104">
        <f>'Bilan Mensuel S1'!C109*13.66</f>
        <v>0</v>
      </c>
      <c r="E114" s="104">
        <f>'Bilan Mensuel S1'!D109*13.66</f>
        <v>0</v>
      </c>
      <c r="F114" s="104"/>
      <c r="G114" s="104">
        <f>'Bilan Mensuel S1'!E109*13.66</f>
        <v>0</v>
      </c>
      <c r="H114" s="177">
        <f t="shared" si="9"/>
        <v>0</v>
      </c>
      <c r="I114" s="177"/>
    </row>
    <row r="115" spans="1:9" ht="15.75">
      <c r="A115" s="171" t="str">
        <f>CONCATENATE('Contrats S1'!A110," ",'Contrats S1'!B110)</f>
        <v xml:space="preserve"> </v>
      </c>
      <c r="B115" s="104">
        <f>'Bilan Mensuel S1'!B110*13.66</f>
        <v>0</v>
      </c>
      <c r="C115" s="104"/>
      <c r="D115" s="104">
        <f>'Bilan Mensuel S1'!C110*13.66</f>
        <v>0</v>
      </c>
      <c r="E115" s="104">
        <f>'Bilan Mensuel S1'!D110*13.66</f>
        <v>0</v>
      </c>
      <c r="F115" s="104"/>
      <c r="G115" s="104">
        <f>'Bilan Mensuel S1'!E110*13.66</f>
        <v>0</v>
      </c>
      <c r="H115" s="177">
        <f t="shared" si="9"/>
        <v>0</v>
      </c>
      <c r="I115" s="177"/>
    </row>
    <row r="116" spans="1:9" ht="15.75">
      <c r="A116" s="171" t="str">
        <f>CONCATENATE('Contrats S1'!A111," ",'Contrats S1'!B111)</f>
        <v xml:space="preserve"> </v>
      </c>
      <c r="B116" s="104">
        <f>'Bilan Mensuel S1'!B111*13.66</f>
        <v>0</v>
      </c>
      <c r="C116" s="104"/>
      <c r="D116" s="104">
        <f>'Bilan Mensuel S1'!C111*13.66</f>
        <v>0</v>
      </c>
      <c r="E116" s="104">
        <f>'Bilan Mensuel S1'!D111*13.66</f>
        <v>0</v>
      </c>
      <c r="F116" s="104"/>
      <c r="G116" s="104">
        <f>'Bilan Mensuel S1'!E111*13.66</f>
        <v>0</v>
      </c>
      <c r="H116" s="177">
        <f t="shared" si="9"/>
        <v>0</v>
      </c>
      <c r="I116" s="177"/>
    </row>
    <row r="117" spans="1:9" ht="15.75">
      <c r="A117" s="171" t="str">
        <f>CONCATENATE('Contrats S1'!A112," ",'Contrats S1'!B112)</f>
        <v xml:space="preserve"> </v>
      </c>
      <c r="B117" s="104">
        <f>'Bilan Mensuel S1'!B112*13.66</f>
        <v>0</v>
      </c>
      <c r="C117" s="104"/>
      <c r="D117" s="104">
        <f>'Bilan Mensuel S1'!C112*13.66</f>
        <v>0</v>
      </c>
      <c r="E117" s="104">
        <f>'Bilan Mensuel S1'!D112*13.66</f>
        <v>0</v>
      </c>
      <c r="F117" s="104"/>
      <c r="G117" s="104">
        <f>'Bilan Mensuel S1'!E112*13.66</f>
        <v>0</v>
      </c>
      <c r="H117" s="177">
        <f t="shared" si="9"/>
        <v>0</v>
      </c>
      <c r="I117" s="177"/>
    </row>
    <row r="118" spans="1:9" ht="15.75">
      <c r="A118" s="171" t="str">
        <f>CONCATENATE('Contrats S1'!A113," ",'Contrats S1'!B113)</f>
        <v xml:space="preserve"> </v>
      </c>
      <c r="B118" s="104">
        <f>'Bilan Mensuel S1'!B113*13.66</f>
        <v>0</v>
      </c>
      <c r="C118" s="104"/>
      <c r="D118" s="104">
        <f>'Bilan Mensuel S1'!C113*13.66</f>
        <v>0</v>
      </c>
      <c r="E118" s="104">
        <f>'Bilan Mensuel S1'!D113*13.66</f>
        <v>0</v>
      </c>
      <c r="F118" s="104"/>
      <c r="G118" s="104">
        <f>'Bilan Mensuel S1'!E113*13.66</f>
        <v>0</v>
      </c>
      <c r="H118" s="177">
        <f t="shared" si="9"/>
        <v>0</v>
      </c>
      <c r="I118" s="177"/>
    </row>
    <row r="119" spans="1:9" ht="15.75">
      <c r="A119" s="171" t="str">
        <f>CONCATENATE('Contrats S1'!A114," ",'Contrats S1'!B114)</f>
        <v xml:space="preserve"> </v>
      </c>
      <c r="B119" s="104">
        <f>'Bilan Mensuel S1'!B114*13.66</f>
        <v>0</v>
      </c>
      <c r="C119" s="104"/>
      <c r="D119" s="104">
        <f>'Bilan Mensuel S1'!C114*13.66</f>
        <v>0</v>
      </c>
      <c r="E119" s="104">
        <f>'Bilan Mensuel S1'!D114*13.66</f>
        <v>0</v>
      </c>
      <c r="F119" s="104"/>
      <c r="G119" s="104">
        <f>'Bilan Mensuel S1'!E114*13.66</f>
        <v>0</v>
      </c>
      <c r="H119" s="177">
        <f t="shared" si="9"/>
        <v>0</v>
      </c>
      <c r="I119" s="177"/>
    </row>
    <row r="120" spans="1:9" ht="15.75">
      <c r="A120" s="171" t="str">
        <f>CONCATENATE('Contrats S1'!A115," ",'Contrats S1'!B115)</f>
        <v xml:space="preserve"> </v>
      </c>
      <c r="B120" s="104">
        <f>'Bilan Mensuel S1'!B115*13.66</f>
        <v>0</v>
      </c>
      <c r="C120" s="104"/>
      <c r="D120" s="104">
        <f>'Bilan Mensuel S1'!C115*13.66</f>
        <v>0</v>
      </c>
      <c r="E120" s="104">
        <f>'Bilan Mensuel S1'!D115*13.66</f>
        <v>0</v>
      </c>
      <c r="F120" s="104"/>
      <c r="G120" s="104">
        <f>'Bilan Mensuel S1'!E115*13.66</f>
        <v>0</v>
      </c>
      <c r="H120" s="177">
        <f t="shared" si="9"/>
        <v>0</v>
      </c>
      <c r="I120" s="177"/>
    </row>
    <row r="121" spans="1:9" ht="15.75">
      <c r="A121" s="171" t="str">
        <f>CONCATENATE('Contrats S1'!A116," ",'Contrats S1'!B116)</f>
        <v xml:space="preserve"> </v>
      </c>
      <c r="B121" s="104">
        <f>'Bilan Mensuel S1'!B116*13.66</f>
        <v>0</v>
      </c>
      <c r="C121" s="104"/>
      <c r="D121" s="104">
        <f>'Bilan Mensuel S1'!C116*13.66</f>
        <v>0</v>
      </c>
      <c r="E121" s="104">
        <f>'Bilan Mensuel S1'!D116*13.66</f>
        <v>0</v>
      </c>
      <c r="F121" s="104"/>
      <c r="G121" s="104">
        <f>'Bilan Mensuel S1'!E116*13.66</f>
        <v>0</v>
      </c>
      <c r="H121" s="177">
        <f t="shared" si="9"/>
        <v>0</v>
      </c>
      <c r="I121" s="177"/>
    </row>
    <row r="122" spans="1:9" ht="15.75">
      <c r="A122" s="171" t="str">
        <f>CONCATENATE('Contrats S1'!A117," ",'Contrats S1'!B117)</f>
        <v xml:space="preserve"> </v>
      </c>
      <c r="B122" s="104">
        <f>'Bilan Mensuel S1'!B117*13.66</f>
        <v>0</v>
      </c>
      <c r="C122" s="104"/>
      <c r="D122" s="104">
        <f>'Bilan Mensuel S1'!C117*13.66</f>
        <v>0</v>
      </c>
      <c r="E122" s="104">
        <f>'Bilan Mensuel S1'!D117*13.66</f>
        <v>0</v>
      </c>
      <c r="F122" s="104"/>
      <c r="G122" s="104">
        <f>'Bilan Mensuel S1'!E117*13.66</f>
        <v>0</v>
      </c>
      <c r="H122" s="177">
        <f t="shared" si="9"/>
        <v>0</v>
      </c>
      <c r="I122" s="177"/>
    </row>
    <row r="123" spans="1:9" ht="15.75">
      <c r="A123" s="171" t="str">
        <f>CONCATENATE('Contrats S1'!A118," ",'Contrats S1'!B118)</f>
        <v xml:space="preserve"> </v>
      </c>
      <c r="B123" s="104">
        <f>'Bilan Mensuel S1'!B118*13.66</f>
        <v>0</v>
      </c>
      <c r="C123" s="104"/>
      <c r="D123" s="104">
        <f>'Bilan Mensuel S1'!C118*13.66</f>
        <v>0</v>
      </c>
      <c r="E123" s="104">
        <f>'Bilan Mensuel S1'!D118*13.66</f>
        <v>0</v>
      </c>
      <c r="F123" s="104"/>
      <c r="G123" s="104">
        <f>'Bilan Mensuel S1'!E118*13.66</f>
        <v>0</v>
      </c>
      <c r="H123" s="177">
        <f t="shared" si="9"/>
        <v>0</v>
      </c>
      <c r="I123" s="177"/>
    </row>
    <row r="124" spans="1:9" ht="15.75">
      <c r="A124" s="171" t="str">
        <f>CONCATENATE('Contrats S1'!A119," ",'Contrats S1'!B119)</f>
        <v xml:space="preserve"> </v>
      </c>
      <c r="B124" s="104">
        <f>'Bilan Mensuel S1'!B119*13.66</f>
        <v>0</v>
      </c>
      <c r="C124" s="104"/>
      <c r="D124" s="104">
        <f>'Bilan Mensuel S1'!C119*13.66</f>
        <v>0</v>
      </c>
      <c r="E124" s="104">
        <f>'Bilan Mensuel S1'!D119*13.66</f>
        <v>0</v>
      </c>
      <c r="F124" s="104"/>
      <c r="G124" s="104">
        <f>'Bilan Mensuel S1'!E119*13.66</f>
        <v>0</v>
      </c>
      <c r="H124" s="177">
        <f t="shared" si="9"/>
        <v>0</v>
      </c>
      <c r="I124" s="177"/>
    </row>
    <row r="125" spans="1:9" ht="15.75">
      <c r="A125" s="171" t="str">
        <f>CONCATENATE('Contrats S1'!A120," ",'Contrats S1'!B120)</f>
        <v xml:space="preserve"> </v>
      </c>
      <c r="B125" s="104">
        <f>'Bilan Mensuel S1'!B120*13.66</f>
        <v>0</v>
      </c>
      <c r="C125" s="104"/>
      <c r="D125" s="104">
        <f>'Bilan Mensuel S1'!C120*13.66</f>
        <v>0</v>
      </c>
      <c r="E125" s="104">
        <f>'Bilan Mensuel S1'!D120*13.66</f>
        <v>0</v>
      </c>
      <c r="F125" s="104"/>
      <c r="G125" s="104">
        <f>'Bilan Mensuel S1'!E120*13.66</f>
        <v>0</v>
      </c>
      <c r="H125" s="177">
        <f t="shared" si="9"/>
        <v>0</v>
      </c>
      <c r="I125" s="177"/>
    </row>
    <row r="126" spans="1:9" ht="15.75">
      <c r="A126" s="171" t="str">
        <f>CONCATENATE('Contrats S1'!A121," ",'Contrats S1'!B121)</f>
        <v xml:space="preserve"> </v>
      </c>
      <c r="B126" s="104">
        <f>'Bilan Mensuel S1'!B121*13.66</f>
        <v>0</v>
      </c>
      <c r="C126" s="104"/>
      <c r="D126" s="104">
        <f>'Bilan Mensuel S1'!C121*13.66</f>
        <v>0</v>
      </c>
      <c r="E126" s="104">
        <f>'Bilan Mensuel S1'!D121*13.66</f>
        <v>0</v>
      </c>
      <c r="F126" s="104"/>
      <c r="G126" s="104">
        <f>'Bilan Mensuel S1'!E121*13.66</f>
        <v>0</v>
      </c>
      <c r="H126" s="177">
        <f t="shared" si="9"/>
        <v>0</v>
      </c>
      <c r="I126" s="177"/>
    </row>
    <row r="127" spans="1:9" ht="15.75">
      <c r="A127" s="171" t="str">
        <f>CONCATENATE('Contrats S1'!A122," ",'Contrats S1'!B122)</f>
        <v xml:space="preserve"> </v>
      </c>
      <c r="B127" s="104">
        <f>'Bilan Mensuel S1'!B122*13.66</f>
        <v>0</v>
      </c>
      <c r="C127" s="104"/>
      <c r="D127" s="104">
        <f>'Bilan Mensuel S1'!C122*13.66</f>
        <v>0</v>
      </c>
      <c r="E127" s="104">
        <f>'Bilan Mensuel S1'!D122*13.66</f>
        <v>0</v>
      </c>
      <c r="F127" s="104"/>
      <c r="G127" s="104">
        <f>'Bilan Mensuel S1'!E122*13.66</f>
        <v>0</v>
      </c>
      <c r="H127" s="177">
        <f t="shared" si="9"/>
        <v>0</v>
      </c>
      <c r="I127" s="177"/>
    </row>
    <row r="128" spans="1:9" ht="15.75">
      <c r="A128" s="171" t="str">
        <f>CONCATENATE('Contrats S1'!A123," ",'Contrats S1'!B123)</f>
        <v xml:space="preserve"> </v>
      </c>
      <c r="B128" s="104">
        <f>'Bilan Mensuel S1'!B123*13.66</f>
        <v>0</v>
      </c>
      <c r="C128" s="104"/>
      <c r="D128" s="104">
        <f>'Bilan Mensuel S1'!C123*13.66</f>
        <v>0</v>
      </c>
      <c r="E128" s="104">
        <f>'Bilan Mensuel S1'!D123*13.66</f>
        <v>0</v>
      </c>
      <c r="F128" s="104"/>
      <c r="G128" s="104">
        <f>'Bilan Mensuel S1'!E123*13.66</f>
        <v>0</v>
      </c>
      <c r="H128" s="177">
        <f t="shared" si="9"/>
        <v>0</v>
      </c>
      <c r="I128" s="177"/>
    </row>
    <row r="129" spans="1:9" ht="15.75">
      <c r="A129" s="171" t="str">
        <f>CONCATENATE('Contrats S1'!A124," ",'Contrats S1'!B124)</f>
        <v xml:space="preserve"> </v>
      </c>
      <c r="B129" s="104">
        <f>'Bilan Mensuel S1'!B124*13.66</f>
        <v>0</v>
      </c>
      <c r="C129" s="104"/>
      <c r="D129" s="104">
        <f>'Bilan Mensuel S1'!C124*13.66</f>
        <v>0</v>
      </c>
      <c r="E129" s="104">
        <f>'Bilan Mensuel S1'!D124*13.66</f>
        <v>0</v>
      </c>
      <c r="F129" s="104"/>
      <c r="G129" s="104">
        <f>'Bilan Mensuel S1'!E124*13.66</f>
        <v>0</v>
      </c>
      <c r="H129" s="177">
        <f t="shared" si="9"/>
        <v>0</v>
      </c>
      <c r="I129" s="177"/>
    </row>
    <row r="130" spans="1:9" ht="15.75">
      <c r="A130" s="171" t="str">
        <f>CONCATENATE('Contrats S1'!A125," ",'Contrats S1'!B125)</f>
        <v xml:space="preserve"> </v>
      </c>
      <c r="B130" s="104">
        <f>'Bilan Mensuel S1'!B125*13.66</f>
        <v>0</v>
      </c>
      <c r="C130" s="104"/>
      <c r="D130" s="104">
        <f>'Bilan Mensuel S1'!C125*13.66</f>
        <v>0</v>
      </c>
      <c r="E130" s="104">
        <f>'Bilan Mensuel S1'!D125*13.66</f>
        <v>0</v>
      </c>
      <c r="F130" s="104"/>
      <c r="G130" s="104">
        <f>'Bilan Mensuel S1'!E125*13.66</f>
        <v>0</v>
      </c>
      <c r="H130" s="177">
        <f t="shared" si="9"/>
        <v>0</v>
      </c>
      <c r="I130" s="177"/>
    </row>
    <row r="131" spans="1:9" ht="15.75">
      <c r="A131" s="171" t="str">
        <f>CONCATENATE('Contrats S1'!A126," ",'Contrats S1'!B126)</f>
        <v xml:space="preserve"> </v>
      </c>
      <c r="B131" s="104">
        <f>'Bilan Mensuel S1'!B126*13.66</f>
        <v>0</v>
      </c>
      <c r="C131" s="104"/>
      <c r="D131" s="104">
        <f>'Bilan Mensuel S1'!C126*13.66</f>
        <v>0</v>
      </c>
      <c r="E131" s="104">
        <f>'Bilan Mensuel S1'!D126*13.66</f>
        <v>0</v>
      </c>
      <c r="F131" s="104"/>
      <c r="G131" s="104">
        <f>'Bilan Mensuel S1'!E126*13.66</f>
        <v>0</v>
      </c>
      <c r="H131" s="177">
        <f t="shared" si="9"/>
        <v>0</v>
      </c>
      <c r="I131" s="177"/>
    </row>
    <row r="132" spans="1:9" ht="15.75">
      <c r="A132" s="171" t="str">
        <f>CONCATENATE('Contrats S1'!A127," ",'Contrats S1'!B127)</f>
        <v xml:space="preserve"> </v>
      </c>
      <c r="B132" s="104">
        <f>'Bilan Mensuel S1'!B127*13.66</f>
        <v>0</v>
      </c>
      <c r="C132" s="104"/>
      <c r="D132" s="104">
        <f>'Bilan Mensuel S1'!C127*13.66</f>
        <v>0</v>
      </c>
      <c r="E132" s="104">
        <f>'Bilan Mensuel S1'!D127*13.66</f>
        <v>0</v>
      </c>
      <c r="F132" s="104"/>
      <c r="G132" s="104">
        <f>'Bilan Mensuel S1'!E127*13.66</f>
        <v>0</v>
      </c>
      <c r="H132" s="177">
        <f t="shared" si="9"/>
        <v>0</v>
      </c>
      <c r="I132" s="177"/>
    </row>
    <row r="133" spans="1:9" ht="15.75">
      <c r="A133" s="171" t="str">
        <f>CONCATENATE('Contrats S1'!A128," ",'Contrats S1'!B128)</f>
        <v xml:space="preserve"> </v>
      </c>
      <c r="B133" s="104">
        <f>'Bilan Mensuel S1'!B128*13.66</f>
        <v>0</v>
      </c>
      <c r="C133" s="104"/>
      <c r="D133" s="104">
        <f>'Bilan Mensuel S1'!C128*13.66</f>
        <v>0</v>
      </c>
      <c r="E133" s="104">
        <f>'Bilan Mensuel S1'!D128*13.66</f>
        <v>0</v>
      </c>
      <c r="F133" s="104"/>
      <c r="G133" s="104">
        <f>'Bilan Mensuel S1'!E128*13.66</f>
        <v>0</v>
      </c>
      <c r="H133" s="177">
        <f t="shared" si="9"/>
        <v>0</v>
      </c>
      <c r="I133" s="177"/>
    </row>
    <row r="134" spans="1:9" ht="15.75">
      <c r="A134" s="171" t="str">
        <f>CONCATENATE('Contrats S1'!A129," ",'Contrats S1'!B129)</f>
        <v xml:space="preserve"> </v>
      </c>
      <c r="B134" s="104">
        <f>'Bilan Mensuel S1'!B129*13.66</f>
        <v>0</v>
      </c>
      <c r="C134" s="104"/>
      <c r="D134" s="104">
        <f>'Bilan Mensuel S1'!C129*13.66</f>
        <v>0</v>
      </c>
      <c r="E134" s="104">
        <f>'Bilan Mensuel S1'!D129*13.66</f>
        <v>0</v>
      </c>
      <c r="F134" s="104"/>
      <c r="G134" s="104">
        <f>'Bilan Mensuel S1'!E129*13.66</f>
        <v>0</v>
      </c>
      <c r="H134" s="177">
        <f t="shared" si="9"/>
        <v>0</v>
      </c>
      <c r="I134" s="177"/>
    </row>
    <row r="135" spans="1:9" ht="15.75">
      <c r="A135" s="171" t="str">
        <f>CONCATENATE('Contrats S1'!A130," ",'Contrats S1'!B130)</f>
        <v xml:space="preserve"> </v>
      </c>
      <c r="B135" s="104">
        <f>'Bilan Mensuel S1'!B130*13.66</f>
        <v>0</v>
      </c>
      <c r="C135" s="104"/>
      <c r="D135" s="104">
        <f>'Bilan Mensuel S1'!C130*13.66</f>
        <v>0</v>
      </c>
      <c r="E135" s="104">
        <f>'Bilan Mensuel S1'!D130*13.66</f>
        <v>0</v>
      </c>
      <c r="F135" s="104"/>
      <c r="G135" s="104">
        <f>'Bilan Mensuel S1'!E130*13.66</f>
        <v>0</v>
      </c>
      <c r="H135" s="177">
        <f t="shared" si="9"/>
        <v>0</v>
      </c>
      <c r="I135" s="177"/>
    </row>
    <row r="136" spans="1:9" ht="15.75">
      <c r="A136" s="171" t="str">
        <f>CONCATENATE('Contrats S1'!A131," ",'Contrats S1'!B131)</f>
        <v xml:space="preserve"> </v>
      </c>
      <c r="B136" s="104">
        <f>'Bilan Mensuel S1'!B131*13.66</f>
        <v>0</v>
      </c>
      <c r="C136" s="104"/>
      <c r="D136" s="104">
        <f>'Bilan Mensuel S1'!C131*13.66</f>
        <v>0</v>
      </c>
      <c r="E136" s="104">
        <f>'Bilan Mensuel S1'!D131*13.66</f>
        <v>0</v>
      </c>
      <c r="F136" s="104"/>
      <c r="G136" s="104">
        <f>'Bilan Mensuel S1'!E131*13.66</f>
        <v>0</v>
      </c>
      <c r="H136" s="177">
        <f t="shared" si="9"/>
        <v>0</v>
      </c>
      <c r="I136" s="177"/>
    </row>
    <row r="137" spans="1:9" ht="15.75">
      <c r="A137" s="171" t="str">
        <f>CONCATENATE('Contrats S1'!A132," ",'Contrats S1'!B132)</f>
        <v xml:space="preserve"> </v>
      </c>
      <c r="B137" s="104">
        <f>'Bilan Mensuel S1'!B132*13.66</f>
        <v>0</v>
      </c>
      <c r="C137" s="104"/>
      <c r="D137" s="104">
        <f>'Bilan Mensuel S1'!C132*13.66</f>
        <v>0</v>
      </c>
      <c r="E137" s="104">
        <f>'Bilan Mensuel S1'!D132*13.66</f>
        <v>0</v>
      </c>
      <c r="F137" s="104"/>
      <c r="G137" s="104">
        <f>'Bilan Mensuel S1'!E132*13.66</f>
        <v>0</v>
      </c>
      <c r="H137" s="177">
        <f t="shared" si="9"/>
        <v>0</v>
      </c>
      <c r="I137" s="177"/>
    </row>
    <row r="138" spans="1:9" ht="15.75">
      <c r="A138" s="171" t="str">
        <f>CONCATENATE('Contrats S1'!A133," ",'Contrats S1'!B133)</f>
        <v xml:space="preserve"> </v>
      </c>
      <c r="B138" s="104">
        <f>'Bilan Mensuel S1'!B133*13.66</f>
        <v>0</v>
      </c>
      <c r="C138" s="104"/>
      <c r="D138" s="104">
        <f>'Bilan Mensuel S1'!C133*13.66</f>
        <v>0</v>
      </c>
      <c r="E138" s="104">
        <f>'Bilan Mensuel S1'!D133*13.66</f>
        <v>0</v>
      </c>
      <c r="F138" s="104"/>
      <c r="G138" s="104">
        <f>'Bilan Mensuel S1'!E133*13.66</f>
        <v>0</v>
      </c>
      <c r="H138" s="177">
        <f t="shared" si="9"/>
        <v>0</v>
      </c>
      <c r="I138" s="177"/>
    </row>
    <row r="139" spans="1:9" ht="15.75">
      <c r="A139" s="171" t="str">
        <f>CONCATENATE('Contrats S1'!A134," ",'Contrats S1'!B134)</f>
        <v xml:space="preserve"> </v>
      </c>
      <c r="B139" s="104">
        <f>'Bilan Mensuel S1'!B134*13.66</f>
        <v>0</v>
      </c>
      <c r="C139" s="104"/>
      <c r="D139" s="104">
        <f>'Bilan Mensuel S1'!C134*13.66</f>
        <v>0</v>
      </c>
      <c r="E139" s="104">
        <f>'Bilan Mensuel S1'!D134*13.66</f>
        <v>0</v>
      </c>
      <c r="F139" s="104"/>
      <c r="G139" s="104">
        <f>'Bilan Mensuel S1'!E134*13.66</f>
        <v>0</v>
      </c>
      <c r="H139" s="177">
        <f t="shared" si="9"/>
        <v>0</v>
      </c>
      <c r="I139" s="177"/>
    </row>
    <row r="140" spans="1:9" ht="15.75">
      <c r="A140" s="171" t="str">
        <f>CONCATENATE('Contrats S1'!A135," ",'Contrats S1'!B135)</f>
        <v xml:space="preserve"> </v>
      </c>
      <c r="B140" s="104">
        <f>'Bilan Mensuel S1'!B135*13.66</f>
        <v>0</v>
      </c>
      <c r="C140" s="104"/>
      <c r="D140" s="104">
        <f>'Bilan Mensuel S1'!C135*13.66</f>
        <v>0</v>
      </c>
      <c r="E140" s="104">
        <f>'Bilan Mensuel S1'!D135*13.66</f>
        <v>0</v>
      </c>
      <c r="F140" s="104"/>
      <c r="G140" s="104">
        <f>'Bilan Mensuel S1'!E135*13.66</f>
        <v>0</v>
      </c>
      <c r="H140" s="177">
        <f t="shared" si="9"/>
        <v>0</v>
      </c>
      <c r="I140" s="177"/>
    </row>
    <row r="141" spans="1:9" ht="15.75">
      <c r="A141" s="171" t="str">
        <f>CONCATENATE('Contrats S1'!A136," ",'Contrats S1'!B136)</f>
        <v xml:space="preserve"> </v>
      </c>
      <c r="B141" s="104">
        <f>'Bilan Mensuel S1'!B136*13.66</f>
        <v>0</v>
      </c>
      <c r="C141" s="104"/>
      <c r="D141" s="104">
        <f>'Bilan Mensuel S1'!C136*13.66</f>
        <v>0</v>
      </c>
      <c r="E141" s="104">
        <f>'Bilan Mensuel S1'!D136*13.66</f>
        <v>0</v>
      </c>
      <c r="F141" s="104"/>
      <c r="G141" s="104">
        <f>'Bilan Mensuel S1'!E136*13.66</f>
        <v>0</v>
      </c>
      <c r="H141" s="177">
        <f t="shared" si="9"/>
        <v>0</v>
      </c>
      <c r="I141" s="177"/>
    </row>
    <row r="142" spans="1:9" ht="15.75">
      <c r="A142" s="171" t="str">
        <f>CONCATENATE('Contrats S1'!A137," ",'Contrats S1'!B137)</f>
        <v xml:space="preserve"> </v>
      </c>
      <c r="B142" s="104">
        <f>'Bilan Mensuel S1'!B137*13.66</f>
        <v>0</v>
      </c>
      <c r="C142" s="104"/>
      <c r="D142" s="104">
        <f>'Bilan Mensuel S1'!C137*13.66</f>
        <v>0</v>
      </c>
      <c r="E142" s="104">
        <f>'Bilan Mensuel S1'!D137*13.66</f>
        <v>0</v>
      </c>
      <c r="F142" s="104"/>
      <c r="G142" s="104">
        <f>'Bilan Mensuel S1'!E137*13.66</f>
        <v>0</v>
      </c>
      <c r="H142" s="177">
        <f t="shared" si="9"/>
        <v>0</v>
      </c>
      <c r="I142" s="177"/>
    </row>
    <row r="143" spans="1:9" ht="15.75">
      <c r="A143" s="171" t="str">
        <f>CONCATENATE('Contrats S1'!A138," ",'Contrats S1'!B138)</f>
        <v xml:space="preserve"> </v>
      </c>
      <c r="B143" s="104">
        <f>'Bilan Mensuel S1'!B138*13.66</f>
        <v>0</v>
      </c>
      <c r="C143" s="104"/>
      <c r="D143" s="104">
        <f>'Bilan Mensuel S1'!C138*13.66</f>
        <v>0</v>
      </c>
      <c r="E143" s="104">
        <f>'Bilan Mensuel S1'!D138*13.66</f>
        <v>0</v>
      </c>
      <c r="F143" s="104"/>
      <c r="G143" s="104">
        <f>'Bilan Mensuel S1'!E138*13.66</f>
        <v>0</v>
      </c>
      <c r="H143" s="177">
        <f t="shared" si="9"/>
        <v>0</v>
      </c>
      <c r="I143" s="177"/>
    </row>
    <row r="144" spans="1:9" ht="15.75">
      <c r="A144" s="171" t="str">
        <f>CONCATENATE('Contrats S1'!A139," ",'Contrats S1'!B139)</f>
        <v xml:space="preserve"> </v>
      </c>
      <c r="B144" s="104">
        <f>'Bilan Mensuel S1'!B139*13.66</f>
        <v>0</v>
      </c>
      <c r="C144" s="104"/>
      <c r="D144" s="104">
        <f>'Bilan Mensuel S1'!C139*13.66</f>
        <v>0</v>
      </c>
      <c r="E144" s="104">
        <f>'Bilan Mensuel S1'!D139*13.66</f>
        <v>0</v>
      </c>
      <c r="F144" s="104"/>
      <c r="G144" s="104">
        <f>'Bilan Mensuel S1'!E139*13.66</f>
        <v>0</v>
      </c>
      <c r="H144" s="177">
        <f t="shared" si="9"/>
        <v>0</v>
      </c>
      <c r="I144" s="177"/>
    </row>
    <row r="145" spans="1:9" ht="15.75">
      <c r="A145" s="171" t="str">
        <f>CONCATENATE('Contrats S1'!A140," ",'Contrats S1'!B140)</f>
        <v xml:space="preserve"> </v>
      </c>
      <c r="B145" s="104">
        <f>'Bilan Mensuel S1'!B140*13.66</f>
        <v>0</v>
      </c>
      <c r="C145" s="104"/>
      <c r="D145" s="104">
        <f>'Bilan Mensuel S1'!C140*13.66</f>
        <v>0</v>
      </c>
      <c r="E145" s="104">
        <f>'Bilan Mensuel S1'!D140*13.66</f>
        <v>0</v>
      </c>
      <c r="F145" s="104"/>
      <c r="G145" s="104">
        <f>'Bilan Mensuel S1'!E140*13.66</f>
        <v>0</v>
      </c>
      <c r="H145" s="177">
        <f t="shared" si="9"/>
        <v>0</v>
      </c>
      <c r="I145" s="177"/>
    </row>
    <row r="146" spans="1:9" ht="15.75">
      <c r="A146" s="171" t="str">
        <f>CONCATENATE('Contrats S1'!A141," ",'Contrats S1'!B141)</f>
        <v xml:space="preserve"> </v>
      </c>
      <c r="B146" s="104">
        <f>'Bilan Mensuel S1'!B141*13.66</f>
        <v>0</v>
      </c>
      <c r="C146" s="104"/>
      <c r="D146" s="104">
        <f>'Bilan Mensuel S1'!C141*13.66</f>
        <v>0</v>
      </c>
      <c r="E146" s="104">
        <f>'Bilan Mensuel S1'!D141*13.66</f>
        <v>0</v>
      </c>
      <c r="F146" s="104"/>
      <c r="G146" s="104">
        <f>'Bilan Mensuel S1'!E141*13.66</f>
        <v>0</v>
      </c>
      <c r="H146" s="177">
        <f t="shared" si="9"/>
        <v>0</v>
      </c>
      <c r="I146" s="177"/>
    </row>
    <row r="147" spans="1:9" ht="15.75">
      <c r="A147" s="171" t="str">
        <f>CONCATENATE('Contrats S1'!A142," ",'Contrats S1'!B142)</f>
        <v xml:space="preserve"> </v>
      </c>
      <c r="B147" s="104">
        <f>'Bilan Mensuel S1'!B142*13.66</f>
        <v>0</v>
      </c>
      <c r="C147" s="104"/>
      <c r="D147" s="104">
        <f>'Bilan Mensuel S1'!C142*13.66</f>
        <v>0</v>
      </c>
      <c r="E147" s="104">
        <f>'Bilan Mensuel S1'!D142*13.66</f>
        <v>0</v>
      </c>
      <c r="F147" s="104"/>
      <c r="G147" s="104">
        <f>'Bilan Mensuel S1'!E142*13.66</f>
        <v>0</v>
      </c>
      <c r="H147" s="177">
        <f t="shared" si="9"/>
        <v>0</v>
      </c>
      <c r="I147" s="177"/>
    </row>
    <row r="148" spans="1:9" ht="15.75">
      <c r="A148" s="171" t="str">
        <f>CONCATENATE('Contrats S1'!A143," ",'Contrats S1'!B143)</f>
        <v xml:space="preserve"> </v>
      </c>
      <c r="B148" s="104">
        <f>'Bilan Mensuel S1'!B143*13.66</f>
        <v>0</v>
      </c>
      <c r="C148" s="104"/>
      <c r="D148" s="104">
        <f>'Bilan Mensuel S1'!C143*13.66</f>
        <v>0</v>
      </c>
      <c r="E148" s="104">
        <f>'Bilan Mensuel S1'!D143*13.66</f>
        <v>0</v>
      </c>
      <c r="F148" s="104"/>
      <c r="G148" s="104">
        <f>'Bilan Mensuel S1'!E143*13.66</f>
        <v>0</v>
      </c>
      <c r="H148" s="177">
        <f t="shared" si="9"/>
        <v>0</v>
      </c>
      <c r="I148" s="177"/>
    </row>
    <row r="149" spans="1:9" ht="15.75">
      <c r="A149" s="171" t="str">
        <f>CONCATENATE('Contrats S1'!A144," ",'Contrats S1'!B144)</f>
        <v xml:space="preserve"> </v>
      </c>
      <c r="B149" s="104">
        <f>'Bilan Mensuel S1'!B144*13.66</f>
        <v>0</v>
      </c>
      <c r="C149" s="104"/>
      <c r="D149" s="104">
        <f>'Bilan Mensuel S1'!C144*13.66</f>
        <v>0</v>
      </c>
      <c r="E149" s="104">
        <f>'Bilan Mensuel S1'!D144*13.66</f>
        <v>0</v>
      </c>
      <c r="F149" s="104"/>
      <c r="G149" s="104">
        <f>'Bilan Mensuel S1'!E144*13.66</f>
        <v>0</v>
      </c>
      <c r="H149" s="177">
        <f t="shared" si="9"/>
        <v>0</v>
      </c>
      <c r="I149" s="177"/>
    </row>
    <row r="150" spans="1:9" ht="15.75">
      <c r="A150" s="171" t="str">
        <f>CONCATENATE('Contrats S1'!A145," ",'Contrats S1'!B145)</f>
        <v xml:space="preserve"> </v>
      </c>
      <c r="B150" s="104">
        <f>'Bilan Mensuel S1'!B145*13.66</f>
        <v>0</v>
      </c>
      <c r="C150" s="104"/>
      <c r="D150" s="104">
        <f>'Bilan Mensuel S1'!C145*13.66</f>
        <v>0</v>
      </c>
      <c r="E150" s="104">
        <f>'Bilan Mensuel S1'!D145*13.66</f>
        <v>0</v>
      </c>
      <c r="F150" s="104"/>
      <c r="G150" s="104">
        <f>'Bilan Mensuel S1'!E145*13.66</f>
        <v>0</v>
      </c>
      <c r="H150" s="177">
        <f t="shared" ref="H150:H184" si="10">SUM(B150:G150)</f>
        <v>0</v>
      </c>
      <c r="I150" s="177"/>
    </row>
    <row r="151" spans="1:9" ht="15.75">
      <c r="A151" s="171" t="str">
        <f>CONCATENATE('Contrats S1'!A146," ",'Contrats S1'!B146)</f>
        <v xml:space="preserve"> </v>
      </c>
      <c r="B151" s="104">
        <f>'Bilan Mensuel S1'!B146*13.66</f>
        <v>0</v>
      </c>
      <c r="C151" s="104"/>
      <c r="D151" s="104">
        <f>'Bilan Mensuel S1'!C146*13.66</f>
        <v>0</v>
      </c>
      <c r="E151" s="104">
        <f>'Bilan Mensuel S1'!D146*13.66</f>
        <v>0</v>
      </c>
      <c r="F151" s="104"/>
      <c r="G151" s="104">
        <f>'Bilan Mensuel S1'!E146*13.66</f>
        <v>0</v>
      </c>
      <c r="H151" s="177">
        <f t="shared" si="10"/>
        <v>0</v>
      </c>
      <c r="I151" s="177"/>
    </row>
    <row r="152" spans="1:9" ht="15.75">
      <c r="A152" s="171" t="str">
        <f>CONCATENATE('Contrats S1'!A147," ",'Contrats S1'!B147)</f>
        <v xml:space="preserve"> </v>
      </c>
      <c r="B152" s="104">
        <f>'Bilan Mensuel S1'!B147*13.66</f>
        <v>0</v>
      </c>
      <c r="C152" s="104"/>
      <c r="D152" s="104">
        <f>'Bilan Mensuel S1'!C147*13.66</f>
        <v>0</v>
      </c>
      <c r="E152" s="104">
        <f>'Bilan Mensuel S1'!D147*13.66</f>
        <v>0</v>
      </c>
      <c r="F152" s="104"/>
      <c r="G152" s="104">
        <f>'Bilan Mensuel S1'!E147*13.66</f>
        <v>0</v>
      </c>
      <c r="H152" s="177">
        <f t="shared" si="10"/>
        <v>0</v>
      </c>
      <c r="I152" s="177"/>
    </row>
    <row r="153" spans="1:9" ht="15.75">
      <c r="A153" s="171" t="str">
        <f>CONCATENATE('Contrats S1'!A148," ",'Contrats S1'!B148)</f>
        <v xml:space="preserve"> </v>
      </c>
      <c r="B153" s="104">
        <f>'Bilan Mensuel S1'!B148*13.66</f>
        <v>0</v>
      </c>
      <c r="C153" s="104"/>
      <c r="D153" s="104">
        <f>'Bilan Mensuel S1'!C148*13.66</f>
        <v>0</v>
      </c>
      <c r="E153" s="104">
        <f>'Bilan Mensuel S1'!D148*13.66</f>
        <v>0</v>
      </c>
      <c r="F153" s="104"/>
      <c r="G153" s="104">
        <f>'Bilan Mensuel S1'!E148*13.66</f>
        <v>0</v>
      </c>
      <c r="H153" s="177">
        <f t="shared" si="10"/>
        <v>0</v>
      </c>
      <c r="I153" s="177"/>
    </row>
    <row r="154" spans="1:9" ht="15.75">
      <c r="A154" s="171" t="str">
        <f>CONCATENATE('Contrats S1'!A149," ",'Contrats S1'!B149)</f>
        <v xml:space="preserve"> </v>
      </c>
      <c r="B154" s="104">
        <f>'Bilan Mensuel S1'!B149*13.66</f>
        <v>0</v>
      </c>
      <c r="C154" s="104"/>
      <c r="D154" s="104">
        <f>'Bilan Mensuel S1'!C149*13.66</f>
        <v>0</v>
      </c>
      <c r="E154" s="104">
        <f>'Bilan Mensuel S1'!D149*13.66</f>
        <v>0</v>
      </c>
      <c r="F154" s="104"/>
      <c r="G154" s="104">
        <f>'Bilan Mensuel S1'!E149*13.66</f>
        <v>0</v>
      </c>
      <c r="H154" s="177">
        <f t="shared" si="10"/>
        <v>0</v>
      </c>
      <c r="I154" s="177"/>
    </row>
    <row r="155" spans="1:9" ht="15.75">
      <c r="A155" s="171" t="str">
        <f>CONCATENATE('Contrats S1'!A150," ",'Contrats S1'!B150)</f>
        <v xml:space="preserve"> </v>
      </c>
      <c r="B155" s="104">
        <f>'Bilan Mensuel S1'!B150*13.66</f>
        <v>0</v>
      </c>
      <c r="C155" s="104"/>
      <c r="D155" s="104">
        <f>'Bilan Mensuel S1'!C150*13.66</f>
        <v>0</v>
      </c>
      <c r="E155" s="104">
        <f>'Bilan Mensuel S1'!D150*13.66</f>
        <v>0</v>
      </c>
      <c r="F155" s="104"/>
      <c r="G155" s="104">
        <f>'Bilan Mensuel S1'!E150*13.66</f>
        <v>0</v>
      </c>
      <c r="H155" s="177">
        <f t="shared" si="10"/>
        <v>0</v>
      </c>
      <c r="I155" s="177"/>
    </row>
    <row r="156" spans="1:9" ht="15.75">
      <c r="A156" s="171" t="str">
        <f>CONCATENATE('Contrats S1'!A151," ",'Contrats S1'!B151)</f>
        <v xml:space="preserve"> </v>
      </c>
      <c r="B156" s="104">
        <f>'Bilan Mensuel S1'!B151*13.66</f>
        <v>0</v>
      </c>
      <c r="C156" s="104"/>
      <c r="D156" s="104">
        <f>'Bilan Mensuel S1'!C151*13.66</f>
        <v>0</v>
      </c>
      <c r="E156" s="104">
        <f>'Bilan Mensuel S1'!D151*13.66</f>
        <v>0</v>
      </c>
      <c r="F156" s="104"/>
      <c r="G156" s="104">
        <f>'Bilan Mensuel S1'!E151*13.66</f>
        <v>0</v>
      </c>
      <c r="H156" s="177">
        <f t="shared" si="10"/>
        <v>0</v>
      </c>
      <c r="I156" s="177"/>
    </row>
    <row r="157" spans="1:9" ht="15.75">
      <c r="A157" s="171" t="str">
        <f>CONCATENATE('Contrats S1'!A152," ",'Contrats S1'!B152)</f>
        <v xml:space="preserve"> </v>
      </c>
      <c r="B157" s="104">
        <f>'Bilan Mensuel S1'!B152*13.66</f>
        <v>0</v>
      </c>
      <c r="C157" s="104"/>
      <c r="D157" s="104">
        <f>'Bilan Mensuel S1'!C152*13.66</f>
        <v>0</v>
      </c>
      <c r="E157" s="104">
        <f>'Bilan Mensuel S1'!D152*13.66</f>
        <v>0</v>
      </c>
      <c r="F157" s="104"/>
      <c r="G157" s="104">
        <f>'Bilan Mensuel S1'!E152*13.66</f>
        <v>0</v>
      </c>
      <c r="H157" s="177">
        <f t="shared" si="10"/>
        <v>0</v>
      </c>
      <c r="I157" s="177"/>
    </row>
    <row r="158" spans="1:9" ht="15.75">
      <c r="A158" s="171" t="str">
        <f>CONCATENATE('Contrats S1'!A153," ",'Contrats S1'!B153)</f>
        <v xml:space="preserve"> </v>
      </c>
      <c r="B158" s="104">
        <f>'Bilan Mensuel S1'!B153*13.66</f>
        <v>0</v>
      </c>
      <c r="C158" s="104"/>
      <c r="D158" s="104">
        <f>'Bilan Mensuel S1'!C153*13.66</f>
        <v>0</v>
      </c>
      <c r="E158" s="104">
        <f>'Bilan Mensuel S1'!D153*13.66</f>
        <v>0</v>
      </c>
      <c r="F158" s="104"/>
      <c r="G158" s="104">
        <f>'Bilan Mensuel S1'!E153*13.66</f>
        <v>0</v>
      </c>
      <c r="H158" s="177">
        <f t="shared" si="10"/>
        <v>0</v>
      </c>
      <c r="I158" s="177"/>
    </row>
    <row r="159" spans="1:9" ht="15.75">
      <c r="A159" s="171" t="str">
        <f>CONCATENATE('Contrats S1'!A154," ",'Contrats S1'!B154)</f>
        <v xml:space="preserve"> </v>
      </c>
      <c r="B159" s="104">
        <f>'Bilan Mensuel S1'!B154*13.66</f>
        <v>0</v>
      </c>
      <c r="C159" s="104"/>
      <c r="D159" s="104">
        <f>'Bilan Mensuel S1'!C154*13.66</f>
        <v>0</v>
      </c>
      <c r="E159" s="104">
        <f>'Bilan Mensuel S1'!D154*13.66</f>
        <v>0</v>
      </c>
      <c r="F159" s="104"/>
      <c r="G159" s="104">
        <f>'Bilan Mensuel S1'!E154*13.66</f>
        <v>0</v>
      </c>
      <c r="H159" s="177">
        <f t="shared" si="10"/>
        <v>0</v>
      </c>
      <c r="I159" s="177"/>
    </row>
    <row r="160" spans="1:9" ht="15.75">
      <c r="A160" s="171" t="str">
        <f>CONCATENATE('Contrats S1'!A155," ",'Contrats S1'!B155)</f>
        <v xml:space="preserve"> </v>
      </c>
      <c r="B160" s="104">
        <f>'Bilan Mensuel S1'!B155*13.66</f>
        <v>0</v>
      </c>
      <c r="C160" s="104"/>
      <c r="D160" s="104">
        <f>'Bilan Mensuel S1'!C155*13.66</f>
        <v>0</v>
      </c>
      <c r="E160" s="104">
        <f>'Bilan Mensuel S1'!D155*13.66</f>
        <v>0</v>
      </c>
      <c r="F160" s="104"/>
      <c r="G160" s="104">
        <f>'Bilan Mensuel S1'!E155*13.66</f>
        <v>0</v>
      </c>
      <c r="H160" s="177">
        <f t="shared" si="10"/>
        <v>0</v>
      </c>
      <c r="I160" s="177"/>
    </row>
    <row r="161" spans="1:9" ht="15.75">
      <c r="A161" s="171" t="str">
        <f>CONCATENATE('Contrats S1'!A156," ",'Contrats S1'!B156)</f>
        <v xml:space="preserve"> </v>
      </c>
      <c r="B161" s="104">
        <f>'Bilan Mensuel S1'!B156*13.66</f>
        <v>0</v>
      </c>
      <c r="C161" s="104"/>
      <c r="D161" s="104">
        <f>'Bilan Mensuel S1'!C156*13.66</f>
        <v>0</v>
      </c>
      <c r="E161" s="104">
        <f>'Bilan Mensuel S1'!D156*13.66</f>
        <v>0</v>
      </c>
      <c r="F161" s="104"/>
      <c r="G161" s="104">
        <f>'Bilan Mensuel S1'!E156*13.66</f>
        <v>0</v>
      </c>
      <c r="H161" s="177">
        <f t="shared" si="10"/>
        <v>0</v>
      </c>
      <c r="I161" s="177"/>
    </row>
    <row r="162" spans="1:9" ht="15.75">
      <c r="A162" s="171" t="str">
        <f>CONCATENATE('Contrats S1'!A157," ",'Contrats S1'!B157)</f>
        <v xml:space="preserve"> </v>
      </c>
      <c r="B162" s="104">
        <f>'Bilan Mensuel S1'!B157*13.66</f>
        <v>0</v>
      </c>
      <c r="C162" s="104"/>
      <c r="D162" s="104">
        <f>'Bilan Mensuel S1'!C157*13.66</f>
        <v>0</v>
      </c>
      <c r="E162" s="104">
        <f>'Bilan Mensuel S1'!D157*13.66</f>
        <v>0</v>
      </c>
      <c r="F162" s="104"/>
      <c r="G162" s="104">
        <f>'Bilan Mensuel S1'!E157*13.66</f>
        <v>0</v>
      </c>
      <c r="H162" s="177">
        <f t="shared" si="10"/>
        <v>0</v>
      </c>
      <c r="I162" s="177"/>
    </row>
    <row r="163" spans="1:9" ht="15.75">
      <c r="A163" s="171" t="str">
        <f>CONCATENATE('Contrats S1'!A158," ",'Contrats S1'!B158)</f>
        <v xml:space="preserve"> </v>
      </c>
      <c r="B163" s="104">
        <f>'Bilan Mensuel S1'!B158*13.66</f>
        <v>0</v>
      </c>
      <c r="C163" s="104"/>
      <c r="D163" s="104">
        <f>'Bilan Mensuel S1'!C158*13.66</f>
        <v>0</v>
      </c>
      <c r="E163" s="104">
        <f>'Bilan Mensuel S1'!D158*13.66</f>
        <v>0</v>
      </c>
      <c r="F163" s="104"/>
      <c r="G163" s="104">
        <f>'Bilan Mensuel S1'!E158*13.66</f>
        <v>0</v>
      </c>
      <c r="H163" s="177">
        <f t="shared" si="10"/>
        <v>0</v>
      </c>
      <c r="I163" s="177"/>
    </row>
    <row r="164" spans="1:9" ht="15.75">
      <c r="A164" s="171" t="str">
        <f>CONCATENATE('Contrats S1'!A159," ",'Contrats S1'!B159)</f>
        <v xml:space="preserve"> </v>
      </c>
      <c r="B164" s="104">
        <f>'Bilan Mensuel S1'!B159*13.66</f>
        <v>0</v>
      </c>
      <c r="C164" s="104"/>
      <c r="D164" s="104">
        <f>'Bilan Mensuel S1'!C159*13.66</f>
        <v>0</v>
      </c>
      <c r="E164" s="104">
        <f>'Bilan Mensuel S1'!D159*13.66</f>
        <v>0</v>
      </c>
      <c r="F164" s="104"/>
      <c r="G164" s="104">
        <f>'Bilan Mensuel S1'!E159*13.66</f>
        <v>0</v>
      </c>
      <c r="H164" s="177">
        <f t="shared" si="10"/>
        <v>0</v>
      </c>
      <c r="I164" s="177"/>
    </row>
    <row r="165" spans="1:9" ht="15.75">
      <c r="A165" s="171" t="str">
        <f>CONCATENATE('Contrats S1'!A160," ",'Contrats S1'!B160)</f>
        <v xml:space="preserve"> </v>
      </c>
      <c r="B165" s="104">
        <f>'Bilan Mensuel S1'!B160*13.66</f>
        <v>0</v>
      </c>
      <c r="C165" s="104"/>
      <c r="D165" s="104">
        <f>'Bilan Mensuel S1'!C160*13.66</f>
        <v>0</v>
      </c>
      <c r="E165" s="104">
        <f>'Bilan Mensuel S1'!D160*13.66</f>
        <v>0</v>
      </c>
      <c r="F165" s="104"/>
      <c r="G165" s="104">
        <f>'Bilan Mensuel S1'!E160*13.66</f>
        <v>0</v>
      </c>
      <c r="H165" s="177">
        <f t="shared" si="10"/>
        <v>0</v>
      </c>
      <c r="I165" s="177"/>
    </row>
    <row r="166" spans="1:9" ht="15.75">
      <c r="A166" s="171" t="str">
        <f>CONCATENATE('Contrats S1'!A161," ",'Contrats S1'!B161)</f>
        <v xml:space="preserve"> </v>
      </c>
      <c r="B166" s="104">
        <f>'Bilan Mensuel S1'!B161*13.66</f>
        <v>0</v>
      </c>
      <c r="C166" s="104"/>
      <c r="D166" s="104">
        <f>'Bilan Mensuel S1'!C161*13.66</f>
        <v>0</v>
      </c>
      <c r="E166" s="104">
        <f>'Bilan Mensuel S1'!D161*13.66</f>
        <v>0</v>
      </c>
      <c r="F166" s="104"/>
      <c r="G166" s="104">
        <f>'Bilan Mensuel S1'!E161*13.66</f>
        <v>0</v>
      </c>
      <c r="H166" s="177">
        <f t="shared" si="10"/>
        <v>0</v>
      </c>
      <c r="I166" s="177"/>
    </row>
    <row r="167" spans="1:9" ht="15.75">
      <c r="A167" s="171" t="str">
        <f>CONCATENATE('Contrats S1'!A162," ",'Contrats S1'!B162)</f>
        <v xml:space="preserve"> </v>
      </c>
      <c r="B167" s="104">
        <f>'Bilan Mensuel S1'!B162*13.66</f>
        <v>0</v>
      </c>
      <c r="C167" s="104"/>
      <c r="D167" s="104">
        <f>'Bilan Mensuel S1'!C162*13.66</f>
        <v>0</v>
      </c>
      <c r="E167" s="104">
        <f>'Bilan Mensuel S1'!D162*13.66</f>
        <v>0</v>
      </c>
      <c r="F167" s="104"/>
      <c r="G167" s="104">
        <f>'Bilan Mensuel S1'!E162*13.66</f>
        <v>0</v>
      </c>
      <c r="H167" s="177">
        <f t="shared" si="10"/>
        <v>0</v>
      </c>
      <c r="I167" s="177"/>
    </row>
    <row r="168" spans="1:9" ht="15.75">
      <c r="A168" s="171" t="str">
        <f>CONCATENATE('Contrats S1'!A163," ",'Contrats S1'!B163)</f>
        <v xml:space="preserve"> </v>
      </c>
      <c r="B168" s="104">
        <f>'Bilan Mensuel S1'!B163*13.66</f>
        <v>0</v>
      </c>
      <c r="C168" s="104"/>
      <c r="D168" s="104">
        <f>'Bilan Mensuel S1'!C163*13.66</f>
        <v>0</v>
      </c>
      <c r="E168" s="104">
        <f>'Bilan Mensuel S1'!D163*13.66</f>
        <v>0</v>
      </c>
      <c r="F168" s="104"/>
      <c r="G168" s="104">
        <f>'Bilan Mensuel S1'!E163*13.66</f>
        <v>0</v>
      </c>
      <c r="H168" s="177">
        <f t="shared" si="10"/>
        <v>0</v>
      </c>
      <c r="I168" s="177"/>
    </row>
    <row r="169" spans="1:9" ht="15.75">
      <c r="A169" s="171" t="str">
        <f>CONCATENATE('Contrats S1'!A164," ",'Contrats S1'!B164)</f>
        <v xml:space="preserve"> </v>
      </c>
      <c r="B169" s="104">
        <f>'Bilan Mensuel S1'!B164*13.66</f>
        <v>0</v>
      </c>
      <c r="C169" s="104"/>
      <c r="D169" s="104">
        <f>'Bilan Mensuel S1'!C164*13.66</f>
        <v>0</v>
      </c>
      <c r="E169" s="104">
        <f>'Bilan Mensuel S1'!D164*13.66</f>
        <v>0</v>
      </c>
      <c r="F169" s="104"/>
      <c r="G169" s="104">
        <f>'Bilan Mensuel S1'!E164*13.66</f>
        <v>0</v>
      </c>
      <c r="H169" s="177">
        <f t="shared" si="10"/>
        <v>0</v>
      </c>
      <c r="I169" s="177"/>
    </row>
    <row r="170" spans="1:9" ht="15.75">
      <c r="A170" s="171" t="str">
        <f>CONCATENATE('Contrats S1'!A165," ",'Contrats S1'!B165)</f>
        <v xml:space="preserve"> </v>
      </c>
      <c r="B170" s="104">
        <f>'Bilan Mensuel S1'!B165*13.66</f>
        <v>0</v>
      </c>
      <c r="C170" s="104"/>
      <c r="D170" s="104">
        <f>'Bilan Mensuel S1'!C165*13.66</f>
        <v>0</v>
      </c>
      <c r="E170" s="104">
        <f>'Bilan Mensuel S1'!D165*13.66</f>
        <v>0</v>
      </c>
      <c r="F170" s="104"/>
      <c r="G170" s="104">
        <f>'Bilan Mensuel S1'!E165*13.66</f>
        <v>0</v>
      </c>
      <c r="H170" s="177">
        <f t="shared" si="10"/>
        <v>0</v>
      </c>
      <c r="I170" s="177"/>
    </row>
    <row r="171" spans="1:9" ht="15.75">
      <c r="A171" s="171" t="str">
        <f>CONCATENATE('Contrats S1'!A166," ",'Contrats S1'!B166)</f>
        <v xml:space="preserve"> </v>
      </c>
      <c r="B171" s="104">
        <f>'Bilan Mensuel S1'!B166*13.66</f>
        <v>0</v>
      </c>
      <c r="C171" s="104"/>
      <c r="D171" s="104">
        <f>'Bilan Mensuel S1'!C166*13.66</f>
        <v>0</v>
      </c>
      <c r="E171" s="104">
        <f>'Bilan Mensuel S1'!D166*13.66</f>
        <v>0</v>
      </c>
      <c r="F171" s="104"/>
      <c r="G171" s="104">
        <f>'Bilan Mensuel S1'!E166*13.66</f>
        <v>0</v>
      </c>
      <c r="H171" s="177">
        <f t="shared" si="10"/>
        <v>0</v>
      </c>
      <c r="I171" s="177"/>
    </row>
    <row r="172" spans="1:9" ht="15.75">
      <c r="A172" s="171" t="str">
        <f>CONCATENATE('Contrats S1'!A167," ",'Contrats S1'!B167)</f>
        <v xml:space="preserve"> </v>
      </c>
      <c r="B172" s="104">
        <f>'Bilan Mensuel S1'!B167*13.66</f>
        <v>0</v>
      </c>
      <c r="C172" s="104"/>
      <c r="D172" s="104">
        <f>'Bilan Mensuel S1'!C167*13.66</f>
        <v>0</v>
      </c>
      <c r="E172" s="104">
        <f>'Bilan Mensuel S1'!D167*13.66</f>
        <v>0</v>
      </c>
      <c r="F172" s="104"/>
      <c r="G172" s="104">
        <f>'Bilan Mensuel S1'!E167*13.66</f>
        <v>0</v>
      </c>
      <c r="H172" s="177">
        <f t="shared" si="10"/>
        <v>0</v>
      </c>
      <c r="I172" s="177"/>
    </row>
    <row r="173" spans="1:9" ht="15.75">
      <c r="A173" s="171" t="str">
        <f>CONCATENATE('Contrats S1'!A168," ",'Contrats S1'!B168)</f>
        <v xml:space="preserve"> </v>
      </c>
      <c r="B173" s="104">
        <f>'Bilan Mensuel S1'!B168*13.66</f>
        <v>0</v>
      </c>
      <c r="C173" s="104"/>
      <c r="D173" s="104">
        <f>'Bilan Mensuel S1'!C168*13.66</f>
        <v>0</v>
      </c>
      <c r="E173" s="104">
        <f>'Bilan Mensuel S1'!D168*13.66</f>
        <v>0</v>
      </c>
      <c r="F173" s="104"/>
      <c r="G173" s="104">
        <f>'Bilan Mensuel S1'!E168*13.66</f>
        <v>0</v>
      </c>
      <c r="H173" s="177">
        <f t="shared" si="10"/>
        <v>0</v>
      </c>
      <c r="I173" s="177"/>
    </row>
    <row r="174" spans="1:9" ht="15.75">
      <c r="A174" s="171" t="str">
        <f>CONCATENATE('Contrats S1'!A169," ",'Contrats S1'!B169)</f>
        <v xml:space="preserve"> </v>
      </c>
      <c r="B174" s="104">
        <f>'Bilan Mensuel S1'!B169*13.66</f>
        <v>0</v>
      </c>
      <c r="C174" s="104"/>
      <c r="D174" s="104">
        <f>'Bilan Mensuel S1'!C169*13.66</f>
        <v>0</v>
      </c>
      <c r="E174" s="104">
        <f>'Bilan Mensuel S1'!D169*13.66</f>
        <v>0</v>
      </c>
      <c r="F174" s="104"/>
      <c r="G174" s="104">
        <f>'Bilan Mensuel S1'!E169*13.66</f>
        <v>0</v>
      </c>
      <c r="H174" s="177">
        <f t="shared" si="10"/>
        <v>0</v>
      </c>
      <c r="I174" s="177"/>
    </row>
    <row r="175" spans="1:9" ht="15.75">
      <c r="A175" s="171" t="str">
        <f>CONCATENATE('Contrats S1'!A170," ",'Contrats S1'!B170)</f>
        <v xml:space="preserve"> </v>
      </c>
      <c r="B175" s="104">
        <f>'Bilan Mensuel S1'!B170*13.66</f>
        <v>0</v>
      </c>
      <c r="C175" s="104"/>
      <c r="D175" s="104">
        <f>'Bilan Mensuel S1'!C170*13.66</f>
        <v>0</v>
      </c>
      <c r="E175" s="104">
        <f>'Bilan Mensuel S1'!D170*13.66</f>
        <v>0</v>
      </c>
      <c r="F175" s="104"/>
      <c r="G175" s="104">
        <f>'Bilan Mensuel S1'!E170*13.66</f>
        <v>0</v>
      </c>
      <c r="H175" s="177">
        <f t="shared" si="10"/>
        <v>0</v>
      </c>
      <c r="I175" s="177"/>
    </row>
    <row r="176" spans="1:9" ht="15.75">
      <c r="A176" s="171" t="str">
        <f>CONCATENATE('Contrats S1'!A171," ",'Contrats S1'!B171)</f>
        <v xml:space="preserve"> </v>
      </c>
      <c r="B176" s="104">
        <f>'Bilan Mensuel S1'!B171*13.66</f>
        <v>0</v>
      </c>
      <c r="C176" s="104"/>
      <c r="D176" s="104">
        <f>'Bilan Mensuel S1'!C171*13.66</f>
        <v>0</v>
      </c>
      <c r="E176" s="104">
        <f>'Bilan Mensuel S1'!D171*13.66</f>
        <v>0</v>
      </c>
      <c r="F176" s="104"/>
      <c r="G176" s="104">
        <f>'Bilan Mensuel S1'!E171*13.66</f>
        <v>0</v>
      </c>
      <c r="H176" s="177">
        <f t="shared" si="10"/>
        <v>0</v>
      </c>
      <c r="I176" s="177"/>
    </row>
    <row r="177" spans="1:9" ht="15.75">
      <c r="A177" s="171" t="str">
        <f>CONCATENATE('Contrats S1'!A172," ",'Contrats S1'!B172)</f>
        <v xml:space="preserve"> </v>
      </c>
      <c r="B177" s="104">
        <f>'Bilan Mensuel S1'!B172*13.66</f>
        <v>0</v>
      </c>
      <c r="C177" s="104"/>
      <c r="D177" s="104">
        <f>'Bilan Mensuel S1'!C172*13.66</f>
        <v>0</v>
      </c>
      <c r="E177" s="104">
        <f>'Bilan Mensuel S1'!D172*13.66</f>
        <v>0</v>
      </c>
      <c r="F177" s="104"/>
      <c r="G177" s="104">
        <f>'Bilan Mensuel S1'!E172*13.66</f>
        <v>0</v>
      </c>
      <c r="H177" s="177">
        <f t="shared" si="10"/>
        <v>0</v>
      </c>
      <c r="I177" s="177"/>
    </row>
    <row r="178" spans="1:9" ht="15.75">
      <c r="A178" s="171" t="str">
        <f>CONCATENATE('Contrats S1'!A173," ",'Contrats S1'!B173)</f>
        <v xml:space="preserve"> </v>
      </c>
      <c r="B178" s="104">
        <f>'Bilan Mensuel S1'!B173*13.66</f>
        <v>0</v>
      </c>
      <c r="C178" s="104"/>
      <c r="D178" s="104">
        <f>'Bilan Mensuel S1'!C173*13.66</f>
        <v>0</v>
      </c>
      <c r="E178" s="104">
        <f>'Bilan Mensuel S1'!D173*13.66</f>
        <v>0</v>
      </c>
      <c r="F178" s="104"/>
      <c r="G178" s="104">
        <f>'Bilan Mensuel S1'!E173*13.66</f>
        <v>0</v>
      </c>
      <c r="H178" s="177">
        <f t="shared" si="10"/>
        <v>0</v>
      </c>
      <c r="I178" s="177"/>
    </row>
    <row r="179" spans="1:9" ht="15.75">
      <c r="A179" s="171" t="str">
        <f>CONCATENATE('Contrats S1'!A174," ",'Contrats S1'!B174)</f>
        <v xml:space="preserve"> </v>
      </c>
      <c r="B179" s="104">
        <f>'Bilan Mensuel S1'!B174*13.66</f>
        <v>0</v>
      </c>
      <c r="C179" s="104"/>
      <c r="D179" s="104">
        <f>'Bilan Mensuel S1'!C174*13.66</f>
        <v>0</v>
      </c>
      <c r="E179" s="104">
        <f>'Bilan Mensuel S1'!D174*13.66</f>
        <v>0</v>
      </c>
      <c r="F179" s="104"/>
      <c r="G179" s="104">
        <f>'Bilan Mensuel S1'!E174*13.66</f>
        <v>0</v>
      </c>
      <c r="H179" s="177">
        <f t="shared" si="10"/>
        <v>0</v>
      </c>
      <c r="I179" s="177"/>
    </row>
    <row r="180" spans="1:9" ht="15.75">
      <c r="A180" s="171" t="str">
        <f>CONCATENATE('Contrats S1'!A175," ",'Contrats S1'!B175)</f>
        <v xml:space="preserve"> </v>
      </c>
      <c r="B180" s="104">
        <f>'Bilan Mensuel S1'!B175*13.66</f>
        <v>0</v>
      </c>
      <c r="C180" s="104"/>
      <c r="D180" s="104">
        <f>'Bilan Mensuel S1'!C175*13.66</f>
        <v>0</v>
      </c>
      <c r="E180" s="104">
        <f>'Bilan Mensuel S1'!D175*13.66</f>
        <v>0</v>
      </c>
      <c r="F180" s="104"/>
      <c r="G180" s="104">
        <f>'Bilan Mensuel S1'!E175*13.66</f>
        <v>0</v>
      </c>
      <c r="H180" s="177">
        <f t="shared" si="10"/>
        <v>0</v>
      </c>
      <c r="I180" s="177"/>
    </row>
    <row r="181" spans="1:9" ht="15.75">
      <c r="A181" s="171" t="str">
        <f>CONCATENATE('Contrats S1'!A176," ",'Contrats S1'!B176)</f>
        <v xml:space="preserve"> </v>
      </c>
      <c r="B181" s="104">
        <f>'Bilan Mensuel S1'!B176*13.66</f>
        <v>0</v>
      </c>
      <c r="C181" s="104"/>
      <c r="D181" s="104">
        <f>'Bilan Mensuel S1'!C176*13.66</f>
        <v>0</v>
      </c>
      <c r="E181" s="104">
        <f>'Bilan Mensuel S1'!D176*13.66</f>
        <v>0</v>
      </c>
      <c r="F181" s="104"/>
      <c r="G181" s="104">
        <f>'Bilan Mensuel S1'!E176*13.66</f>
        <v>0</v>
      </c>
      <c r="H181" s="177">
        <f t="shared" si="10"/>
        <v>0</v>
      </c>
      <c r="I181" s="177"/>
    </row>
    <row r="182" spans="1:9" ht="15.75">
      <c r="A182" s="171" t="str">
        <f>CONCATENATE('Contrats S1'!A177," ",'Contrats S1'!B177)</f>
        <v xml:space="preserve"> </v>
      </c>
      <c r="B182" s="104">
        <f>'Bilan Mensuel S1'!B177*13.66</f>
        <v>0</v>
      </c>
      <c r="C182" s="104"/>
      <c r="D182" s="104">
        <f>'Bilan Mensuel S1'!C177*13.66</f>
        <v>0</v>
      </c>
      <c r="E182" s="104">
        <f>'Bilan Mensuel S1'!D177*13.66</f>
        <v>0</v>
      </c>
      <c r="F182" s="104"/>
      <c r="G182" s="104">
        <f>'Bilan Mensuel S1'!E177*13.66</f>
        <v>0</v>
      </c>
      <c r="H182" s="177">
        <f t="shared" si="10"/>
        <v>0</v>
      </c>
      <c r="I182" s="177"/>
    </row>
    <row r="183" spans="1:9" ht="15.75">
      <c r="A183" s="171" t="str">
        <f>CONCATENATE('Contrats S1'!A178," ",'Contrats S1'!B178)</f>
        <v xml:space="preserve"> </v>
      </c>
      <c r="B183" s="104">
        <f>'Bilan Mensuel S1'!B178*13.66</f>
        <v>0</v>
      </c>
      <c r="C183" s="104"/>
      <c r="D183" s="104">
        <f>'Bilan Mensuel S1'!C178*13.66</f>
        <v>0</v>
      </c>
      <c r="E183" s="104">
        <f>'Bilan Mensuel S1'!D178*13.66</f>
        <v>0</v>
      </c>
      <c r="F183" s="104"/>
      <c r="G183" s="104">
        <f>'Bilan Mensuel S1'!E178*13.66</f>
        <v>0</v>
      </c>
      <c r="H183" s="177">
        <f t="shared" si="10"/>
        <v>0</v>
      </c>
      <c r="I183" s="177"/>
    </row>
    <row r="184" spans="1:9" ht="15.75">
      <c r="A184" s="171" t="str">
        <f>CONCATENATE('Contrats S1'!A179," ",'Contrats S1'!B179)</f>
        <v xml:space="preserve"> </v>
      </c>
      <c r="B184" s="104">
        <f>'Bilan Mensuel S1'!B179*13.66</f>
        <v>0</v>
      </c>
      <c r="C184" s="104"/>
      <c r="D184" s="104">
        <f>'Bilan Mensuel S1'!C179*13.66</f>
        <v>0</v>
      </c>
      <c r="E184" s="104">
        <f>'Bilan Mensuel S1'!D179*13.66</f>
        <v>0</v>
      </c>
      <c r="F184" s="104"/>
      <c r="G184" s="104">
        <f>'Bilan Mensuel S1'!E179*13.66</f>
        <v>0</v>
      </c>
      <c r="H184" s="177">
        <f t="shared" si="10"/>
        <v>0</v>
      </c>
      <c r="I184" s="177"/>
    </row>
    <row r="185" spans="1:9" ht="15.75">
      <c r="A185" s="171" t="str">
        <f>CONCATENATE('Contrats S1'!A180," ",'Contrats S1'!B180)</f>
        <v xml:space="preserve"> </v>
      </c>
    </row>
    <row r="186" spans="1:9" ht="15.75">
      <c r="A186" s="171" t="str">
        <f>CONCATENATE('Contrats S1'!A181," ",'Contrats S1'!B181)</f>
        <v xml:space="preserve"> </v>
      </c>
    </row>
    <row r="187" spans="1:9" ht="15.75">
      <c r="A187" s="171" t="str">
        <f>CONCATENATE('Contrats S1'!A182," ",'Contrats S1'!B182)</f>
        <v xml:space="preserve"> </v>
      </c>
    </row>
    <row r="188" spans="1:9" ht="15.75">
      <c r="A188" s="171" t="str">
        <f>CONCATENATE('Contrats S1'!A183," ",'Contrats S1'!B183)</f>
        <v xml:space="preserve"> </v>
      </c>
    </row>
    <row r="189" spans="1:9" ht="15.75">
      <c r="A189" s="171" t="str">
        <f>CONCATENATE('Contrats S1'!A184," ",'Contrats S1'!B184)</f>
        <v xml:space="preserve"> </v>
      </c>
    </row>
  </sheetData>
  <mergeCells count="1">
    <mergeCell ref="B1:T1"/>
  </mergeCells>
  <pageMargins left="0.78740157480314954" right="0.78740157480314954" top="1.1511811023622047" bottom="1.1511811023622047" header="0.78740157480314954" footer="0.78740157480314954"/>
  <pageSetup paperSize="9" fitToWidth="0" fitToHeight="0" orientation="portrait" r:id="rId1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209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6</vt:i4>
      </vt:variant>
    </vt:vector>
  </HeadingPairs>
  <TitlesOfParts>
    <vt:vector size="14" baseType="lpstr">
      <vt:lpstr>Contrats S1</vt:lpstr>
      <vt:lpstr>S1 - Suivi heures réelles</vt:lpstr>
      <vt:lpstr>Bilan Mensuel S1</vt:lpstr>
      <vt:lpstr>S1 - Heures Payées DRH</vt:lpstr>
      <vt:lpstr>Contrats S2</vt:lpstr>
      <vt:lpstr>S2 - Suivi heures réelles</vt:lpstr>
      <vt:lpstr>Bilan Mensuel S2</vt:lpstr>
      <vt:lpstr>S2 - Heures Payées DRH</vt:lpstr>
      <vt:lpstr>'S2 - Suivi heures réelles'!C_ANNEE</vt:lpstr>
      <vt:lpstr>C_ANNEE</vt:lpstr>
      <vt:lpstr>'Contrats S1'!Zone_d_impression</vt:lpstr>
      <vt:lpstr>'Contrats S2'!Zone_d_impression</vt:lpstr>
      <vt:lpstr>'S1 - Suivi heures réelles'!Zone_d_impression</vt:lpstr>
      <vt:lpstr>'S2 - Suivi heures réelles'!Zone_d_impression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SIUH</dc:creator>
  <cp:lastModifiedBy>mathieu gaume</cp:lastModifiedBy>
  <cp:revision>42</cp:revision>
  <cp:lastPrinted>2014-04-11T15:51:41Z</cp:lastPrinted>
  <dcterms:created xsi:type="dcterms:W3CDTF">2013-09-23T08:11:33Z</dcterms:created>
  <dcterms:modified xsi:type="dcterms:W3CDTF">2016-12-08T09:41:30Z</dcterms:modified>
</cp:coreProperties>
</file>