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1.3\03. xn3\(2021-10) Gio Hai Resort\01-WIP\3-Structure\CA-Calculations\10.Theme Park Village\MONG E-W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G18" i="1" s="1"/>
  <c r="E16" i="1"/>
  <c r="G16" i="1" s="1"/>
  <c r="E14" i="1"/>
  <c r="G14" i="1" s="1"/>
  <c r="E12" i="1"/>
  <c r="G12" i="1" s="1"/>
  <c r="E10" i="1"/>
  <c r="G10" i="1" s="1"/>
  <c r="E8" i="1"/>
  <c r="G8" i="1" s="1"/>
  <c r="E6" i="1"/>
  <c r="G6" i="1" s="1"/>
  <c r="E4" i="1"/>
  <c r="G4" i="1" s="1"/>
</calcChain>
</file>

<file path=xl/sharedStrings.xml><?xml version="1.0" encoding="utf-8"?>
<sst xmlns="http://schemas.openxmlformats.org/spreadsheetml/2006/main" count="32" uniqueCount="32">
  <si>
    <t>Kiểm tra độ lún lệch tương đối giữa 2 móng
(TCVN 9362-2012)</t>
  </si>
  <si>
    <t>Kiểm tra</t>
  </si>
  <si>
    <t>W.ZONE 1</t>
  </si>
  <si>
    <t>Vị trí</t>
  </si>
  <si>
    <t>Tên móng</t>
  </si>
  <si>
    <t>Khoảng cách 2 tâm móng
L (mm)</t>
  </si>
  <si>
    <t>Độ lún lệch
ΔS/L</t>
  </si>
  <si>
    <t>Độ lún lệch cho phép
(ΔS/L)gh</t>
  </si>
  <si>
    <t>Độ lún
S (mm)</t>
  </si>
  <si>
    <t>W.ZONE 2</t>
  </si>
  <si>
    <t>W.ZONE 3</t>
  </si>
  <si>
    <t>W.ZONE 4</t>
  </si>
  <si>
    <t>E.ZONE 1</t>
  </si>
  <si>
    <t>E.ZONE 2</t>
  </si>
  <si>
    <t>E.ZONE 3</t>
  </si>
  <si>
    <t>E.ZONE 4</t>
  </si>
  <si>
    <t>Mđ4-8 (Trục WX5-WY7)</t>
  </si>
  <si>
    <t>Mđ2-6 (Trục WX5-WY8)</t>
  </si>
  <si>
    <t>Mđ3-8 (Trục WX3-WY1)</t>
  </si>
  <si>
    <t>Mhk-2 (Trục WX3-WY2)</t>
  </si>
  <si>
    <t>Mđ1-2 (Trục WX1-WY1)</t>
  </si>
  <si>
    <t>Mđ2-4 (Trục WX1-WY2)</t>
  </si>
  <si>
    <t>Mđ2-15 (Trục WX4-WY3)</t>
  </si>
  <si>
    <t>Mhk-3 (Trục WX4-WY4)</t>
  </si>
  <si>
    <t>Mđ3-8 (Trục EX7-EY4)</t>
  </si>
  <si>
    <t>Mđ4-8 (Trục EX7-EY2)</t>
  </si>
  <si>
    <t>Mhk4-2 (Trục EX4-EY(2-3))</t>
  </si>
  <si>
    <t>Mhk2-1 (Trục EX4-EY1)</t>
  </si>
  <si>
    <t>Mđ3-8 (Trục EX14-EY6)</t>
  </si>
  <si>
    <t>Mđ4-8 (Trục EX14-EY8)</t>
  </si>
  <si>
    <t>Mhk-1A (Trục EX2-EY(1-2))</t>
  </si>
  <si>
    <t>Mđ2-16 (Trục EX2-EY(2-3))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</si>
</sst>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view="pageBreakPreview" zoomScaleNormal="100" zoomScaleSheetLayoutView="100" workbookViewId="0">
      <selection activeCell="L13" sqref="L12:L13"/>
    </sheetView>
  </sheetViews>
  <sheetFormatPr defaultRowHeight="15" x14ac:dyDescent="0.25"/>
  <cols>
    <col min="1" max="1" width="11.5703125" customWidth="1"/>
    <col min="2" max="2" width="28.140625" customWidth="1"/>
    <col min="3" max="3" width="22.140625" customWidth="1"/>
    <col min="4" max="4" width="26.140625" customWidth="1"/>
    <col min="5" max="5" width="22.7109375" customWidth="1"/>
    <col min="6" max="6" width="23.85546875" customWidth="1"/>
    <col min="7" max="7" width="21.42578125" customWidth="1"/>
  </cols>
  <sheetData>
    <row r="1" spans="1:8" ht="57" customHeight="1" x14ac:dyDescent="0.25">
      <c r="A1" s="8" t="s">
        <v>0</v>
      </c>
      <c r="B1" s="8"/>
      <c r="C1" s="8"/>
      <c r="D1" s="8"/>
      <c r="E1" s="8"/>
      <c r="F1" s="8"/>
      <c r="G1" s="8"/>
      <c r="H1" s="1"/>
    </row>
    <row r="2" spans="1:8" x14ac:dyDescent="0.25">
      <c r="A2" s="5" t="s">
        <v>3</v>
      </c>
      <c r="B2" s="5" t="s">
        <v>4</v>
      </c>
      <c r="C2" s="9" t="s">
        <v>8</v>
      </c>
      <c r="D2" s="11" t="s">
        <v>5</v>
      </c>
      <c r="E2" s="11" t="s">
        <v>6</v>
      </c>
      <c r="F2" s="11" t="s">
        <v>7</v>
      </c>
      <c r="G2" s="5" t="s">
        <v>1</v>
      </c>
    </row>
    <row r="3" spans="1:8" ht="27.75" customHeight="1" x14ac:dyDescent="0.25">
      <c r="A3" s="5"/>
      <c r="B3" s="5"/>
      <c r="C3" s="10"/>
      <c r="D3" s="5"/>
      <c r="E3" s="5"/>
      <c r="F3" s="5"/>
      <c r="G3" s="5"/>
    </row>
    <row r="4" spans="1:8" ht="24.95" customHeight="1" x14ac:dyDescent="0.25">
      <c r="A4" s="5" t="s">
        <v>2</v>
      </c>
      <c r="B4" s="3" t="s">
        <v>17</v>
      </c>
      <c r="C4" s="3">
        <v>18</v>
      </c>
      <c r="D4" s="6">
        <v>2625</v>
      </c>
      <c r="E4" s="7">
        <f>ABS(C4-C5)/D4</f>
        <v>1.9047619047619048E-3</v>
      </c>
      <c r="F4" s="6">
        <v>2E-3</v>
      </c>
      <c r="G4" s="5" t="str">
        <f>IF(E4&gt;F4,"KT lại","Đạt")</f>
        <v>Đạt</v>
      </c>
    </row>
    <row r="5" spans="1:8" ht="24.95" customHeight="1" x14ac:dyDescent="0.25">
      <c r="A5" s="5"/>
      <c r="B5" s="3" t="s">
        <v>16</v>
      </c>
      <c r="C5" s="3">
        <v>23</v>
      </c>
      <c r="D5" s="6"/>
      <c r="E5" s="7"/>
      <c r="F5" s="6"/>
      <c r="G5" s="5"/>
    </row>
    <row r="6" spans="1:8" ht="24.95" customHeight="1" x14ac:dyDescent="0.25">
      <c r="A6" s="5" t="s">
        <v>9</v>
      </c>
      <c r="B6" s="3" t="s">
        <v>18</v>
      </c>
      <c r="C6" s="3">
        <v>24</v>
      </c>
      <c r="D6" s="6">
        <v>6900</v>
      </c>
      <c r="E6" s="7">
        <f>ABS(C6-C7)/D6</f>
        <v>2.8985507246376811E-4</v>
      </c>
      <c r="F6" s="6">
        <v>2E-3</v>
      </c>
      <c r="G6" s="5" t="str">
        <f>IF(E6&gt;F6,"KT lại","Đạt")</f>
        <v>Đạt</v>
      </c>
    </row>
    <row r="7" spans="1:8" ht="24.95" customHeight="1" x14ac:dyDescent="0.25">
      <c r="A7" s="5"/>
      <c r="B7" s="3" t="s">
        <v>19</v>
      </c>
      <c r="C7" s="3">
        <v>26</v>
      </c>
      <c r="D7" s="6"/>
      <c r="E7" s="7"/>
      <c r="F7" s="6"/>
      <c r="G7" s="5"/>
    </row>
    <row r="8" spans="1:8" ht="24.95" customHeight="1" x14ac:dyDescent="0.25">
      <c r="A8" s="5" t="s">
        <v>10</v>
      </c>
      <c r="B8" s="3" t="s">
        <v>20</v>
      </c>
      <c r="C8" s="3">
        <v>13</v>
      </c>
      <c r="D8" s="6">
        <v>2625</v>
      </c>
      <c r="E8" s="7">
        <f>ABS(C8-C9)/D8</f>
        <v>1.9047619047619048E-3</v>
      </c>
      <c r="F8" s="6">
        <v>2E-3</v>
      </c>
      <c r="G8" s="5" t="str">
        <f>IF(E8&gt;F8,"KT lại","Đạt")</f>
        <v>Đạt</v>
      </c>
    </row>
    <row r="9" spans="1:8" ht="24.95" customHeight="1" x14ac:dyDescent="0.25">
      <c r="A9" s="5"/>
      <c r="B9" s="3" t="s">
        <v>21</v>
      </c>
      <c r="C9" s="3">
        <v>18</v>
      </c>
      <c r="D9" s="6"/>
      <c r="E9" s="7"/>
      <c r="F9" s="6"/>
      <c r="G9" s="5"/>
    </row>
    <row r="10" spans="1:8" ht="24.95" customHeight="1" x14ac:dyDescent="0.25">
      <c r="A10" s="5" t="s">
        <v>11</v>
      </c>
      <c r="B10" s="3" t="s">
        <v>22</v>
      </c>
      <c r="C10" s="3">
        <v>18</v>
      </c>
      <c r="D10" s="6">
        <v>1930</v>
      </c>
      <c r="E10" s="7">
        <f>ABS(C10-C11)/D10</f>
        <v>1.5544041450777201E-3</v>
      </c>
      <c r="F10" s="6">
        <v>2E-3</v>
      </c>
      <c r="G10" s="5" t="str">
        <f>IF(E10&gt;F10,"KT lại","Đạt")</f>
        <v>Đạt</v>
      </c>
    </row>
    <row r="11" spans="1:8" ht="24.95" customHeight="1" x14ac:dyDescent="0.25">
      <c r="A11" s="5"/>
      <c r="B11" s="3" t="s">
        <v>23</v>
      </c>
      <c r="C11" s="3">
        <v>21</v>
      </c>
      <c r="D11" s="6"/>
      <c r="E11" s="7"/>
      <c r="F11" s="6"/>
      <c r="G11" s="5"/>
    </row>
    <row r="12" spans="1:8" ht="24.95" customHeight="1" x14ac:dyDescent="0.25">
      <c r="A12" s="5" t="s">
        <v>12</v>
      </c>
      <c r="B12" s="3" t="s">
        <v>24</v>
      </c>
      <c r="C12" s="3">
        <v>24</v>
      </c>
      <c r="D12" s="6">
        <v>6200</v>
      </c>
      <c r="E12" s="7">
        <f>ABS(C12-C13)/D12</f>
        <v>1.6129032258064516E-4</v>
      </c>
      <c r="F12" s="6">
        <v>2E-3</v>
      </c>
      <c r="G12" s="5" t="str">
        <f>IF(E12&gt;F12,"KT lại","Đạt")</f>
        <v>Đạt</v>
      </c>
    </row>
    <row r="13" spans="1:8" ht="24.95" customHeight="1" x14ac:dyDescent="0.25">
      <c r="A13" s="5"/>
      <c r="B13" s="3" t="s">
        <v>25</v>
      </c>
      <c r="C13" s="3">
        <v>23</v>
      </c>
      <c r="D13" s="6"/>
      <c r="E13" s="7"/>
      <c r="F13" s="6"/>
      <c r="G13" s="5"/>
    </row>
    <row r="14" spans="1:8" ht="24.95" customHeight="1" x14ac:dyDescent="0.25">
      <c r="A14" s="5" t="s">
        <v>13</v>
      </c>
      <c r="B14" s="3" t="s">
        <v>26</v>
      </c>
      <c r="C14" s="3">
        <v>30</v>
      </c>
      <c r="D14" s="6">
        <v>5860</v>
      </c>
      <c r="E14" s="7">
        <f>ABS(C14-C15)/D14</f>
        <v>1.0238907849829352E-3</v>
      </c>
      <c r="F14" s="6">
        <v>2E-3</v>
      </c>
      <c r="G14" s="5" t="str">
        <f>IF(E14&gt;F14,"KT lại","Đạt")</f>
        <v>Đạt</v>
      </c>
    </row>
    <row r="15" spans="1:8" ht="24.95" customHeight="1" x14ac:dyDescent="0.25">
      <c r="A15" s="5"/>
      <c r="B15" s="4" t="s">
        <v>27</v>
      </c>
      <c r="C15" s="3">
        <v>24</v>
      </c>
      <c r="D15" s="6"/>
      <c r="E15" s="7"/>
      <c r="F15" s="6"/>
      <c r="G15" s="5"/>
    </row>
    <row r="16" spans="1:8" ht="24.95" customHeight="1" x14ac:dyDescent="0.25">
      <c r="A16" s="5" t="s">
        <v>14</v>
      </c>
      <c r="B16" s="4" t="s">
        <v>28</v>
      </c>
      <c r="C16" s="4">
        <v>24</v>
      </c>
      <c r="D16" s="6">
        <v>6200</v>
      </c>
      <c r="E16" s="7">
        <f>ABS(C16-C17)/D16</f>
        <v>1.6129032258064516E-4</v>
      </c>
      <c r="F16" s="6">
        <v>2E-3</v>
      </c>
      <c r="G16" s="5" t="str">
        <f>IF(E16&gt;F16,"KT lại","Đạt")</f>
        <v>Đạt</v>
      </c>
    </row>
    <row r="17" spans="1:7" ht="24.95" customHeight="1" x14ac:dyDescent="0.25">
      <c r="A17" s="5"/>
      <c r="B17" s="4" t="s">
        <v>29</v>
      </c>
      <c r="C17" s="4">
        <v>23</v>
      </c>
      <c r="D17" s="6"/>
      <c r="E17" s="7"/>
      <c r="F17" s="6"/>
      <c r="G17" s="5"/>
    </row>
    <row r="18" spans="1:7" ht="24.95" customHeight="1" x14ac:dyDescent="0.25">
      <c r="A18" s="5" t="s">
        <v>15</v>
      </c>
      <c r="B18" s="3" t="s">
        <v>30</v>
      </c>
      <c r="C18" s="3">
        <v>23</v>
      </c>
      <c r="D18" s="6">
        <v>4600</v>
      </c>
      <c r="E18" s="7">
        <f>ABS(C18-C19)/D18</f>
        <v>8.6956521739130438E-4</v>
      </c>
      <c r="F18" s="6">
        <v>2E-3</v>
      </c>
      <c r="G18" s="5" t="str">
        <f>IF(E18&gt;F18,"KT lại","Đạt")</f>
        <v>Đạt</v>
      </c>
    </row>
    <row r="19" spans="1:7" ht="24.95" customHeight="1" x14ac:dyDescent="0.25">
      <c r="A19" s="5"/>
      <c r="B19" s="3" t="s">
        <v>31</v>
      </c>
      <c r="C19" s="3">
        <v>19</v>
      </c>
      <c r="D19" s="6"/>
      <c r="E19" s="7"/>
      <c r="F19" s="6"/>
      <c r="G19" s="5"/>
    </row>
    <row r="20" spans="1:7" x14ac:dyDescent="0.25">
      <c r="A20" s="2"/>
      <c r="B20" s="2"/>
      <c r="C20" s="2"/>
      <c r="D20" s="2"/>
      <c r="E20" s="2"/>
      <c r="F20" s="2"/>
      <c r="G20" s="2"/>
    </row>
    <row r="21" spans="1:7" x14ac:dyDescent="0.25">
      <c r="A21" s="2"/>
      <c r="B21" s="2"/>
      <c r="C21" s="2"/>
      <c r="D21" s="2"/>
      <c r="E21" s="2"/>
      <c r="F21" s="2"/>
      <c r="G21" s="2"/>
    </row>
    <row r="22" spans="1:7" x14ac:dyDescent="0.25">
      <c r="A22" s="2"/>
      <c r="B22" s="2"/>
      <c r="C22" s="2"/>
      <c r="D22" s="2"/>
      <c r="E22" s="2"/>
      <c r="F22" s="2"/>
      <c r="G22" s="2"/>
    </row>
    <row r="23" spans="1:7" x14ac:dyDescent="0.25">
      <c r="A23" s="2"/>
      <c r="B23" s="2"/>
      <c r="C23" s="2"/>
      <c r="D23" s="2"/>
      <c r="E23" s="2"/>
      <c r="F23" s="2"/>
      <c r="G23" s="2"/>
    </row>
    <row r="24" spans="1:7" x14ac:dyDescent="0.25">
      <c r="A24" s="2"/>
      <c r="B24" s="2"/>
      <c r="C24" s="2"/>
      <c r="D24" s="2"/>
      <c r="E24" s="2"/>
      <c r="F24" s="2"/>
      <c r="G24" s="2"/>
    </row>
    <row r="25" spans="1:7" x14ac:dyDescent="0.25">
      <c r="A25" s="2"/>
      <c r="B25" s="2"/>
      <c r="C25" s="2"/>
      <c r="D25" s="2"/>
      <c r="E25" s="2"/>
      <c r="F25" s="2"/>
      <c r="G25" s="2"/>
    </row>
    <row r="26" spans="1:7" x14ac:dyDescent="0.25">
      <c r="A26" s="2"/>
      <c r="B26" s="2"/>
      <c r="C26" s="2"/>
      <c r="D26" s="2"/>
      <c r="E26" s="2"/>
      <c r="F26" s="2"/>
      <c r="G26" s="2"/>
    </row>
    <row r="27" spans="1:7" x14ac:dyDescent="0.25">
      <c r="A27" s="2"/>
      <c r="B27" s="2"/>
      <c r="C27" s="2"/>
      <c r="D27" s="2"/>
      <c r="E27" s="2"/>
      <c r="F27" s="2"/>
      <c r="G27" s="2"/>
    </row>
    <row r="28" spans="1:7" x14ac:dyDescent="0.25">
      <c r="A28" s="2"/>
      <c r="B28" s="2"/>
      <c r="C28" s="2"/>
      <c r="D28" s="2"/>
      <c r="E28" s="2"/>
      <c r="F28" s="2"/>
      <c r="G28" s="2"/>
    </row>
    <row r="29" spans="1:7" x14ac:dyDescent="0.25">
      <c r="A29" s="2"/>
      <c r="B29" s="2"/>
      <c r="C29" s="2"/>
      <c r="D29" s="2"/>
      <c r="E29" s="2"/>
      <c r="F29" s="2"/>
      <c r="G29" s="2"/>
    </row>
    <row r="30" spans="1:7" x14ac:dyDescent="0.25">
      <c r="A30" s="2"/>
      <c r="B30" s="2"/>
      <c r="C30" s="2"/>
      <c r="D30" s="2"/>
      <c r="E30" s="2"/>
      <c r="F30" s="2"/>
      <c r="G30" s="2"/>
    </row>
  </sheetData>
  <mergeCells count="48">
    <mergeCell ref="A1:G1"/>
    <mergeCell ref="C2:C3"/>
    <mergeCell ref="A4:A5"/>
    <mergeCell ref="A2:A3"/>
    <mergeCell ref="D2:D3"/>
    <mergeCell ref="E2:E3"/>
    <mergeCell ref="F2:F3"/>
    <mergeCell ref="D4:D5"/>
    <mergeCell ref="E4:E5"/>
    <mergeCell ref="F4:F5"/>
    <mergeCell ref="G4:G5"/>
    <mergeCell ref="B2:B3"/>
    <mergeCell ref="G2:G3"/>
    <mergeCell ref="A8:A9"/>
    <mergeCell ref="D8:D9"/>
    <mergeCell ref="E8:E9"/>
    <mergeCell ref="F8:F9"/>
    <mergeCell ref="G8:G9"/>
    <mergeCell ref="A6:A7"/>
    <mergeCell ref="D6:D7"/>
    <mergeCell ref="E6:E7"/>
    <mergeCell ref="F6:F7"/>
    <mergeCell ref="G6:G7"/>
    <mergeCell ref="A12:A13"/>
    <mergeCell ref="D12:D13"/>
    <mergeCell ref="E12:E13"/>
    <mergeCell ref="F12:F13"/>
    <mergeCell ref="G12:G13"/>
    <mergeCell ref="A10:A11"/>
    <mergeCell ref="D10:D11"/>
    <mergeCell ref="E10:E11"/>
    <mergeCell ref="F10:F11"/>
    <mergeCell ref="G10:G11"/>
    <mergeCell ref="A16:A17"/>
    <mergeCell ref="D16:D17"/>
    <mergeCell ref="E16:E17"/>
    <mergeCell ref="F16:F17"/>
    <mergeCell ref="G16:G17"/>
    <mergeCell ref="A14:A15"/>
    <mergeCell ref="D14:D15"/>
    <mergeCell ref="E14:E15"/>
    <mergeCell ref="F14:F15"/>
    <mergeCell ref="G14:G15"/>
    <mergeCell ref="A18:A19"/>
    <mergeCell ref="D18:D19"/>
    <mergeCell ref="E18:E19"/>
    <mergeCell ref="F18:F19"/>
    <mergeCell ref="G18:G19"/>
  </mergeCells>
  <pageMargins left="0.98425196850393704" right="0.70866141732283472" top="1.3779527559055118" bottom="0.74803149606299213" header="0.39370078740157483" footer="0.31496062992125984"/>
  <pageSetup paperSize="9" scale="77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9999</dc:creator>
  <cp:lastModifiedBy>trung kien nguyen</cp:lastModifiedBy>
  <cp:lastPrinted>2022-01-14T10:15:15Z</cp:lastPrinted>
  <dcterms:created xsi:type="dcterms:W3CDTF">2022-01-14T02:57:32Z</dcterms:created>
  <dcterms:modified xsi:type="dcterms:W3CDTF">2022-01-14T10:15:28Z</dcterms:modified>
</cp:coreProperties>
</file>