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\CCU\1. 2022\1. Chợ sắt Hải Phòng\Tower 19.9.2022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 s="1"/>
  <c r="I14" i="1"/>
  <c r="I4" i="1"/>
  <c r="J4" i="1" s="1"/>
  <c r="I9" i="1"/>
  <c r="J9" i="1" s="1"/>
  <c r="I8" i="1"/>
  <c r="J8" i="1" s="1"/>
  <c r="I15" i="1"/>
  <c r="J15" i="1" s="1"/>
  <c r="I5" i="1" l="1"/>
  <c r="J5" i="1" s="1"/>
  <c r="I6" i="1"/>
  <c r="J6" i="1" s="1"/>
  <c r="I7" i="1"/>
  <c r="J7" i="1" s="1"/>
  <c r="I10" i="1"/>
  <c r="J10" i="1" s="1"/>
  <c r="I11" i="1"/>
  <c r="J11" i="1" s="1"/>
  <c r="I12" i="1"/>
  <c r="J12" i="1" s="1"/>
  <c r="I13" i="1"/>
  <c r="J13" i="1" s="1"/>
  <c r="J14" i="1"/>
</calcChain>
</file>

<file path=xl/sharedStrings.xml><?xml version="1.0" encoding="utf-8"?>
<sst xmlns="http://schemas.openxmlformats.org/spreadsheetml/2006/main" count="80" uniqueCount="49">
  <si>
    <t>STT</t>
  </si>
  <si>
    <t>LOẠI CỬA</t>
  </si>
  <si>
    <t>GIỚI HẠN CHỊU LỬA</t>
  </si>
  <si>
    <t>VẬT LIỆU</t>
  </si>
  <si>
    <t>KÍCH THƯỚC THÔNG THỦY</t>
  </si>
  <si>
    <t>KÍCH THƯỚC CẢ KHUÔN</t>
  </si>
  <si>
    <t>HÌNH ẢNH MINH HỌA</t>
  </si>
  <si>
    <t>CỬA THANG BỘ THOÁT HIỂM</t>
  </si>
  <si>
    <t>CỬA PHÒNG RÁC</t>
  </si>
  <si>
    <t>CỬA SẢNH THANG MÁY</t>
  </si>
  <si>
    <t>CỬA CĂN HỘ</t>
  </si>
  <si>
    <t>CỬA 2 CÁNH</t>
  </si>
  <si>
    <t>CỬA 1 CÁNH</t>
  </si>
  <si>
    <t>MÃ CỬA</t>
  </si>
  <si>
    <t>VỊ TRÍ CỬA</t>
  </si>
  <si>
    <t>FSDR</t>
  </si>
  <si>
    <t>CỬA THÉP CHỐNG CHÁY</t>
  </si>
  <si>
    <t>FSDH</t>
  </si>
  <si>
    <t>D2G</t>
  </si>
  <si>
    <t>D1G</t>
  </si>
  <si>
    <t>FS2D</t>
  </si>
  <si>
    <t>FS1D</t>
  </si>
  <si>
    <t>CỬA GỖ CÔNG NGHIỆP CHỐNG CHÁY</t>
  </si>
  <si>
    <t>FS1DK</t>
  </si>
  <si>
    <t>FS2DK</t>
  </si>
  <si>
    <t>FSDM</t>
  </si>
  <si>
    <t>KÍCH THƯỚC LỖ MỞ</t>
  </si>
  <si>
    <t>EI=60</t>
  </si>
  <si>
    <t>CỬA PHÒNG CHIẾU PHIM</t>
  </si>
  <si>
    <t>CỬA PHÒNG TRỰC PCCC</t>
  </si>
  <si>
    <t>CỬA PHÒNG BƠM PCCC</t>
  </si>
  <si>
    <t>EI-70</t>
  </si>
  <si>
    <t>BẢNG THỐNG KÊ CHỦNG LOẠI CỬA DỰ KIẾN SỬ DỤNG TRONG DỰ ÁN SWISSHOTEL HẢI PHÒNG</t>
  </si>
  <si>
    <t>CỬA NGĂN HÀNH LANG (ĐẢM BẢO CHIỀU DÀI HÀNH LANG KHÔNG VƯỢT QUÁ 60M VỚI KHỐI ĐẾ VÀ 30M VỚI KHỐI THÁP)</t>
  </si>
  <si>
    <t xml:space="preserve">    </t>
  </si>
  <si>
    <t>CỬA THÉP CHỐNG CHÁY KẾT HỢP VỚI KÍNH CHỐNG CHÁY</t>
  </si>
  <si>
    <t>CỬA THÉP HOẶC GỖ CHỐNG CHÁY</t>
  </si>
  <si>
    <t>CỬA PHÒNG BALLROOM</t>
  </si>
  <si>
    <t>CỬA 2 CÁNH VÀ 4 CÁNH</t>
  </si>
  <si>
    <t>GHI CHÚ</t>
  </si>
  <si>
    <t>SƠN TĨNH ĐIỆN MÀU GHI SÁNG HOẶC SẪM THEO CHỈ ĐỊNH CỦA THIẾT KẾ NỘI THẤT (NẾU CÓ)</t>
  </si>
  <si>
    <t>CỬA PHÒNG KỸ THUẬT (ĐIỆN, ĐIỆN NHẸ, CẤP THOÁT NƯỚC VÀ PHÒNG QUẠT)</t>
  </si>
  <si>
    <t>Ghi chú:</t>
  </si>
  <si>
    <t xml:space="preserve">+ Các cửa ngăn cháy có cơ cấu tự động đóng; </t>
  </si>
  <si>
    <t xml:space="preserve">+ Cửa đảm bảo GHCL theo thiết kế và được cơ quan có thẩm quyền kiểm định; </t>
  </si>
  <si>
    <t xml:space="preserve">+ Các phụ kiện của cửa đảm bảo GHCL tương ứng theo GHCL của cửa; </t>
  </si>
  <si>
    <t>+ Các cửa trên hành lang hoặc gian phòng có hệ hút khói đảm bảo các khe cửa được chèn kín ngăn khói;</t>
  </si>
  <si>
    <t>CỬA THÉP HOẶC GỖ BỌC NỈ</t>
  </si>
  <si>
    <t>SƠN TĨNH ĐIỆN MÀU THEO CHỈ ĐỊNH CỦA THIẾT KẾ NỘI THẤT (NẾU CÓ), KÍNH TRẮNG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</si>
</sst>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quotePrefix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14</xdr:row>
      <xdr:rowOff>34632</xdr:rowOff>
    </xdr:from>
    <xdr:to>
      <xdr:col>10</xdr:col>
      <xdr:colOff>857250</xdr:colOff>
      <xdr:row>14</xdr:row>
      <xdr:rowOff>1103018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8149" y="13374114"/>
          <a:ext cx="619125" cy="106838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13</xdr:row>
      <xdr:rowOff>38100</xdr:rowOff>
    </xdr:from>
    <xdr:to>
      <xdr:col>10</xdr:col>
      <xdr:colOff>904876</xdr:colOff>
      <xdr:row>13</xdr:row>
      <xdr:rowOff>1084960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9476" y="12230100"/>
          <a:ext cx="762000" cy="104686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4</xdr:row>
      <xdr:rowOff>28575</xdr:rowOff>
    </xdr:from>
    <xdr:to>
      <xdr:col>10</xdr:col>
      <xdr:colOff>923924</xdr:colOff>
      <xdr:row>4</xdr:row>
      <xdr:rowOff>1122556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8525" y="1933575"/>
          <a:ext cx="761999" cy="1093981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5</xdr:row>
      <xdr:rowOff>47626</xdr:rowOff>
    </xdr:from>
    <xdr:to>
      <xdr:col>10</xdr:col>
      <xdr:colOff>847725</xdr:colOff>
      <xdr:row>5</xdr:row>
      <xdr:rowOff>1127990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53775" y="3095626"/>
          <a:ext cx="590550" cy="1080364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6</xdr:row>
      <xdr:rowOff>38101</xdr:rowOff>
    </xdr:from>
    <xdr:to>
      <xdr:col>10</xdr:col>
      <xdr:colOff>933450</xdr:colOff>
      <xdr:row>6</xdr:row>
      <xdr:rowOff>1108429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49000" y="4229101"/>
          <a:ext cx="781050" cy="1070328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257174</xdr:colOff>
      <xdr:row>3</xdr:row>
      <xdr:rowOff>38101</xdr:rowOff>
    </xdr:from>
    <xdr:to>
      <xdr:col>10</xdr:col>
      <xdr:colOff>838199</xdr:colOff>
      <xdr:row>3</xdr:row>
      <xdr:rowOff>1119217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53774" y="800101"/>
          <a:ext cx="581025" cy="1081116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7</xdr:row>
      <xdr:rowOff>38100</xdr:rowOff>
    </xdr:from>
    <xdr:to>
      <xdr:col>10</xdr:col>
      <xdr:colOff>838200</xdr:colOff>
      <xdr:row>7</xdr:row>
      <xdr:rowOff>1118464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44250" y="5372100"/>
          <a:ext cx="590550" cy="1080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43070</xdr:colOff>
      <xdr:row>9</xdr:row>
      <xdr:rowOff>57150</xdr:rowOff>
    </xdr:from>
    <xdr:to>
      <xdr:col>10</xdr:col>
      <xdr:colOff>1033670</xdr:colOff>
      <xdr:row>9</xdr:row>
      <xdr:rowOff>1088401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34700" y="7677150"/>
          <a:ext cx="990600" cy="1031251"/>
        </a:xfrm>
        <a:prstGeom prst="rect">
          <a:avLst/>
        </a:prstGeom>
      </xdr:spPr>
    </xdr:pic>
    <xdr:clientData/>
  </xdr:twoCellAnchor>
  <xdr:twoCellAnchor editAs="oneCell">
    <xdr:from>
      <xdr:col>10</xdr:col>
      <xdr:colOff>224118</xdr:colOff>
      <xdr:row>10</xdr:row>
      <xdr:rowOff>47065</xdr:rowOff>
    </xdr:from>
    <xdr:to>
      <xdr:col>10</xdr:col>
      <xdr:colOff>814668</xdr:colOff>
      <xdr:row>10</xdr:row>
      <xdr:rowOff>1127429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95647" y="8975912"/>
          <a:ext cx="590550" cy="1080364"/>
        </a:xfrm>
        <a:prstGeom prst="rect">
          <a:avLst/>
        </a:prstGeom>
      </xdr:spPr>
    </xdr:pic>
    <xdr:clientData/>
  </xdr:twoCellAnchor>
  <xdr:twoCellAnchor editAs="oneCell">
    <xdr:from>
      <xdr:col>10</xdr:col>
      <xdr:colOff>147228</xdr:colOff>
      <xdr:row>12</xdr:row>
      <xdr:rowOff>12760</xdr:rowOff>
    </xdr:from>
    <xdr:to>
      <xdr:col>10</xdr:col>
      <xdr:colOff>904745</xdr:colOff>
      <xdr:row>12</xdr:row>
      <xdr:rowOff>1139692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1A76C0E-0D63-482A-BE43-05114776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84922" y="11299325"/>
          <a:ext cx="757517" cy="1126932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182871</xdr:colOff>
      <xdr:row>11</xdr:row>
      <xdr:rowOff>58616</xdr:rowOff>
    </xdr:from>
    <xdr:to>
      <xdr:col>10</xdr:col>
      <xdr:colOff>814837</xdr:colOff>
      <xdr:row>11</xdr:row>
      <xdr:rowOff>1181748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B03E818-8EA1-41F9-874E-248F16E6C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17117" y="10105293"/>
          <a:ext cx="631966" cy="1123132"/>
        </a:xfrm>
        <a:prstGeom prst="rect">
          <a:avLst/>
        </a:prstGeom>
      </xdr:spPr>
    </xdr:pic>
    <xdr:clientData/>
  </xdr:twoCellAnchor>
  <xdr:twoCellAnchor editAs="oneCell">
    <xdr:from>
      <xdr:col>10</xdr:col>
      <xdr:colOff>161365</xdr:colOff>
      <xdr:row>15</xdr:row>
      <xdr:rowOff>26894</xdr:rowOff>
    </xdr:from>
    <xdr:to>
      <xdr:col>10</xdr:col>
      <xdr:colOff>912159</xdr:colOff>
      <xdr:row>15</xdr:row>
      <xdr:rowOff>1108037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4B3FA325-3F04-4C84-8C98-1F9C0B658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99059" y="14755906"/>
          <a:ext cx="750794" cy="1081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165848</xdr:colOff>
      <xdr:row>8</xdr:row>
      <xdr:rowOff>60513</xdr:rowOff>
    </xdr:from>
    <xdr:to>
      <xdr:col>10</xdr:col>
      <xdr:colOff>946898</xdr:colOff>
      <xdr:row>8</xdr:row>
      <xdr:rowOff>1130841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8EB86E1F-D0C2-411A-A1AC-88F77245C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37377" y="6694395"/>
          <a:ext cx="781050" cy="1070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topLeftCell="A11" zoomScale="85" zoomScaleNormal="85" workbookViewId="0">
      <selection activeCell="F16" sqref="F16"/>
    </sheetView>
  </sheetViews>
  <sheetFormatPr defaultRowHeight="15" x14ac:dyDescent="0.25"/>
  <cols>
    <col min="1" max="1" width="2.140625" customWidth="1"/>
    <col min="3" max="3" width="33.5703125" style="9" customWidth="1"/>
    <col min="4" max="4" width="19.42578125" customWidth="1"/>
    <col min="5" max="5" width="13.7109375" hidden="1" customWidth="1"/>
    <col min="6" max="6" width="21.140625" customWidth="1"/>
    <col min="7" max="7" width="28.7109375" customWidth="1"/>
    <col min="8" max="8" width="14.5703125" customWidth="1"/>
    <col min="9" max="9" width="14.140625" customWidth="1"/>
    <col min="10" max="10" width="13.5703125" hidden="1" customWidth="1"/>
    <col min="11" max="11" width="16.5703125" customWidth="1"/>
    <col min="12" max="12" width="33.28515625" customWidth="1"/>
  </cols>
  <sheetData>
    <row r="1" spans="2:13" ht="42.6" customHeight="1" x14ac:dyDescent="0.25">
      <c r="B1" s="22" t="s">
        <v>32</v>
      </c>
      <c r="C1" s="22"/>
      <c r="D1" s="22"/>
      <c r="E1" s="22"/>
      <c r="F1" s="22"/>
      <c r="G1" s="22"/>
      <c r="H1" s="22"/>
      <c r="I1" s="22"/>
      <c r="J1" s="22"/>
      <c r="K1" s="22"/>
    </row>
    <row r="2" spans="2:13" x14ac:dyDescent="0.25">
      <c r="B2" s="17" t="s">
        <v>0</v>
      </c>
      <c r="C2" s="17" t="s">
        <v>14</v>
      </c>
      <c r="D2" s="18" t="s">
        <v>1</v>
      </c>
      <c r="E2" s="18" t="s">
        <v>13</v>
      </c>
      <c r="F2" s="17" t="s">
        <v>2</v>
      </c>
      <c r="G2" s="17" t="s">
        <v>3</v>
      </c>
      <c r="H2" s="17" t="s">
        <v>4</v>
      </c>
      <c r="I2" s="17" t="s">
        <v>5</v>
      </c>
      <c r="J2" s="18" t="s">
        <v>26</v>
      </c>
      <c r="K2" s="17" t="s">
        <v>6</v>
      </c>
      <c r="L2" s="17" t="s">
        <v>39</v>
      </c>
    </row>
    <row r="3" spans="2:13" x14ac:dyDescent="0.25">
      <c r="B3" s="17"/>
      <c r="C3" s="17"/>
      <c r="D3" s="19"/>
      <c r="E3" s="19"/>
      <c r="F3" s="17"/>
      <c r="G3" s="17"/>
      <c r="H3" s="17"/>
      <c r="I3" s="17"/>
      <c r="J3" s="19"/>
      <c r="K3" s="17"/>
      <c r="L3" s="17"/>
    </row>
    <row r="4" spans="2:13" ht="90" customHeight="1" x14ac:dyDescent="0.25">
      <c r="B4" s="25">
        <v>1</v>
      </c>
      <c r="C4" s="23" t="s">
        <v>7</v>
      </c>
      <c r="D4" s="3" t="s">
        <v>12</v>
      </c>
      <c r="E4" s="3" t="s">
        <v>21</v>
      </c>
      <c r="F4" s="25" t="s">
        <v>27</v>
      </c>
      <c r="G4" s="25" t="s">
        <v>16</v>
      </c>
      <c r="H4" s="3">
        <v>1200</v>
      </c>
      <c r="I4" s="3">
        <f t="shared" ref="I4" si="0">H4+60*2</f>
        <v>1320</v>
      </c>
      <c r="J4" s="3">
        <f t="shared" ref="J4" si="1">I4+30+10</f>
        <v>1360</v>
      </c>
      <c r="K4" s="3"/>
      <c r="L4" s="12" t="s">
        <v>40</v>
      </c>
    </row>
    <row r="5" spans="2:13" ht="90" customHeight="1" x14ac:dyDescent="0.25">
      <c r="B5" s="26"/>
      <c r="C5" s="24"/>
      <c r="D5" s="3" t="s">
        <v>11</v>
      </c>
      <c r="E5" s="3" t="s">
        <v>20</v>
      </c>
      <c r="F5" s="26"/>
      <c r="G5" s="26"/>
      <c r="H5" s="3">
        <v>1200</v>
      </c>
      <c r="I5" s="3">
        <f t="shared" ref="I5:I15" si="2">H5+60*2</f>
        <v>1320</v>
      </c>
      <c r="J5" s="3">
        <f t="shared" ref="J5:J15" si="3">I5+30+10</f>
        <v>1360</v>
      </c>
      <c r="K5" s="3"/>
      <c r="L5" s="12" t="s">
        <v>40</v>
      </c>
    </row>
    <row r="6" spans="2:13" ht="90" customHeight="1" x14ac:dyDescent="0.25">
      <c r="B6" s="25">
        <v>3</v>
      </c>
      <c r="C6" s="27" t="s">
        <v>41</v>
      </c>
      <c r="D6" s="3" t="s">
        <v>12</v>
      </c>
      <c r="E6" s="3" t="s">
        <v>23</v>
      </c>
      <c r="F6" s="20" t="s">
        <v>27</v>
      </c>
      <c r="G6" s="20" t="s">
        <v>16</v>
      </c>
      <c r="H6" s="3">
        <v>800</v>
      </c>
      <c r="I6" s="3">
        <f t="shared" si="2"/>
        <v>920</v>
      </c>
      <c r="J6" s="3">
        <f t="shared" si="3"/>
        <v>960</v>
      </c>
      <c r="K6" s="3"/>
      <c r="L6" s="12" t="s">
        <v>40</v>
      </c>
    </row>
    <row r="7" spans="2:13" ht="90" customHeight="1" x14ac:dyDescent="0.25">
      <c r="B7" s="26"/>
      <c r="C7" s="28"/>
      <c r="D7" s="3" t="s">
        <v>11</v>
      </c>
      <c r="E7" s="3" t="s">
        <v>24</v>
      </c>
      <c r="F7" s="21"/>
      <c r="G7" s="21"/>
      <c r="H7" s="3">
        <v>1200</v>
      </c>
      <c r="I7" s="3">
        <f t="shared" si="2"/>
        <v>1320</v>
      </c>
      <c r="J7" s="3">
        <f t="shared" si="3"/>
        <v>1360</v>
      </c>
      <c r="K7" s="3"/>
      <c r="L7" s="12" t="s">
        <v>40</v>
      </c>
    </row>
    <row r="8" spans="2:13" ht="90" customHeight="1" x14ac:dyDescent="0.25">
      <c r="B8" s="4">
        <v>4</v>
      </c>
      <c r="C8" s="6" t="s">
        <v>29</v>
      </c>
      <c r="D8" s="3" t="s">
        <v>12</v>
      </c>
      <c r="E8" s="3"/>
      <c r="F8" s="5" t="s">
        <v>27</v>
      </c>
      <c r="G8" s="5" t="s">
        <v>16</v>
      </c>
      <c r="H8" s="3">
        <v>800</v>
      </c>
      <c r="I8" s="3">
        <f t="shared" si="2"/>
        <v>920</v>
      </c>
      <c r="J8" s="3">
        <f t="shared" si="3"/>
        <v>960</v>
      </c>
      <c r="K8" s="3"/>
      <c r="L8" s="12" t="s">
        <v>40</v>
      </c>
    </row>
    <row r="9" spans="2:13" ht="90" customHeight="1" x14ac:dyDescent="0.25">
      <c r="B9" s="4">
        <v>5</v>
      </c>
      <c r="C9" s="6" t="s">
        <v>30</v>
      </c>
      <c r="D9" s="3" t="s">
        <v>12</v>
      </c>
      <c r="E9" s="3"/>
      <c r="F9" s="5" t="s">
        <v>31</v>
      </c>
      <c r="G9" s="5" t="s">
        <v>16</v>
      </c>
      <c r="H9" s="3">
        <v>1500</v>
      </c>
      <c r="I9" s="3">
        <f t="shared" si="2"/>
        <v>1620</v>
      </c>
      <c r="J9" s="3">
        <f t="shared" si="3"/>
        <v>1660</v>
      </c>
      <c r="K9" s="3"/>
      <c r="L9" s="12" t="s">
        <v>40</v>
      </c>
    </row>
    <row r="10" spans="2:13" ht="90" customHeight="1" x14ac:dyDescent="0.25">
      <c r="B10" s="3">
        <v>6</v>
      </c>
      <c r="C10" s="7" t="s">
        <v>9</v>
      </c>
      <c r="D10" s="3" t="s">
        <v>11</v>
      </c>
      <c r="E10" s="3" t="s">
        <v>25</v>
      </c>
      <c r="F10" s="3" t="s">
        <v>27</v>
      </c>
      <c r="G10" s="10" t="s">
        <v>35</v>
      </c>
      <c r="H10" s="3">
        <v>1400</v>
      </c>
      <c r="I10" s="3">
        <f t="shared" si="2"/>
        <v>1520</v>
      </c>
      <c r="J10" s="3">
        <f t="shared" si="3"/>
        <v>1560</v>
      </c>
      <c r="K10" s="3"/>
      <c r="L10" s="10" t="s">
        <v>48</v>
      </c>
    </row>
    <row r="11" spans="2:13" ht="90" customHeight="1" x14ac:dyDescent="0.25">
      <c r="B11" s="3">
        <v>7</v>
      </c>
      <c r="C11" s="7" t="s">
        <v>8</v>
      </c>
      <c r="D11" s="3" t="s">
        <v>12</v>
      </c>
      <c r="E11" s="3" t="s">
        <v>15</v>
      </c>
      <c r="F11" s="3" t="s">
        <v>27</v>
      </c>
      <c r="G11" s="3" t="s">
        <v>16</v>
      </c>
      <c r="H11" s="3">
        <v>800</v>
      </c>
      <c r="I11" s="3">
        <f t="shared" si="2"/>
        <v>920</v>
      </c>
      <c r="J11" s="3">
        <f t="shared" si="3"/>
        <v>960</v>
      </c>
      <c r="K11" s="3"/>
      <c r="L11" s="12" t="s">
        <v>40</v>
      </c>
    </row>
    <row r="12" spans="2:13" ht="95.45" customHeight="1" x14ac:dyDescent="0.25">
      <c r="B12" s="20">
        <v>8</v>
      </c>
      <c r="C12" s="23" t="s">
        <v>10</v>
      </c>
      <c r="D12" s="3" t="s">
        <v>12</v>
      </c>
      <c r="E12" s="3" t="s">
        <v>18</v>
      </c>
      <c r="F12" s="25" t="s">
        <v>27</v>
      </c>
      <c r="G12" s="20" t="s">
        <v>22</v>
      </c>
      <c r="H12" s="3">
        <v>900</v>
      </c>
      <c r="I12" s="3">
        <f t="shared" si="2"/>
        <v>1020</v>
      </c>
      <c r="J12" s="3">
        <f t="shared" si="3"/>
        <v>1060</v>
      </c>
      <c r="K12" s="3"/>
      <c r="L12" s="11"/>
    </row>
    <row r="13" spans="2:13" ht="90" customHeight="1" x14ac:dyDescent="0.25">
      <c r="B13" s="21"/>
      <c r="C13" s="24"/>
      <c r="D13" s="3" t="s">
        <v>11</v>
      </c>
      <c r="E13" s="3" t="s">
        <v>19</v>
      </c>
      <c r="F13" s="26"/>
      <c r="G13" s="21"/>
      <c r="H13" s="3">
        <v>1050</v>
      </c>
      <c r="I13" s="3">
        <f t="shared" si="2"/>
        <v>1170</v>
      </c>
      <c r="J13" s="3">
        <f t="shared" si="3"/>
        <v>1210</v>
      </c>
      <c r="K13" s="3"/>
      <c r="L13" s="11"/>
      <c r="M13" t="s">
        <v>34</v>
      </c>
    </row>
    <row r="14" spans="2:13" ht="90" customHeight="1" x14ac:dyDescent="0.25">
      <c r="B14" s="3">
        <v>9</v>
      </c>
      <c r="C14" s="8" t="s">
        <v>33</v>
      </c>
      <c r="D14" s="3" t="s">
        <v>11</v>
      </c>
      <c r="E14" s="3" t="s">
        <v>17</v>
      </c>
      <c r="F14" s="3" t="s">
        <v>27</v>
      </c>
      <c r="G14" s="10" t="s">
        <v>35</v>
      </c>
      <c r="H14" s="3">
        <v>1500</v>
      </c>
      <c r="I14" s="3">
        <f>H14+50*2</f>
        <v>1600</v>
      </c>
      <c r="J14" s="3">
        <f t="shared" si="3"/>
        <v>1640</v>
      </c>
      <c r="K14" s="1"/>
      <c r="L14" s="10" t="s">
        <v>48</v>
      </c>
    </row>
    <row r="15" spans="2:13" ht="90" customHeight="1" x14ac:dyDescent="0.25">
      <c r="B15" s="3">
        <v>10</v>
      </c>
      <c r="C15" s="7" t="s">
        <v>28</v>
      </c>
      <c r="D15" s="3" t="s">
        <v>12</v>
      </c>
      <c r="E15" s="2"/>
      <c r="F15" s="3" t="s">
        <v>27</v>
      </c>
      <c r="G15" s="10" t="s">
        <v>36</v>
      </c>
      <c r="H15" s="3">
        <v>1200</v>
      </c>
      <c r="I15" s="3">
        <f t="shared" si="2"/>
        <v>1320</v>
      </c>
      <c r="J15" s="3">
        <f t="shared" si="3"/>
        <v>1360</v>
      </c>
      <c r="K15" s="3"/>
      <c r="L15" s="10" t="s">
        <v>47</v>
      </c>
    </row>
    <row r="16" spans="2:13" ht="90" customHeight="1" x14ac:dyDescent="0.25">
      <c r="B16" s="3">
        <v>11</v>
      </c>
      <c r="C16" s="7" t="s">
        <v>37</v>
      </c>
      <c r="D16" s="10" t="s">
        <v>38</v>
      </c>
      <c r="E16" s="2"/>
      <c r="F16" s="3" t="s">
        <v>27</v>
      </c>
      <c r="G16" s="10" t="s">
        <v>36</v>
      </c>
      <c r="H16" s="3">
        <v>1200</v>
      </c>
      <c r="I16" s="3">
        <f t="shared" ref="I16" si="4">H16+60*2</f>
        <v>1320</v>
      </c>
      <c r="J16" s="3">
        <f t="shared" ref="J16" si="5">I16+30+10</f>
        <v>1360</v>
      </c>
      <c r="K16" s="3"/>
      <c r="L16" s="11"/>
    </row>
    <row r="19" spans="2:7" ht="17.25" x14ac:dyDescent="0.3">
      <c r="B19" s="13" t="s">
        <v>42</v>
      </c>
      <c r="C19" s="14"/>
      <c r="D19" s="15"/>
      <c r="E19" s="15"/>
      <c r="F19" s="15"/>
      <c r="G19" s="15"/>
    </row>
    <row r="20" spans="2:7" ht="17.25" x14ac:dyDescent="0.3">
      <c r="B20" s="16" t="s">
        <v>43</v>
      </c>
      <c r="C20" s="14"/>
      <c r="D20" s="15"/>
      <c r="E20" s="15"/>
      <c r="F20" s="15"/>
      <c r="G20" s="15"/>
    </row>
    <row r="21" spans="2:7" ht="17.25" x14ac:dyDescent="0.3">
      <c r="B21" s="16" t="s">
        <v>44</v>
      </c>
      <c r="C21" s="14"/>
      <c r="D21" s="15"/>
      <c r="E21" s="15"/>
      <c r="F21" s="15"/>
      <c r="G21" s="15"/>
    </row>
    <row r="22" spans="2:7" ht="17.25" x14ac:dyDescent="0.3">
      <c r="B22" s="16" t="s">
        <v>45</v>
      </c>
      <c r="C22" s="14"/>
      <c r="D22" s="15"/>
      <c r="E22" s="15"/>
      <c r="F22" s="15"/>
      <c r="G22" s="15"/>
    </row>
    <row r="23" spans="2:7" ht="17.25" x14ac:dyDescent="0.3">
      <c r="B23" s="16" t="s">
        <v>46</v>
      </c>
      <c r="C23" s="14"/>
      <c r="D23" s="15"/>
      <c r="E23" s="15"/>
      <c r="F23" s="15"/>
      <c r="G23" s="15"/>
    </row>
  </sheetData>
  <mergeCells count="24">
    <mergeCell ref="L2:L3"/>
    <mergeCell ref="B12:B13"/>
    <mergeCell ref="C12:C13"/>
    <mergeCell ref="F12:F13"/>
    <mergeCell ref="G12:G13"/>
    <mergeCell ref="C4:C5"/>
    <mergeCell ref="B4:B5"/>
    <mergeCell ref="F4:F5"/>
    <mergeCell ref="G4:G5"/>
    <mergeCell ref="B6:B7"/>
    <mergeCell ref="K2:K3"/>
    <mergeCell ref="D2:D3"/>
    <mergeCell ref="E2:E3"/>
    <mergeCell ref="C6:C7"/>
    <mergeCell ref="C2:C3"/>
    <mergeCell ref="F2:F3"/>
    <mergeCell ref="G2:G3"/>
    <mergeCell ref="B2:B3"/>
    <mergeCell ref="B1:K1"/>
    <mergeCell ref="H2:H3"/>
    <mergeCell ref="I2:I3"/>
    <mergeCell ref="J2:J3"/>
    <mergeCell ref="F6:F7"/>
    <mergeCell ref="G6:G7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phat.bimnucetech@gmail.com</dc:creator>
  <cp:lastModifiedBy>phat.bimnucetech@gmail.com</cp:lastModifiedBy>
  <dcterms:created xsi:type="dcterms:W3CDTF">2022-09-16T08:07:23Z</dcterms:created>
  <dcterms:modified xsi:type="dcterms:W3CDTF">2022-09-20T07:14:25Z</dcterms:modified>
</cp:coreProperties>
</file>