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\CCU\1. 2022\1. Chợ sắt Hải Phòng\Tower 29.9.2022\"/>
    </mc:Choice>
  </mc:AlternateContent>
  <bookViews>
    <workbookView xWindow="0" yWindow="0" windowWidth="2880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6" i="1"/>
  <c r="D5" i="1"/>
  <c r="D4" i="1"/>
  <c r="F6" i="1" l="1"/>
  <c r="G6" i="1" s="1"/>
  <c r="G5" i="1"/>
  <c r="F4" i="1"/>
  <c r="E4" i="1"/>
  <c r="G4" i="1" s="1"/>
  <c r="C4" i="1" l="1"/>
</calcChain>
</file>

<file path=xl/sharedStrings.xml><?xml version="1.0" encoding="utf-8"?>
<sst xmlns="http://schemas.openxmlformats.org/spreadsheetml/2006/main" count="14" uniqueCount="14">
  <si>
    <t>THÁP NAM</t>
  </si>
  <si>
    <t>SỐ NGƯỜI
(TỪ TẦNG 22 ĐẾN 38)</t>
  </si>
  <si>
    <t>DIỆN TÍCH THEO THIẾT KẾ</t>
  </si>
  <si>
    <t>DIỆN TÍCH ( THEO ĐỊNH MỨC QCVN 04:2019</t>
  </si>
  <si>
    <t>TỶ LỆ Ô THOÁNG (&gt;25% DT)</t>
  </si>
  <si>
    <t>CHIỀU CAO Ô THOÁNG &gt;1200</t>
  </si>
  <si>
    <t>SỐ THANG THOÁT NẠN TIẾP CẬN</t>
  </si>
  <si>
    <t>THÁP BẮC 1</t>
  </si>
  <si>
    <t>THÁP BẮC 2</t>
  </si>
  <si>
    <t>CHIỀU RỘNG ĐƯỜNG CHẠY (&gt;=1200)</t>
  </si>
  <si>
    <t>STT</t>
  </si>
  <si>
    <t>DIỆN TÍCH Ô THOÁNG THÔNG GIÓ (M2)</t>
  </si>
  <si>
    <t>BẢNG TÍNH DIỆN TÍCH GIAN LÁNH NẠN
ÁP DỤNG THEO QCVN 06:2021-BXD</t>
  </si>
  <si>
    <t>CHIỀU CAO GIAN LÁNH NẠN(&gt;=2600MM)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</si>
</sst>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tabSelected="1" workbookViewId="0">
      <selection activeCell="K3" sqref="K3"/>
    </sheetView>
  </sheetViews>
  <sheetFormatPr defaultRowHeight="15" x14ac:dyDescent="0.25"/>
  <cols>
    <col min="2" max="2" width="12.42578125" customWidth="1"/>
    <col min="3" max="3" width="13.42578125" customWidth="1"/>
    <col min="4" max="4" width="17.28515625" customWidth="1"/>
    <col min="5" max="5" width="17.85546875" customWidth="1"/>
    <col min="6" max="6" width="16.85546875" customWidth="1"/>
    <col min="7" max="7" width="11.140625" customWidth="1"/>
    <col min="8" max="8" width="12.42578125" customWidth="1"/>
    <col min="9" max="9" width="12" customWidth="1"/>
    <col min="10" max="10" width="14.140625" customWidth="1"/>
    <col min="11" max="11" width="13.42578125" customWidth="1"/>
  </cols>
  <sheetData>
    <row r="2" spans="1:11" ht="35.25" customHeight="1" x14ac:dyDescent="0.25">
      <c r="A2" s="7" t="s">
        <v>12</v>
      </c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ht="63.75" customHeight="1" x14ac:dyDescent="0.25">
      <c r="A3" s="3" t="s">
        <v>10</v>
      </c>
      <c r="B3" s="3"/>
      <c r="C3" s="3" t="s">
        <v>1</v>
      </c>
      <c r="D3" s="3" t="s">
        <v>3</v>
      </c>
      <c r="E3" s="3" t="s">
        <v>2</v>
      </c>
      <c r="F3" s="3" t="s">
        <v>11</v>
      </c>
      <c r="G3" s="3" t="s">
        <v>4</v>
      </c>
      <c r="H3" s="3" t="s">
        <v>13</v>
      </c>
      <c r="I3" s="3" t="s">
        <v>5</v>
      </c>
      <c r="J3" s="3" t="s">
        <v>9</v>
      </c>
      <c r="K3" s="3" t="s">
        <v>6</v>
      </c>
    </row>
    <row r="4" spans="1:11" x14ac:dyDescent="0.25">
      <c r="A4" s="1">
        <v>1</v>
      </c>
      <c r="B4" s="1" t="s">
        <v>0</v>
      </c>
      <c r="C4" s="1">
        <f>1140+46+49</f>
        <v>1235</v>
      </c>
      <c r="D4" s="1">
        <f>C4*0.3</f>
        <v>370.5</v>
      </c>
      <c r="E4" s="1">
        <f>218+225</f>
        <v>443</v>
      </c>
      <c r="F4" s="4">
        <f>(32.8+46.1)*1.47</f>
        <v>115.983</v>
      </c>
      <c r="G4" s="2">
        <f>F4/E4</f>
        <v>0.26181264108352148</v>
      </c>
      <c r="H4" s="1">
        <v>3050</v>
      </c>
      <c r="I4" s="1">
        <v>1470</v>
      </c>
      <c r="J4" s="1">
        <v>1800</v>
      </c>
      <c r="K4" s="1">
        <v>4</v>
      </c>
    </row>
    <row r="5" spans="1:11" x14ac:dyDescent="0.25">
      <c r="A5" s="1">
        <v>2</v>
      </c>
      <c r="B5" s="1" t="s">
        <v>7</v>
      </c>
      <c r="C5" s="1">
        <v>780</v>
      </c>
      <c r="D5" s="1">
        <f>C5*0.3</f>
        <v>234</v>
      </c>
      <c r="E5" s="1">
        <v>242</v>
      </c>
      <c r="F5" s="5">
        <f>55.7*1.4</f>
        <v>77.98</v>
      </c>
      <c r="G5" s="2">
        <f t="shared" ref="G5:G6" si="0">F5/E5</f>
        <v>0.32223140495867769</v>
      </c>
      <c r="H5" s="1">
        <v>3100</v>
      </c>
      <c r="I5" s="1">
        <v>1400</v>
      </c>
      <c r="J5" s="1">
        <v>1800</v>
      </c>
      <c r="K5" s="1">
        <v>2</v>
      </c>
    </row>
    <row r="6" spans="1:11" x14ac:dyDescent="0.25">
      <c r="A6" s="1">
        <v>3</v>
      </c>
      <c r="B6" s="1" t="s">
        <v>8</v>
      </c>
      <c r="C6" s="1">
        <v>750</v>
      </c>
      <c r="D6" s="1">
        <f>C6*0.3</f>
        <v>225</v>
      </c>
      <c r="E6" s="1">
        <v>355</v>
      </c>
      <c r="F6" s="6">
        <f>71.8*1.52</f>
        <v>109.136</v>
      </c>
      <c r="G6" s="2">
        <f t="shared" si="0"/>
        <v>0.30742535211267602</v>
      </c>
      <c r="H6" s="1">
        <v>3100</v>
      </c>
      <c r="I6" s="1">
        <v>1520</v>
      </c>
      <c r="J6" s="1">
        <v>1800</v>
      </c>
      <c r="K6" s="1">
        <v>2</v>
      </c>
    </row>
  </sheetData>
  <mergeCells count="1">
    <mergeCell ref="A2:K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KT07</dc:creator>
  <cp:lastModifiedBy>phat.bimnucetech@gmail.com</cp:lastModifiedBy>
  <dcterms:created xsi:type="dcterms:W3CDTF">2022-10-03T09:56:37Z</dcterms:created>
  <dcterms:modified xsi:type="dcterms:W3CDTF">2022-10-04T10:32:34Z</dcterms:modified>
</cp:coreProperties>
</file>