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ieu.vt\OneDrive\CDC\DU AN CDC\TRUSO_BO TNMT\EX\V7\"/>
    </mc:Choice>
  </mc:AlternateContent>
  <bookViews>
    <workbookView xWindow="0" yWindow="0" windowWidth="28800" windowHeight="11835"/>
  </bookViews>
  <sheets>
    <sheet name="CHUYEN VI" sheetId="2" r:id="rId1"/>
    <sheet name="Story Shears" sheetId="6" r:id="rId2"/>
    <sheet name="Diaphragm Drifts" sheetId="7" r:id="rId3"/>
    <sheet name="Story Data" sheetId="8" r:id="rId4"/>
  </sheets>
  <definedNames>
    <definedName name="_xlnm._FilterDatabase" localSheetId="2" hidden="1">'Diaphragm Drifts'!$A$1:$I$259</definedName>
    <definedName name="_xlnm._FilterDatabase" localSheetId="1" hidden="1">'Story Shears'!$A$1:$I$431</definedName>
    <definedName name="_xlnm.Print_Area" localSheetId="0">'CHUYEN VI'!$A:$H</definedName>
    <definedName name="table_dic">#REF!</definedName>
  </definedNames>
  <calcPr calcId="162913"/>
</workbook>
</file>

<file path=xl/calcChain.xml><?xml version="1.0" encoding="utf-8"?>
<calcChain xmlns="http://schemas.openxmlformats.org/spreadsheetml/2006/main">
  <c r="F25" i="2" l="1"/>
  <c r="F27" i="2"/>
  <c r="F203" i="2" l="1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F154" i="2"/>
  <c r="F153" i="2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F138" i="2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F122" i="2"/>
  <c r="F121" i="2"/>
  <c r="G121" i="2" s="1"/>
  <c r="F120" i="2"/>
  <c r="F119" i="2"/>
  <c r="G119" i="2" s="1"/>
  <c r="F118" i="2"/>
  <c r="G118" i="2" s="1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55" i="2"/>
  <c r="G154" i="2"/>
  <c r="G153" i="2"/>
  <c r="G139" i="2"/>
  <c r="G138" i="2"/>
  <c r="G129" i="2"/>
  <c r="G123" i="2"/>
  <c r="G122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28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7" i="2"/>
  <c r="F26" i="2"/>
  <c r="G26" i="2" s="1"/>
  <c r="G25" i="2"/>
  <c r="F24" i="2"/>
  <c r="G24" i="2" s="1"/>
  <c r="E113" i="2" l="1"/>
  <c r="B114" i="2" s="1"/>
  <c r="G120" i="2"/>
  <c r="E19" i="2"/>
  <c r="B20" i="2" s="1"/>
</calcChain>
</file>

<file path=xl/sharedStrings.xml><?xml version="1.0" encoding="utf-8"?>
<sst xmlns="http://schemas.openxmlformats.org/spreadsheetml/2006/main" count="2313" uniqueCount="112">
  <si>
    <t>DriftX</t>
  </si>
  <si>
    <t>DriftY</t>
  </si>
  <si>
    <t>Story</t>
  </si>
  <si>
    <t>Load</t>
  </si>
  <si>
    <t>Point</t>
  </si>
  <si>
    <t>X</t>
  </si>
  <si>
    <t>Y</t>
  </si>
  <si>
    <t>Z</t>
  </si>
  <si>
    <t>Item</t>
  </si>
  <si>
    <t>Diaph D1 X</t>
  </si>
  <si>
    <t>Diaph D1 Y</t>
  </si>
  <si>
    <t>Loc</t>
  </si>
  <si>
    <t>P</t>
  </si>
  <si>
    <t>VX</t>
  </si>
  <si>
    <t>VY</t>
  </si>
  <si>
    <t>T</t>
  </si>
  <si>
    <t>MX</t>
  </si>
  <si>
    <t>MY</t>
  </si>
  <si>
    <t>MAI</t>
  </si>
  <si>
    <t>DDX MAX</t>
  </si>
  <si>
    <t>Top</t>
  </si>
  <si>
    <t>Bottom</t>
  </si>
  <si>
    <t>DDX MIN</t>
  </si>
  <si>
    <t>DDY MAX</t>
  </si>
  <si>
    <t>DDY MIN</t>
  </si>
  <si>
    <t>TUM</t>
  </si>
  <si>
    <t>T39</t>
  </si>
  <si>
    <t>T38</t>
  </si>
  <si>
    <t>T37</t>
  </si>
  <si>
    <t>T36</t>
  </si>
  <si>
    <t>T35</t>
  </si>
  <si>
    <t>T34</t>
  </si>
  <si>
    <t>T33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</si>
  <si>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</si>
  <si>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</si>
  <si>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</si>
  <si>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</si>
  <si>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</si>
  <si>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</si>
  <si>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</si>
  <si>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</si>
  <si>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</si>
  <si>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</si>
  <si>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</si>
  <si>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</si>
  <si>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</si>
  <si>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</si>
  <si>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</si>
  <si>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</si>
  <si>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</si>
  <si>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</si>
  <si>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</si>
  <si>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T12A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</si>
  <si>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</si>
  <si>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</si>
  <si>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</si>
  <si>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</si>
  <si>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</si>
  <si>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</si>
  <si>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</si>
  <si>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</si>
  <si>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</si>
  <si>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</si>
  <si>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</si>
  <si>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</si>
  <si>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B1</t>
  </si>
  <si>
    <t>B2</t>
  </si>
  <si>
    <t>PTOT</t>
  </si>
  <si>
    <t>DDX</t>
  </si>
  <si>
    <t>DDY</t>
  </si>
  <si>
    <t>1. Chú thích</t>
  </si>
  <si>
    <t>q - hệ số ứng xử</t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</si>
  <si>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Arial"/>
        <family val="2"/>
      </rPr>
      <t xml:space="preserve"> - hệ số độ nhạy của chuyển vị tương đối giữa các tầng</t>
    </r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</si>
  <si>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Arial"/>
        <family val="2"/>
      </rPr>
      <t xml:space="preserve"> = (P</t>
    </r>
    <r>
      <rPr>
        <vertAlign val="subscript"/>
        <sz val="12"/>
        <color theme="1"/>
        <rFont val="Arial"/>
        <family val="2"/>
      </rPr>
      <t>tot</t>
    </r>
    <r>
      <rPr>
        <sz val="12"/>
        <color theme="1"/>
        <rFont val="Arial"/>
        <family val="2"/>
      </rPr>
      <t xml:space="preserve"> * d</t>
    </r>
    <r>
      <rPr>
        <vertAlign val="subscript"/>
        <sz val="12"/>
        <color theme="1"/>
        <rFont val="Arial"/>
        <family val="2"/>
      </rPr>
      <t>r</t>
    </r>
    <r>
      <rPr>
        <sz val="12"/>
        <color theme="1"/>
        <rFont val="Arial"/>
        <family val="2"/>
      </rPr>
      <t>) / (V</t>
    </r>
    <r>
      <rPr>
        <vertAlign val="subscript"/>
        <sz val="12"/>
        <color theme="1"/>
        <rFont val="Arial"/>
        <family val="2"/>
      </rPr>
      <t>tot</t>
    </r>
    <r>
      <rPr>
        <sz val="12"/>
        <color theme="1"/>
        <rFont val="Arial"/>
        <family val="2"/>
      </rPr>
      <t xml:space="preserve"> * h) = q * d</t>
    </r>
    <r>
      <rPr>
        <vertAlign val="subscript"/>
        <sz val="12"/>
        <color theme="1"/>
        <rFont val="Arial"/>
        <family val="2"/>
      </rPr>
      <t>rif</t>
    </r>
    <r>
      <rPr>
        <sz val="12"/>
        <color theme="1"/>
        <rFont val="Arial"/>
        <family val="2"/>
      </rPr>
      <t xml:space="preserve"> * P</t>
    </r>
    <r>
      <rPr>
        <vertAlign val="subscript"/>
        <sz val="12"/>
        <color theme="1"/>
        <rFont val="Arial"/>
        <family val="2"/>
      </rPr>
      <t>tot</t>
    </r>
    <r>
      <rPr>
        <sz val="12"/>
        <color theme="1"/>
        <rFont val="Arial"/>
        <family val="2"/>
      </rPr>
      <t xml:space="preserve"> / V</t>
    </r>
    <r>
      <rPr>
        <vertAlign val="subscript"/>
        <sz val="12"/>
        <color theme="1"/>
        <rFont val="Arial"/>
        <family val="2"/>
      </rPr>
      <t>tot</t>
    </r>
  </si>
  <si>
    <r>
      <t>P</t>
    </r>
    <r>
      <rPr>
        <vertAlign val="subscript"/>
        <sz val="12"/>
        <color theme="1"/>
        <rFont val="Arial"/>
        <family val="2"/>
      </rPr>
      <t>tot</t>
    </r>
    <r>
      <rPr>
        <sz val="12"/>
        <color theme="1"/>
        <rFont val="Arial"/>
        <family val="2"/>
      </rPr>
      <t xml:space="preserve"> - tổng tải trọng thẳng đứng (gravity load) tại tầng đang xét và các tầng trên nó</t>
    </r>
  </si>
  <si>
    <r>
      <t>V</t>
    </r>
    <r>
      <rPr>
        <vertAlign val="subscript"/>
        <sz val="12"/>
        <color theme="1"/>
        <rFont val="Arial"/>
        <family val="2"/>
      </rPr>
      <t>tot</t>
    </r>
    <r>
      <rPr>
        <sz val="12"/>
        <color theme="1"/>
        <rFont val="Arial"/>
        <family val="2"/>
      </rPr>
      <t xml:space="preserve"> - tổng lực cắt tầng do động đất gây ra</t>
    </r>
  </si>
  <si>
    <t>Theo mục 4.4.2.2.(2) - TVCN 9386:2012</t>
  </si>
  <si>
    <r>
      <t>d</t>
    </r>
    <r>
      <rPr>
        <vertAlign val="subscript"/>
        <sz val="12"/>
        <color theme="1"/>
        <rFont val="Arial"/>
        <family val="2"/>
      </rPr>
      <t>r</t>
    </r>
    <r>
      <rPr>
        <sz val="12"/>
        <color theme="1"/>
        <rFont val="Arial"/>
        <family val="2"/>
      </rPr>
      <t xml:space="preserve"> - chuyển vị thiết kế tương đối giữa các tầng</t>
    </r>
  </si>
  <si>
    <t>h - chiều cao tầng</t>
  </si>
  <si>
    <r>
      <t>d</t>
    </r>
    <r>
      <rPr>
        <vertAlign val="subscript"/>
        <sz val="12"/>
        <color theme="1"/>
        <rFont val="Arial"/>
        <family val="2"/>
      </rPr>
      <t>rif</t>
    </r>
    <r>
      <rPr>
        <sz val="12"/>
        <color theme="1"/>
        <rFont val="Arial"/>
        <family val="2"/>
      </rPr>
      <t xml:space="preserve"> - chuyển vị lệch tầng theo kết quả phân tích đàn hồi sử dụng phổ thiết kế</t>
    </r>
  </si>
  <si>
    <t>Các điều kiện khống chế:</t>
  </si>
  <si>
    <r>
      <t>BẢNG TÍNH TOÁN KIỂM TRA ĐIỀU KIỆN P-</t>
    </r>
    <r>
      <rPr>
        <b/>
        <sz val="13"/>
        <color theme="1"/>
        <rFont val="Symbol"/>
        <family val="1"/>
        <charset val="2"/>
      </rPr>
      <t>D</t>
    </r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</si>
  <si>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Arial"/>
        <family val="2"/>
      </rPr>
      <t xml:space="preserve"> &lt; 0.1 : không cần xét tới hiệu ứng bậc 2</t>
    </r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</si>
  <si>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Arial"/>
        <family val="2"/>
      </rPr>
      <t xml:space="preserve"> không được vượt quá 0.3</t>
    </r>
  </si>
  <si>
    <t>2. Kiểm tra theo phương X</t>
  </si>
  <si>
    <t>Height</t>
  </si>
  <si>
    <t>Elevation</t>
  </si>
  <si>
    <t>SimilarTo</t>
  </si>
  <si>
    <t>None</t>
  </si>
  <si>
    <t>BASE</t>
  </si>
  <si>
    <t>Tầng</t>
  </si>
  <si>
    <t>Hệ số ứng xử :</t>
  </si>
  <si>
    <t>q =</t>
  </si>
  <si>
    <t xml:space="preserve">Hệ số độ nhạy : </t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</si>
  <si>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Arial"/>
        <family val="2"/>
      </rPr>
      <t xml:space="preserve">max </t>
    </r>
    <r>
      <rPr>
        <sz val="12"/>
        <color theme="1"/>
        <rFont val="Arial"/>
        <family val="2"/>
      </rPr>
      <t>=</t>
    </r>
  </si>
  <si>
    <r>
      <t>d</t>
    </r>
    <r>
      <rPr>
        <b/>
        <vertAlign val="subscript"/>
        <sz val="12"/>
        <color theme="1"/>
        <rFont val="Arial"/>
        <family val="2"/>
      </rPr>
      <t>rif</t>
    </r>
  </si>
  <si>
    <r>
      <t>P</t>
    </r>
    <r>
      <rPr>
        <b/>
        <vertAlign val="subscript"/>
        <sz val="12"/>
        <color theme="1"/>
        <rFont val="Arial"/>
        <family val="2"/>
      </rPr>
      <t>tot</t>
    </r>
  </si>
  <si>
    <r>
      <t>V</t>
    </r>
    <r>
      <rPr>
        <b/>
        <vertAlign val="subscript"/>
        <sz val="12"/>
        <color theme="1"/>
        <rFont val="Arial"/>
        <family val="2"/>
      </rPr>
      <t>tot</t>
    </r>
  </si>
  <si>
    <t>q</t>
  </si>
  <si>
    <t>Check</t>
  </si>
  <si>
    <t>(kN)</t>
  </si>
  <si>
    <t>Kết luận: không cần xét đến các hiệu ứng bậc 2</t>
  </si>
  <si>
    <t>Kết luận: cần xét đến hiệu ứng bậc 2</t>
  </si>
  <si>
    <t>Kết luận: công trình không đảm bảo điều kiện khống chế P-Delta</t>
  </si>
  <si>
    <r>
      <t xml:space="preserve">0.1 &lt; </t>
    </r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Symbol"/>
        <family val="1"/>
        <charset val="2"/>
      </rPr>
      <t>£</t>
    </r>
    <r>
      <rPr>
        <sz val="12"/>
        <color theme="1"/>
        <rFont val="Arial"/>
        <family val="2"/>
      </rPr>
      <t xml:space="preserve"> 0.2 : xét gần đúng bằng cách nhân các hệ quả tác động với 1/(1-</t>
    </r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Arial"/>
        <family val="2"/>
      </rPr>
      <t>)</t>
    </r>
  </si>
  <si>
    <t>2. Kiểm tra theo phương Y</t>
  </si>
  <si>
    <t>Table_Start_X</t>
  </si>
  <si>
    <t>Table_End_X</t>
  </si>
  <si>
    <t>Table_End_Y</t>
  </si>
  <si>
    <t>Table_Start_Y</t>
  </si>
  <si>
    <t>PR_Q_Y</t>
  </si>
  <si>
    <t>PR_Q_X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</si>
</sst>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2"/>
      <color theme="1"/>
      <name val="Symbol"/>
      <family val="1"/>
      <charset val="2"/>
    </font>
    <font>
      <b/>
      <sz val="13"/>
      <color theme="1"/>
      <name val="Symbol"/>
      <family val="1"/>
      <charset val="2"/>
    </font>
    <font>
      <b/>
      <sz val="12"/>
      <color theme="1"/>
      <name val="Symbol"/>
      <family val="1"/>
      <charset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quotePrefix="1" applyFont="1" applyFill="1" applyAlignment="1">
      <alignment vertical="center"/>
    </xf>
    <xf numFmtId="0" fontId="2" fillId="2" borderId="0" xfId="0" quotePrefix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165" fontId="8" fillId="2" borderId="2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2" borderId="2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165" fontId="8" fillId="2" borderId="5" xfId="0" applyNumberFormat="1" applyFont="1" applyFill="1" applyBorder="1" applyAlignment="1">
      <alignment vertical="center"/>
    </xf>
    <xf numFmtId="164" fontId="14" fillId="2" borderId="5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6" fontId="8" fillId="2" borderId="5" xfId="0" applyNumberFormat="1" applyFont="1" applyFill="1" applyBorder="1" applyAlignment="1">
      <alignment vertical="center"/>
    </xf>
    <xf numFmtId="166" fontId="8" fillId="2" borderId="2" xfId="0" applyNumberFormat="1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4"/>
  <sheetViews>
    <sheetView tabSelected="1" zoomScaleNormal="100" workbookViewId="0">
      <selection activeCell="R21" sqref="R21"/>
    </sheetView>
  </sheetViews>
  <sheetFormatPr defaultColWidth="8.5703125" defaultRowHeight="20.100000000000001" customHeight="1" x14ac:dyDescent="0.25"/>
  <cols>
    <col min="1" max="1" width="4.85546875" style="2" customWidth="1"/>
    <col min="2" max="8" width="11.85546875" style="2" customWidth="1"/>
    <col min="9" max="9" width="2.28515625" style="1" customWidth="1"/>
    <col min="10" max="10" width="0" style="2" hidden="1" customWidth="1"/>
    <col min="11" max="12" width="8" style="11" hidden="1" customWidth="1"/>
    <col min="13" max="13" width="0" style="2" hidden="1" customWidth="1"/>
    <col min="14" max="16384" width="8.5703125" style="2"/>
  </cols>
  <sheetData>
    <row r="1" spans="1:8" ht="30" customHeight="1" x14ac:dyDescent="0.25">
      <c r="A1" s="13"/>
      <c r="B1" s="30" t="s">
        <v>81</v>
      </c>
      <c r="C1" s="30"/>
      <c r="D1" s="30"/>
      <c r="E1" s="30"/>
      <c r="F1" s="30"/>
      <c r="G1" s="30"/>
      <c r="H1" s="30"/>
    </row>
    <row r="2" spans="1:8" ht="21.95" customHeight="1" x14ac:dyDescent="0.25">
      <c r="A2" s="14"/>
      <c r="B2" s="31" t="s">
        <v>76</v>
      </c>
      <c r="C2" s="31"/>
      <c r="D2" s="31"/>
      <c r="E2" s="31"/>
      <c r="F2" s="31"/>
      <c r="G2" s="31"/>
      <c r="H2" s="31"/>
    </row>
    <row r="3" spans="1:8" ht="9.9499999999999993" customHeight="1" x14ac:dyDescent="0.25">
      <c r="A3" s="3"/>
      <c r="B3" s="3"/>
      <c r="C3" s="3"/>
      <c r="D3" s="3"/>
      <c r="E3" s="3"/>
      <c r="F3" s="3"/>
      <c r="G3" s="3"/>
      <c r="H3" s="3"/>
    </row>
    <row r="4" spans="1:8" ht="20.100000000000001" customHeight="1" x14ac:dyDescent="0.25">
      <c r="A4" s="4" t="s">
        <v>70</v>
      </c>
      <c r="B4" s="3"/>
      <c r="C4" s="3"/>
      <c r="D4" s="3"/>
      <c r="E4" s="3"/>
      <c r="F4" s="3"/>
      <c r="G4" s="3"/>
      <c r="H4" s="3"/>
    </row>
    <row r="5" spans="1:8" ht="20.100000000000001" customHeight="1" x14ac:dyDescent="0.25">
      <c r="A5" s="3"/>
      <c r="B5" s="5" t="s">
        <v>72</v>
      </c>
      <c r="C5" s="3"/>
      <c r="D5" s="3"/>
      <c r="E5" s="3"/>
      <c r="F5" s="3"/>
      <c r="G5" s="6"/>
      <c r="H5" s="6"/>
    </row>
    <row r="6" spans="1:8" ht="20.100000000000001" customHeight="1" x14ac:dyDescent="0.25">
      <c r="A6" s="3"/>
      <c r="B6" s="5"/>
      <c r="C6" s="5" t="s">
        <v>73</v>
      </c>
      <c r="D6" s="3"/>
      <c r="E6" s="3"/>
      <c r="F6" s="3"/>
      <c r="G6" s="6"/>
      <c r="H6" s="6"/>
    </row>
    <row r="7" spans="1:8" ht="20.100000000000001" customHeight="1" x14ac:dyDescent="0.25">
      <c r="A7" s="3"/>
      <c r="B7" s="5" t="s">
        <v>74</v>
      </c>
      <c r="C7" s="5"/>
      <c r="D7" s="3"/>
      <c r="E7" s="3"/>
      <c r="F7" s="3"/>
      <c r="G7" s="6"/>
      <c r="H7" s="6"/>
    </row>
    <row r="8" spans="1:8" ht="20.100000000000001" customHeight="1" x14ac:dyDescent="0.25">
      <c r="A8" s="3"/>
      <c r="B8" s="5" t="s">
        <v>75</v>
      </c>
      <c r="C8" s="5"/>
      <c r="D8" s="3"/>
      <c r="E8" s="3"/>
      <c r="F8" s="3"/>
      <c r="G8" s="6"/>
      <c r="H8" s="6"/>
    </row>
    <row r="9" spans="1:8" ht="20.100000000000001" customHeight="1" x14ac:dyDescent="0.25">
      <c r="A9" s="3"/>
      <c r="B9" s="5" t="s">
        <v>77</v>
      </c>
      <c r="C9" s="5"/>
      <c r="D9" s="3"/>
      <c r="E9" s="3"/>
      <c r="F9" s="3"/>
      <c r="G9" s="6"/>
      <c r="H9" s="6"/>
    </row>
    <row r="10" spans="1:8" ht="20.100000000000001" customHeight="1" x14ac:dyDescent="0.25">
      <c r="A10" s="3"/>
      <c r="B10" s="5" t="s">
        <v>78</v>
      </c>
      <c r="C10" s="5"/>
      <c r="D10" s="3"/>
      <c r="E10" s="3"/>
      <c r="F10" s="3"/>
      <c r="G10" s="6"/>
      <c r="H10" s="6"/>
    </row>
    <row r="11" spans="1:8" ht="20.100000000000001" customHeight="1" x14ac:dyDescent="0.25">
      <c r="A11" s="3"/>
      <c r="B11" s="5" t="s">
        <v>71</v>
      </c>
      <c r="C11" s="3"/>
      <c r="D11" s="3"/>
      <c r="E11" s="3"/>
      <c r="F11" s="3"/>
      <c r="G11" s="6"/>
      <c r="H11" s="6"/>
    </row>
    <row r="12" spans="1:8" ht="20.100000000000001" customHeight="1" x14ac:dyDescent="0.25">
      <c r="A12" s="3"/>
      <c r="B12" s="5" t="s">
        <v>79</v>
      </c>
      <c r="C12" s="3"/>
      <c r="D12" s="3"/>
      <c r="E12" s="3"/>
      <c r="F12" s="3"/>
      <c r="G12" s="6"/>
      <c r="H12" s="6"/>
    </row>
    <row r="13" spans="1:8" ht="20.100000000000001" customHeight="1" x14ac:dyDescent="0.25">
      <c r="A13" s="3" t="s">
        <v>80</v>
      </c>
      <c r="B13" s="5"/>
      <c r="C13" s="3"/>
      <c r="D13" s="3"/>
      <c r="E13" s="3"/>
      <c r="F13" s="3"/>
      <c r="G13" s="6"/>
      <c r="H13" s="6"/>
    </row>
    <row r="14" spans="1:8" ht="20.100000000000001" customHeight="1" x14ac:dyDescent="0.25">
      <c r="A14" s="3"/>
      <c r="B14" s="5" t="s">
        <v>82</v>
      </c>
      <c r="C14" s="3"/>
      <c r="D14" s="3"/>
      <c r="E14" s="3"/>
      <c r="F14" s="3"/>
      <c r="G14" s="6"/>
      <c r="H14" s="6"/>
    </row>
    <row r="15" spans="1:8" ht="20.100000000000001" customHeight="1" x14ac:dyDescent="0.25">
      <c r="A15" s="3"/>
      <c r="B15" s="5" t="s">
        <v>104</v>
      </c>
      <c r="C15" s="5"/>
      <c r="D15" s="3"/>
      <c r="E15" s="3"/>
      <c r="F15" s="3"/>
      <c r="G15" s="6"/>
      <c r="H15" s="6"/>
    </row>
    <row r="16" spans="1:8" ht="20.100000000000001" customHeight="1" x14ac:dyDescent="0.25">
      <c r="A16" s="3"/>
      <c r="B16" s="5" t="s">
        <v>83</v>
      </c>
      <c r="C16" s="5"/>
      <c r="D16" s="3"/>
      <c r="E16" s="3"/>
      <c r="F16" s="3"/>
      <c r="G16" s="6"/>
      <c r="H16" s="6"/>
    </row>
    <row r="17" spans="1:13" ht="30" customHeight="1" x14ac:dyDescent="0.25">
      <c r="A17" s="4" t="s">
        <v>84</v>
      </c>
      <c r="B17" s="3"/>
      <c r="C17" s="3"/>
      <c r="D17" s="3"/>
      <c r="E17" s="3"/>
      <c r="F17" s="3"/>
      <c r="G17" s="3"/>
      <c r="H17" s="3"/>
    </row>
    <row r="18" spans="1:13" ht="20.100000000000001" customHeight="1" x14ac:dyDescent="0.25">
      <c r="A18" s="3"/>
      <c r="B18" s="3" t="s">
        <v>91</v>
      </c>
      <c r="C18" s="3"/>
      <c r="D18" s="3" t="s">
        <v>92</v>
      </c>
      <c r="E18" s="15">
        <v>3.12</v>
      </c>
      <c r="F18" s="3"/>
      <c r="G18" s="3"/>
      <c r="H18" s="3"/>
      <c r="J18" s="2" t="s">
        <v>111</v>
      </c>
    </row>
    <row r="19" spans="1:13" ht="20.100000000000001" customHeight="1" x14ac:dyDescent="0.25">
      <c r="A19" s="3"/>
      <c r="B19" s="3" t="s">
        <v>93</v>
      </c>
      <c r="C19" s="3"/>
      <c r="D19" s="3" t="s">
        <v>94</v>
      </c>
      <c r="E19" s="7">
        <f>MAX(F24:F109)</f>
        <v>0.21420340114898506</v>
      </c>
      <c r="F19" s="3"/>
      <c r="G19" s="3"/>
      <c r="H19" s="3"/>
    </row>
    <row r="20" spans="1:13" ht="20.100000000000001" customHeight="1" x14ac:dyDescent="0.25">
      <c r="A20" s="3"/>
      <c r="B20" s="17" t="str">
        <f>IF(E19&lt;=0.1,K20,IF(E19&lt;=0.2,L20,M20))</f>
        <v>Kết luận: công trình không đảm bảo điều kiện khống chế P-Delta</v>
      </c>
      <c r="C20" s="12"/>
      <c r="D20" s="3"/>
      <c r="E20" s="3"/>
      <c r="F20" s="3"/>
      <c r="G20" s="3"/>
      <c r="H20" s="3"/>
      <c r="K20" s="26" t="s">
        <v>101</v>
      </c>
      <c r="L20" s="26" t="s">
        <v>102</v>
      </c>
      <c r="M20" s="27" t="s">
        <v>103</v>
      </c>
    </row>
    <row r="21" spans="1:13" ht="9.9499999999999993" customHeight="1" x14ac:dyDescent="0.25">
      <c r="A21" s="3"/>
      <c r="B21" s="3"/>
      <c r="C21" s="3"/>
      <c r="D21" s="3"/>
      <c r="E21" s="3"/>
      <c r="F21" s="3"/>
      <c r="G21" s="3"/>
      <c r="H21" s="3"/>
    </row>
    <row r="22" spans="1:13" ht="30" customHeight="1" x14ac:dyDescent="0.25">
      <c r="A22" s="3"/>
      <c r="B22" s="10" t="s">
        <v>90</v>
      </c>
      <c r="C22" s="10" t="s">
        <v>95</v>
      </c>
      <c r="D22" s="10" t="s">
        <v>96</v>
      </c>
      <c r="E22" s="10" t="s">
        <v>97</v>
      </c>
      <c r="F22" s="16" t="s">
        <v>98</v>
      </c>
      <c r="G22" s="10" t="s">
        <v>99</v>
      </c>
      <c r="H22" s="3"/>
    </row>
    <row r="23" spans="1:13" ht="20.100000000000001" customHeight="1" x14ac:dyDescent="0.25">
      <c r="A23" s="3"/>
      <c r="B23" s="23"/>
      <c r="C23" s="23"/>
      <c r="D23" s="23" t="s">
        <v>100</v>
      </c>
      <c r="E23" s="23" t="s">
        <v>100</v>
      </c>
      <c r="F23" s="24"/>
      <c r="G23" s="23"/>
      <c r="H23" s="3"/>
    </row>
    <row r="24" spans="1:13" ht="17.100000000000001" customHeight="1" x14ac:dyDescent="0.25">
      <c r="A24" s="3"/>
      <c r="B24" s="20" t="s">
        <v>18</v>
      </c>
      <c r="C24" s="28">
        <v>1.3090000000000001E-3</v>
      </c>
      <c r="D24" s="21">
        <v>351.13</v>
      </c>
      <c r="E24" s="21">
        <v>16.829999999999998</v>
      </c>
      <c r="F24" s="25">
        <f>IF(C24&lt;&gt;"", $E$18*C24*D24/E24,0)</f>
        <v>8.5207546666666689E-2</v>
      </c>
      <c r="G24" s="22" t="str">
        <f>IF(B24&lt;&gt;"",IF(F24&lt;=0.1,"OK",IF(F24&lt;=0.2,"&gt; 0.1","Not OK")),"")</f>
        <v>OK</v>
      </c>
      <c r="H24" s="3"/>
      <c r="J24" s="2" t="s">
        <v>106</v>
      </c>
    </row>
    <row r="25" spans="1:13" ht="17.100000000000001" customHeight="1" x14ac:dyDescent="0.25">
      <c r="A25" s="3"/>
      <c r="B25" s="8" t="s">
        <v>25</v>
      </c>
      <c r="C25" s="29">
        <v>1.3339999999999999E-3</v>
      </c>
      <c r="D25" s="9">
        <v>1666.85</v>
      </c>
      <c r="E25" s="9">
        <v>106.71</v>
      </c>
      <c r="F25" s="19">
        <f>IF(C25&lt;&gt;"", $E$18*C25*D25/E25,0)</f>
        <v>6.5013241945459641E-2</v>
      </c>
      <c r="G25" s="18" t="str">
        <f t="shared" ref="G25:G88" si="0">IF(B25&lt;&gt;"",IF(F25&lt;=0.1,"OK",IF(F25&lt;=0.2,"&gt; 0.1","Not OK")),"")</f>
        <v>OK</v>
      </c>
      <c r="H25" s="3"/>
    </row>
    <row r="26" spans="1:13" ht="17.100000000000001" customHeight="1" x14ac:dyDescent="0.25">
      <c r="A26" s="3"/>
      <c r="B26" s="8" t="s">
        <v>26</v>
      </c>
      <c r="C26" s="29">
        <v>1.353E-3</v>
      </c>
      <c r="D26" s="9">
        <v>3438.15</v>
      </c>
      <c r="E26" s="9">
        <v>216.83</v>
      </c>
      <c r="F26" s="19">
        <f t="shared" ref="F26:F88" si="1">IF(C26&lt;&gt;"", $E$18*C26*D26/E26,0)</f>
        <v>6.6935704856339068E-2</v>
      </c>
      <c r="G26" s="18" t="str">
        <f t="shared" si="0"/>
        <v>OK</v>
      </c>
      <c r="H26" s="3"/>
    </row>
    <row r="27" spans="1:13" ht="17.100000000000001" customHeight="1" x14ac:dyDescent="0.25">
      <c r="A27" s="3"/>
      <c r="B27" s="8" t="s">
        <v>27</v>
      </c>
      <c r="C27" s="29">
        <v>1.372E-3</v>
      </c>
      <c r="D27" s="9">
        <v>5209.45</v>
      </c>
      <c r="E27" s="9">
        <v>313.42</v>
      </c>
      <c r="F27" s="19">
        <f>IF(C27&lt;&gt;"", $E$18*C27*D27/E27,0)</f>
        <v>7.1149831050985893E-2</v>
      </c>
      <c r="G27" s="18" t="str">
        <f t="shared" si="0"/>
        <v>OK</v>
      </c>
      <c r="H27" s="3"/>
    </row>
    <row r="28" spans="1:13" ht="17.100000000000001" customHeight="1" x14ac:dyDescent="0.25">
      <c r="A28" s="3"/>
      <c r="B28" s="8" t="s">
        <v>28</v>
      </c>
      <c r="C28" s="29">
        <v>1.3929999999999999E-3</v>
      </c>
      <c r="D28" s="9">
        <v>6980.74</v>
      </c>
      <c r="E28" s="9">
        <v>396.67</v>
      </c>
      <c r="F28" s="19">
        <f t="shared" si="1"/>
        <v>7.6485272287795891E-2</v>
      </c>
      <c r="G28" s="18" t="str">
        <f t="shared" si="0"/>
        <v>OK</v>
      </c>
      <c r="H28" s="3"/>
    </row>
    <row r="29" spans="1:13" ht="17.100000000000001" customHeight="1" x14ac:dyDescent="0.25">
      <c r="A29" s="3"/>
      <c r="B29" s="8" t="s">
        <v>29</v>
      </c>
      <c r="C29" s="29">
        <v>1.415E-3</v>
      </c>
      <c r="D29" s="9">
        <v>8752.0400000000009</v>
      </c>
      <c r="E29" s="9">
        <v>467.08</v>
      </c>
      <c r="F29" s="19">
        <f t="shared" si="1"/>
        <v>8.2723529570951443E-2</v>
      </c>
      <c r="G29" s="18" t="str">
        <f t="shared" si="0"/>
        <v>OK</v>
      </c>
      <c r="H29" s="3"/>
    </row>
    <row r="30" spans="1:13" ht="17.100000000000001" customHeight="1" x14ac:dyDescent="0.25">
      <c r="A30" s="3"/>
      <c r="B30" s="8" t="s">
        <v>30</v>
      </c>
      <c r="C30" s="29">
        <v>1.436E-3</v>
      </c>
      <c r="D30" s="9">
        <v>10523.34</v>
      </c>
      <c r="E30" s="9">
        <v>525.44000000000005</v>
      </c>
      <c r="F30" s="19">
        <f t="shared" si="1"/>
        <v>8.9730379622411691E-2</v>
      </c>
      <c r="G30" s="18" t="str">
        <f t="shared" si="0"/>
        <v>OK</v>
      </c>
      <c r="H30" s="3"/>
    </row>
    <row r="31" spans="1:13" ht="17.100000000000001" customHeight="1" x14ac:dyDescent="0.25">
      <c r="A31" s="3"/>
      <c r="B31" s="8" t="s">
        <v>31</v>
      </c>
      <c r="C31" s="29">
        <v>1.457E-3</v>
      </c>
      <c r="D31" s="9">
        <v>12294.64</v>
      </c>
      <c r="E31" s="9">
        <v>572.87</v>
      </c>
      <c r="F31" s="19">
        <f t="shared" si="1"/>
        <v>9.7560469735891206E-2</v>
      </c>
      <c r="G31" s="18" t="str">
        <f t="shared" si="0"/>
        <v>OK</v>
      </c>
      <c r="H31" s="3"/>
    </row>
    <row r="32" spans="1:13" ht="17.100000000000001" customHeight="1" x14ac:dyDescent="0.25">
      <c r="A32" s="3"/>
      <c r="B32" s="8" t="s">
        <v>32</v>
      </c>
      <c r="C32" s="29">
        <v>1.4760000000000001E-3</v>
      </c>
      <c r="D32" s="9">
        <v>14065.93</v>
      </c>
      <c r="E32" s="9">
        <v>610.79</v>
      </c>
      <c r="F32" s="19">
        <f t="shared" si="1"/>
        <v>0.10605166352035891</v>
      </c>
      <c r="G32" s="18" t="str">
        <f t="shared" si="0"/>
        <v>&gt; 0.1</v>
      </c>
      <c r="H32" s="3"/>
    </row>
    <row r="33" spans="1:8" ht="17.100000000000001" customHeight="1" x14ac:dyDescent="0.25">
      <c r="A33" s="3"/>
      <c r="B33" s="8" t="s">
        <v>33</v>
      </c>
      <c r="C33" s="29">
        <v>1.493E-3</v>
      </c>
      <c r="D33" s="9">
        <v>15837.23</v>
      </c>
      <c r="E33" s="9">
        <v>640.89</v>
      </c>
      <c r="F33" s="19">
        <f t="shared" si="1"/>
        <v>0.11510922513504657</v>
      </c>
      <c r="G33" s="18" t="str">
        <f t="shared" si="0"/>
        <v>&gt; 0.1</v>
      </c>
      <c r="H33" s="3"/>
    </row>
    <row r="34" spans="1:8" ht="17.100000000000001" customHeight="1" x14ac:dyDescent="0.25">
      <c r="A34" s="3"/>
      <c r="B34" s="8" t="s">
        <v>34</v>
      </c>
      <c r="C34" s="29">
        <v>1.5089999999999999E-3</v>
      </c>
      <c r="D34" s="9">
        <v>17608.53</v>
      </c>
      <c r="E34" s="9">
        <v>665.06</v>
      </c>
      <c r="F34" s="19">
        <f t="shared" si="1"/>
        <v>0.1246539679463507</v>
      </c>
      <c r="G34" s="18" t="str">
        <f t="shared" si="0"/>
        <v>&gt; 0.1</v>
      </c>
      <c r="H34" s="3"/>
    </row>
    <row r="35" spans="1:8" ht="17.100000000000001" customHeight="1" x14ac:dyDescent="0.25">
      <c r="A35" s="3"/>
      <c r="B35" s="8" t="s">
        <v>35</v>
      </c>
      <c r="C35" s="29">
        <v>1.523E-3</v>
      </c>
      <c r="D35" s="9">
        <v>19379.82</v>
      </c>
      <c r="E35" s="9">
        <v>685.28</v>
      </c>
      <c r="F35" s="19">
        <f t="shared" si="1"/>
        <v>0.13438047729862249</v>
      </c>
      <c r="G35" s="18" t="str">
        <f t="shared" si="0"/>
        <v>&gt; 0.1</v>
      </c>
      <c r="H35" s="3"/>
    </row>
    <row r="36" spans="1:8" ht="17.100000000000001" customHeight="1" x14ac:dyDescent="0.25">
      <c r="A36" s="3"/>
      <c r="B36" s="8" t="s">
        <v>36</v>
      </c>
      <c r="C36" s="29">
        <v>1.5349999999999999E-3</v>
      </c>
      <c r="D36" s="9">
        <v>21151.119999999999</v>
      </c>
      <c r="E36" s="9">
        <v>703.4</v>
      </c>
      <c r="F36" s="19">
        <f t="shared" si="1"/>
        <v>0.14401044058003978</v>
      </c>
      <c r="G36" s="18" t="str">
        <f t="shared" si="0"/>
        <v>&gt; 0.1</v>
      </c>
      <c r="H36" s="3"/>
    </row>
    <row r="37" spans="1:8" ht="17.100000000000001" customHeight="1" x14ac:dyDescent="0.25">
      <c r="A37" s="3"/>
      <c r="B37" s="8" t="s">
        <v>37</v>
      </c>
      <c r="C37" s="29">
        <v>1.5449999999999999E-3</v>
      </c>
      <c r="D37" s="9">
        <v>22922.42</v>
      </c>
      <c r="E37" s="9">
        <v>721.08</v>
      </c>
      <c r="F37" s="19">
        <f t="shared" si="1"/>
        <v>0.1532357482775836</v>
      </c>
      <c r="G37" s="18" t="str">
        <f t="shared" si="0"/>
        <v>&gt; 0.1</v>
      </c>
      <c r="H37" s="3"/>
    </row>
    <row r="38" spans="1:8" ht="17.100000000000001" customHeight="1" x14ac:dyDescent="0.25">
      <c r="A38" s="3"/>
      <c r="B38" s="8" t="s">
        <v>38</v>
      </c>
      <c r="C38" s="29">
        <v>1.5529999999999999E-3</v>
      </c>
      <c r="D38" s="9">
        <v>24693.71</v>
      </c>
      <c r="E38" s="9">
        <v>739.56</v>
      </c>
      <c r="F38" s="19">
        <f t="shared" si="1"/>
        <v>0.16178527054681163</v>
      </c>
      <c r="G38" s="18" t="str">
        <f t="shared" si="0"/>
        <v>&gt; 0.1</v>
      </c>
      <c r="H38" s="3"/>
    </row>
    <row r="39" spans="1:8" ht="17.100000000000001" customHeight="1" x14ac:dyDescent="0.25">
      <c r="A39" s="3"/>
      <c r="B39" s="8" t="s">
        <v>39</v>
      </c>
      <c r="C39" s="29">
        <v>1.56E-3</v>
      </c>
      <c r="D39" s="9">
        <v>26465.01</v>
      </c>
      <c r="E39" s="9">
        <v>759.56</v>
      </c>
      <c r="F39" s="19">
        <f t="shared" si="1"/>
        <v>0.16958567680235928</v>
      </c>
      <c r="G39" s="18" t="str">
        <f t="shared" si="0"/>
        <v>&gt; 0.1</v>
      </c>
      <c r="H39" s="3"/>
    </row>
    <row r="40" spans="1:8" ht="17.100000000000001" customHeight="1" x14ac:dyDescent="0.25">
      <c r="A40" s="3"/>
      <c r="B40" s="8" t="s">
        <v>40</v>
      </c>
      <c r="C40" s="29">
        <v>1.565E-3</v>
      </c>
      <c r="D40" s="9">
        <v>28236.31</v>
      </c>
      <c r="E40" s="9">
        <v>781.31</v>
      </c>
      <c r="F40" s="19">
        <f t="shared" si="1"/>
        <v>0.17646293336575755</v>
      </c>
      <c r="G40" s="18" t="str">
        <f t="shared" si="0"/>
        <v>&gt; 0.1</v>
      </c>
      <c r="H40" s="3"/>
    </row>
    <row r="41" spans="1:8" ht="17.100000000000001" customHeight="1" x14ac:dyDescent="0.25">
      <c r="A41" s="3"/>
      <c r="B41" s="8" t="s">
        <v>41</v>
      </c>
      <c r="C41" s="29">
        <v>1.5679999999999999E-3</v>
      </c>
      <c r="D41" s="9">
        <v>30007.599999999999</v>
      </c>
      <c r="E41" s="9">
        <v>804.53</v>
      </c>
      <c r="F41" s="19">
        <f t="shared" si="1"/>
        <v>0.18246924342908283</v>
      </c>
      <c r="G41" s="18" t="str">
        <f t="shared" si="0"/>
        <v>&gt; 0.1</v>
      </c>
      <c r="H41" s="3"/>
    </row>
    <row r="42" spans="1:8" ht="17.100000000000001" customHeight="1" x14ac:dyDescent="0.25">
      <c r="A42" s="3"/>
      <c r="B42" s="8" t="s">
        <v>42</v>
      </c>
      <c r="C42" s="29">
        <v>1.5690000000000001E-3</v>
      </c>
      <c r="D42" s="9">
        <v>31778.9</v>
      </c>
      <c r="E42" s="9">
        <v>828.64</v>
      </c>
      <c r="F42" s="19">
        <f t="shared" si="1"/>
        <v>0.18773727262985135</v>
      </c>
      <c r="G42" s="18" t="str">
        <f t="shared" si="0"/>
        <v>&gt; 0.1</v>
      </c>
      <c r="H42" s="3"/>
    </row>
    <row r="43" spans="1:8" ht="17.100000000000001" customHeight="1" x14ac:dyDescent="0.25">
      <c r="A43" s="3"/>
      <c r="B43" s="8" t="s">
        <v>43</v>
      </c>
      <c r="C43" s="29">
        <v>1.5679999999999999E-3</v>
      </c>
      <c r="D43" s="9">
        <v>33550.199999999997</v>
      </c>
      <c r="E43" s="9">
        <v>852.88</v>
      </c>
      <c r="F43" s="19">
        <f t="shared" si="1"/>
        <v>0.1924455332895601</v>
      </c>
      <c r="G43" s="18" t="str">
        <f t="shared" si="0"/>
        <v>&gt; 0.1</v>
      </c>
      <c r="H43" s="3"/>
    </row>
    <row r="44" spans="1:8" ht="17.100000000000001" customHeight="1" x14ac:dyDescent="0.25">
      <c r="A44" s="3"/>
      <c r="B44" s="8" t="s">
        <v>44</v>
      </c>
      <c r="C44" s="29">
        <v>1.565E-3</v>
      </c>
      <c r="D44" s="9">
        <v>35321.5</v>
      </c>
      <c r="E44" s="9">
        <v>876.52</v>
      </c>
      <c r="F44" s="19">
        <f t="shared" si="1"/>
        <v>0.19676427257792178</v>
      </c>
      <c r="G44" s="18" t="str">
        <f t="shared" si="0"/>
        <v>&gt; 0.1</v>
      </c>
      <c r="H44" s="3"/>
    </row>
    <row r="45" spans="1:8" ht="17.100000000000001" customHeight="1" x14ac:dyDescent="0.25">
      <c r="A45" s="3"/>
      <c r="B45" s="8" t="s">
        <v>45</v>
      </c>
      <c r="C45" s="29">
        <v>1.5590000000000001E-3</v>
      </c>
      <c r="D45" s="9">
        <v>37092.79</v>
      </c>
      <c r="E45" s="9">
        <v>899.02</v>
      </c>
      <c r="F45" s="19">
        <f t="shared" si="1"/>
        <v>0.2006877466387845</v>
      </c>
      <c r="G45" s="18" t="str">
        <f t="shared" si="0"/>
        <v>Not OK</v>
      </c>
      <c r="H45" s="3"/>
    </row>
    <row r="46" spans="1:8" ht="17.100000000000001" customHeight="1" x14ac:dyDescent="0.25">
      <c r="A46" s="3"/>
      <c r="B46" s="8" t="s">
        <v>46</v>
      </c>
      <c r="C46" s="29">
        <v>1.5510000000000001E-3</v>
      </c>
      <c r="D46" s="9">
        <v>38864.089999999997</v>
      </c>
      <c r="E46" s="9">
        <v>920.11</v>
      </c>
      <c r="F46" s="19">
        <f t="shared" si="1"/>
        <v>0.20439729510688939</v>
      </c>
      <c r="G46" s="18" t="str">
        <f t="shared" si="0"/>
        <v>Not OK</v>
      </c>
      <c r="H46" s="3"/>
    </row>
    <row r="47" spans="1:8" ht="17.100000000000001" customHeight="1" x14ac:dyDescent="0.25">
      <c r="A47" s="3"/>
      <c r="B47" s="8" t="s">
        <v>47</v>
      </c>
      <c r="C47" s="29">
        <v>1.5399999999999999E-3</v>
      </c>
      <c r="D47" s="9">
        <v>40635.39</v>
      </c>
      <c r="E47" s="9">
        <v>939.86</v>
      </c>
      <c r="F47" s="19">
        <f t="shared" si="1"/>
        <v>0.20773830344093799</v>
      </c>
      <c r="G47" s="18" t="str">
        <f t="shared" si="0"/>
        <v>Not OK</v>
      </c>
      <c r="H47" s="3"/>
    </row>
    <row r="48" spans="1:8" ht="17.100000000000001" customHeight="1" x14ac:dyDescent="0.25">
      <c r="A48" s="3"/>
      <c r="B48" s="8" t="s">
        <v>48</v>
      </c>
      <c r="C48" s="29">
        <v>1.5269999999999999E-3</v>
      </c>
      <c r="D48" s="9">
        <v>42406.68</v>
      </c>
      <c r="E48" s="9">
        <v>958.72</v>
      </c>
      <c r="F48" s="19">
        <f t="shared" si="1"/>
        <v>0.21073473081108146</v>
      </c>
      <c r="G48" s="18" t="str">
        <f t="shared" si="0"/>
        <v>Not OK</v>
      </c>
      <c r="H48" s="3"/>
    </row>
    <row r="49" spans="1:8" ht="17.100000000000001" customHeight="1" x14ac:dyDescent="0.25">
      <c r="A49" s="3"/>
      <c r="B49" s="8" t="s">
        <v>49</v>
      </c>
      <c r="C49" s="29">
        <v>1.5100000000000001E-3</v>
      </c>
      <c r="D49" s="9">
        <v>44177.98</v>
      </c>
      <c r="E49" s="9">
        <v>977.44</v>
      </c>
      <c r="F49" s="19">
        <f t="shared" si="1"/>
        <v>0.21293511558356526</v>
      </c>
      <c r="G49" s="18" t="str">
        <f t="shared" si="0"/>
        <v>Not OK</v>
      </c>
      <c r="H49" s="3"/>
    </row>
    <row r="50" spans="1:8" ht="17.100000000000001" customHeight="1" x14ac:dyDescent="0.25">
      <c r="A50" s="3"/>
      <c r="B50" s="8" t="s">
        <v>50</v>
      </c>
      <c r="C50" s="29">
        <v>1.4890000000000001E-3</v>
      </c>
      <c r="D50" s="9">
        <v>45949.279999999999</v>
      </c>
      <c r="E50" s="9">
        <v>996.96</v>
      </c>
      <c r="F50" s="19">
        <f t="shared" si="1"/>
        <v>0.21411656546942703</v>
      </c>
      <c r="G50" s="18" t="str">
        <f t="shared" si="0"/>
        <v>Not OK</v>
      </c>
      <c r="H50" s="3"/>
    </row>
    <row r="51" spans="1:8" ht="17.100000000000001" customHeight="1" x14ac:dyDescent="0.25">
      <c r="A51" s="3"/>
      <c r="B51" s="8" t="s">
        <v>51</v>
      </c>
      <c r="C51" s="29">
        <v>1.4649999999999999E-3</v>
      </c>
      <c r="D51" s="9">
        <v>47720.57</v>
      </c>
      <c r="E51" s="9">
        <v>1018.29</v>
      </c>
      <c r="F51" s="19">
        <f t="shared" si="1"/>
        <v>0.21420340114898506</v>
      </c>
      <c r="G51" s="18" t="str">
        <f t="shared" si="0"/>
        <v>Not OK</v>
      </c>
      <c r="H51" s="3"/>
    </row>
    <row r="52" spans="1:8" ht="17.100000000000001" customHeight="1" x14ac:dyDescent="0.25">
      <c r="A52" s="3"/>
      <c r="B52" s="8" t="s">
        <v>52</v>
      </c>
      <c r="C52" s="29">
        <v>1.436E-3</v>
      </c>
      <c r="D52" s="9">
        <v>49491.87</v>
      </c>
      <c r="E52" s="9">
        <v>1042.3499999999999</v>
      </c>
      <c r="F52" s="19">
        <f t="shared" si="1"/>
        <v>0.21273028732997559</v>
      </c>
      <c r="G52" s="18" t="str">
        <f t="shared" si="0"/>
        <v>Not OK</v>
      </c>
      <c r="H52" s="3"/>
    </row>
    <row r="53" spans="1:8" ht="17.100000000000001" customHeight="1" x14ac:dyDescent="0.25">
      <c r="A53" s="3"/>
      <c r="B53" s="8" t="s">
        <v>53</v>
      </c>
      <c r="C53" s="29">
        <v>1.4009999999999999E-3</v>
      </c>
      <c r="D53" s="9">
        <v>51263.17</v>
      </c>
      <c r="E53" s="9">
        <v>1069.76</v>
      </c>
      <c r="F53" s="19">
        <f t="shared" si="1"/>
        <v>0.20946517690921329</v>
      </c>
      <c r="G53" s="18" t="str">
        <f t="shared" si="0"/>
        <v>Not OK</v>
      </c>
      <c r="H53" s="3"/>
    </row>
    <row r="54" spans="1:8" ht="17.100000000000001" customHeight="1" x14ac:dyDescent="0.25">
      <c r="A54" s="3"/>
      <c r="B54" s="8" t="s">
        <v>54</v>
      </c>
      <c r="C54" s="29">
        <v>1.3600000000000001E-3</v>
      </c>
      <c r="D54" s="9">
        <v>53034.47</v>
      </c>
      <c r="E54" s="9">
        <v>1100.73</v>
      </c>
      <c r="F54" s="19">
        <f t="shared" si="1"/>
        <v>0.20444238196833014</v>
      </c>
      <c r="G54" s="18" t="str">
        <f t="shared" si="0"/>
        <v>Not OK</v>
      </c>
      <c r="H54" s="3"/>
    </row>
    <row r="55" spans="1:8" ht="17.100000000000001" customHeight="1" x14ac:dyDescent="0.25">
      <c r="A55" s="3"/>
      <c r="B55" s="8" t="s">
        <v>55</v>
      </c>
      <c r="C55" s="29">
        <v>1.3090000000000001E-3</v>
      </c>
      <c r="D55" s="9">
        <v>54805.760000000002</v>
      </c>
      <c r="E55" s="9">
        <v>1135.04</v>
      </c>
      <c r="F55" s="19">
        <f t="shared" si="1"/>
        <v>0.1972010751170003</v>
      </c>
      <c r="G55" s="18" t="str">
        <f t="shared" si="0"/>
        <v>&gt; 0.1</v>
      </c>
      <c r="H55" s="3"/>
    </row>
    <row r="56" spans="1:8" ht="17.100000000000001" customHeight="1" x14ac:dyDescent="0.25">
      <c r="A56" s="3"/>
      <c r="B56" s="8" t="s">
        <v>56</v>
      </c>
      <c r="C56" s="29">
        <v>1.2459999999999999E-3</v>
      </c>
      <c r="D56" s="9">
        <v>56577.06</v>
      </c>
      <c r="E56" s="9">
        <v>1172.02</v>
      </c>
      <c r="F56" s="19">
        <f t="shared" si="1"/>
        <v>0.18766271248886537</v>
      </c>
      <c r="G56" s="18" t="str">
        <f t="shared" si="0"/>
        <v>&gt; 0.1</v>
      </c>
      <c r="H56" s="3"/>
    </row>
    <row r="57" spans="1:8" ht="17.100000000000001" customHeight="1" x14ac:dyDescent="0.25">
      <c r="A57" s="3"/>
      <c r="B57" s="8" t="s">
        <v>57</v>
      </c>
      <c r="C57" s="29">
        <v>1.1640000000000001E-3</v>
      </c>
      <c r="D57" s="9">
        <v>58348.36</v>
      </c>
      <c r="E57" s="9">
        <v>1210.6500000000001</v>
      </c>
      <c r="F57" s="19">
        <f t="shared" si="1"/>
        <v>0.17503206710841285</v>
      </c>
      <c r="G57" s="18" t="str">
        <f t="shared" si="0"/>
        <v>&gt; 0.1</v>
      </c>
      <c r="H57" s="3"/>
    </row>
    <row r="58" spans="1:8" ht="17.100000000000001" customHeight="1" x14ac:dyDescent="0.25">
      <c r="A58" s="3"/>
      <c r="B58" s="8" t="s">
        <v>58</v>
      </c>
      <c r="C58" s="29">
        <v>1.054E-3</v>
      </c>
      <c r="D58" s="9">
        <v>60119.65</v>
      </c>
      <c r="E58" s="9">
        <v>1249.67</v>
      </c>
      <c r="F58" s="19">
        <f t="shared" si="1"/>
        <v>0.15820357905046933</v>
      </c>
      <c r="G58" s="18" t="str">
        <f t="shared" si="0"/>
        <v>&gt; 0.1</v>
      </c>
      <c r="H58" s="3"/>
    </row>
    <row r="59" spans="1:8" ht="17.100000000000001" customHeight="1" x14ac:dyDescent="0.25">
      <c r="A59" s="3"/>
      <c r="B59" s="8" t="s">
        <v>59</v>
      </c>
      <c r="C59" s="29">
        <v>1.0009999999999999E-3</v>
      </c>
      <c r="D59" s="9">
        <v>61890.95</v>
      </c>
      <c r="E59" s="9">
        <v>1287.77</v>
      </c>
      <c r="F59" s="19">
        <f t="shared" si="1"/>
        <v>0.1500989025711113</v>
      </c>
      <c r="G59" s="18" t="str">
        <f t="shared" si="0"/>
        <v>&gt; 0.1</v>
      </c>
      <c r="H59" s="3"/>
    </row>
    <row r="60" spans="1:8" ht="17.100000000000001" customHeight="1" x14ac:dyDescent="0.25">
      <c r="A60" s="3"/>
      <c r="B60" s="8" t="s">
        <v>60</v>
      </c>
      <c r="C60" s="29">
        <v>1.0759999999999999E-3</v>
      </c>
      <c r="D60" s="9">
        <v>66080.05</v>
      </c>
      <c r="E60" s="9">
        <v>1524.84</v>
      </c>
      <c r="F60" s="19">
        <f t="shared" si="1"/>
        <v>0.14548323591721099</v>
      </c>
      <c r="G60" s="18" t="str">
        <f t="shared" si="0"/>
        <v>&gt; 0.1</v>
      </c>
      <c r="H60" s="3"/>
    </row>
    <row r="61" spans="1:8" ht="17.100000000000001" customHeight="1" x14ac:dyDescent="0.25">
      <c r="A61" s="3"/>
      <c r="B61" s="8" t="s">
        <v>61</v>
      </c>
      <c r="C61" s="29">
        <v>9.5500000000000001E-4</v>
      </c>
      <c r="D61" s="9">
        <v>72066.850000000006</v>
      </c>
      <c r="E61" s="9">
        <v>2024.7</v>
      </c>
      <c r="F61" s="19">
        <f t="shared" si="1"/>
        <v>0.10605540883093793</v>
      </c>
      <c r="G61" s="18" t="str">
        <f t="shared" si="0"/>
        <v>&gt; 0.1</v>
      </c>
      <c r="H61" s="3"/>
    </row>
    <row r="62" spans="1:8" ht="17.100000000000001" customHeight="1" x14ac:dyDescent="0.25">
      <c r="A62" s="3"/>
      <c r="B62" s="8" t="s">
        <v>62</v>
      </c>
      <c r="C62" s="29">
        <v>7.9600000000000005E-4</v>
      </c>
      <c r="D62" s="9">
        <v>76495.850000000006</v>
      </c>
      <c r="E62" s="9">
        <v>2273.61</v>
      </c>
      <c r="F62" s="19">
        <f t="shared" si="1"/>
        <v>8.3558294250992926E-2</v>
      </c>
      <c r="G62" s="18" t="str">
        <f t="shared" si="0"/>
        <v>OK</v>
      </c>
      <c r="H62" s="3"/>
    </row>
    <row r="63" spans="1:8" ht="17.100000000000001" customHeight="1" x14ac:dyDescent="0.25">
      <c r="A63" s="3"/>
      <c r="B63" s="8" t="s">
        <v>63</v>
      </c>
      <c r="C63" s="29">
        <v>5.8200000000000005E-4</v>
      </c>
      <c r="D63" s="9">
        <v>81171.58</v>
      </c>
      <c r="E63" s="9">
        <v>2427.2600000000002</v>
      </c>
      <c r="F63" s="19">
        <f t="shared" si="1"/>
        <v>6.0724686200571837E-2</v>
      </c>
      <c r="G63" s="18" t="str">
        <f t="shared" si="0"/>
        <v>OK</v>
      </c>
      <c r="H63" s="3"/>
    </row>
    <row r="64" spans="1:8" ht="17.100000000000001" customHeight="1" x14ac:dyDescent="0.25">
      <c r="A64" s="3"/>
      <c r="B64" s="8" t="s">
        <v>64</v>
      </c>
      <c r="C64" s="29">
        <v>3.5799999999999997E-4</v>
      </c>
      <c r="D64" s="9">
        <v>87558.76</v>
      </c>
      <c r="E64" s="9">
        <v>2519.9699999999998</v>
      </c>
      <c r="F64" s="19">
        <f t="shared" si="1"/>
        <v>3.8809840025714595E-2</v>
      </c>
      <c r="G64" s="18" t="str">
        <f t="shared" si="0"/>
        <v>OK</v>
      </c>
      <c r="H64" s="3"/>
    </row>
    <row r="65" spans="1:8" ht="17.100000000000001" customHeight="1" x14ac:dyDescent="0.25">
      <c r="A65" s="3"/>
      <c r="B65" s="8" t="s">
        <v>65</v>
      </c>
      <c r="C65" s="29">
        <v>6.8999999999999997E-5</v>
      </c>
      <c r="D65" s="9">
        <v>103785.28</v>
      </c>
      <c r="E65" s="9">
        <v>2615.4499999999998</v>
      </c>
      <c r="F65" s="19">
        <f t="shared" si="1"/>
        <v>8.5426580811714999E-3</v>
      </c>
      <c r="G65" s="18" t="str">
        <f t="shared" si="0"/>
        <v>OK</v>
      </c>
      <c r="H65" s="3"/>
    </row>
    <row r="66" spans="1:8" ht="17.100000000000001" customHeight="1" x14ac:dyDescent="0.25">
      <c r="A66" s="3"/>
      <c r="B66" s="8" t="s">
        <v>66</v>
      </c>
      <c r="C66" s="29">
        <v>6.2000000000000003E-5</v>
      </c>
      <c r="D66" s="9">
        <v>114108.02</v>
      </c>
      <c r="E66" s="9">
        <v>2643.25</v>
      </c>
      <c r="F66" s="19">
        <f t="shared" si="1"/>
        <v>8.3507255797975986E-3</v>
      </c>
      <c r="G66" s="18" t="str">
        <f t="shared" si="0"/>
        <v>OK</v>
      </c>
      <c r="H66" s="3"/>
    </row>
    <row r="67" spans="1:8" ht="17.100000000000001" hidden="1" customHeight="1" x14ac:dyDescent="0.25">
      <c r="A67" s="3"/>
      <c r="B67" s="8"/>
      <c r="C67" s="29"/>
      <c r="D67" s="9"/>
      <c r="E67" s="9"/>
      <c r="F67" s="19">
        <f t="shared" si="1"/>
        <v>0</v>
      </c>
      <c r="G67" s="18" t="str">
        <f t="shared" si="0"/>
        <v/>
      </c>
      <c r="H67" s="3"/>
    </row>
    <row r="68" spans="1:8" ht="17.100000000000001" hidden="1" customHeight="1" x14ac:dyDescent="0.25">
      <c r="A68" s="3"/>
      <c r="B68" s="8"/>
      <c r="C68" s="29"/>
      <c r="D68" s="9"/>
      <c r="E68" s="9"/>
      <c r="F68" s="19">
        <f t="shared" si="1"/>
        <v>0</v>
      </c>
      <c r="G68" s="18" t="str">
        <f t="shared" si="0"/>
        <v/>
      </c>
      <c r="H68" s="3"/>
    </row>
    <row r="69" spans="1:8" ht="17.100000000000001" hidden="1" customHeight="1" x14ac:dyDescent="0.25">
      <c r="A69" s="3"/>
      <c r="B69" s="8"/>
      <c r="C69" s="29"/>
      <c r="D69" s="9"/>
      <c r="E69" s="9"/>
      <c r="F69" s="19">
        <f t="shared" si="1"/>
        <v>0</v>
      </c>
      <c r="G69" s="18" t="str">
        <f t="shared" si="0"/>
        <v/>
      </c>
      <c r="H69" s="3"/>
    </row>
    <row r="70" spans="1:8" ht="17.100000000000001" hidden="1" customHeight="1" x14ac:dyDescent="0.25">
      <c r="A70" s="3"/>
      <c r="B70" s="8"/>
      <c r="C70" s="29"/>
      <c r="D70" s="9"/>
      <c r="E70" s="9"/>
      <c r="F70" s="19">
        <f t="shared" si="1"/>
        <v>0</v>
      </c>
      <c r="G70" s="18" t="str">
        <f t="shared" si="0"/>
        <v/>
      </c>
      <c r="H70" s="3"/>
    </row>
    <row r="71" spans="1:8" ht="17.100000000000001" hidden="1" customHeight="1" x14ac:dyDescent="0.25">
      <c r="A71" s="3"/>
      <c r="B71" s="8"/>
      <c r="C71" s="29"/>
      <c r="D71" s="9"/>
      <c r="E71" s="9"/>
      <c r="F71" s="19">
        <f t="shared" si="1"/>
        <v>0</v>
      </c>
      <c r="G71" s="18" t="str">
        <f t="shared" si="0"/>
        <v/>
      </c>
      <c r="H71" s="3"/>
    </row>
    <row r="72" spans="1:8" ht="17.100000000000001" hidden="1" customHeight="1" x14ac:dyDescent="0.25">
      <c r="A72" s="3"/>
      <c r="B72" s="8"/>
      <c r="C72" s="29"/>
      <c r="D72" s="9"/>
      <c r="E72" s="9"/>
      <c r="F72" s="19">
        <f t="shared" si="1"/>
        <v>0</v>
      </c>
      <c r="G72" s="18" t="str">
        <f t="shared" si="0"/>
        <v/>
      </c>
      <c r="H72" s="3"/>
    </row>
    <row r="73" spans="1:8" ht="17.100000000000001" hidden="1" customHeight="1" x14ac:dyDescent="0.25">
      <c r="A73" s="3"/>
      <c r="B73" s="8"/>
      <c r="C73" s="29"/>
      <c r="D73" s="9"/>
      <c r="E73" s="9"/>
      <c r="F73" s="19">
        <f t="shared" si="1"/>
        <v>0</v>
      </c>
      <c r="G73" s="18" t="str">
        <f t="shared" si="0"/>
        <v/>
      </c>
      <c r="H73" s="3"/>
    </row>
    <row r="74" spans="1:8" ht="17.100000000000001" hidden="1" customHeight="1" x14ac:dyDescent="0.25">
      <c r="A74" s="3"/>
      <c r="B74" s="8"/>
      <c r="C74" s="29"/>
      <c r="D74" s="9"/>
      <c r="E74" s="9"/>
      <c r="F74" s="19">
        <f t="shared" si="1"/>
        <v>0</v>
      </c>
      <c r="G74" s="18" t="str">
        <f t="shared" si="0"/>
        <v/>
      </c>
      <c r="H74" s="3"/>
    </row>
    <row r="75" spans="1:8" ht="17.100000000000001" hidden="1" customHeight="1" x14ac:dyDescent="0.25">
      <c r="A75" s="3"/>
      <c r="B75" s="8"/>
      <c r="C75" s="29"/>
      <c r="D75" s="9"/>
      <c r="E75" s="9"/>
      <c r="F75" s="19">
        <f t="shared" si="1"/>
        <v>0</v>
      </c>
      <c r="G75" s="18" t="str">
        <f t="shared" si="0"/>
        <v/>
      </c>
      <c r="H75" s="3"/>
    </row>
    <row r="76" spans="1:8" ht="17.100000000000001" hidden="1" customHeight="1" x14ac:dyDescent="0.25">
      <c r="A76" s="3"/>
      <c r="B76" s="8"/>
      <c r="C76" s="29"/>
      <c r="D76" s="9"/>
      <c r="E76" s="9"/>
      <c r="F76" s="19">
        <f t="shared" si="1"/>
        <v>0</v>
      </c>
      <c r="G76" s="18" t="str">
        <f t="shared" si="0"/>
        <v/>
      </c>
      <c r="H76" s="3"/>
    </row>
    <row r="77" spans="1:8" ht="16.5" hidden="1" customHeight="1" x14ac:dyDescent="0.25">
      <c r="A77" s="3"/>
      <c r="B77" s="8"/>
      <c r="C77" s="29"/>
      <c r="D77" s="9"/>
      <c r="E77" s="9"/>
      <c r="F77" s="19">
        <f t="shared" si="1"/>
        <v>0</v>
      </c>
      <c r="G77" s="18" t="str">
        <f t="shared" si="0"/>
        <v/>
      </c>
      <c r="H77" s="3"/>
    </row>
    <row r="78" spans="1:8" ht="17.100000000000001" hidden="1" customHeight="1" x14ac:dyDescent="0.25">
      <c r="A78" s="3"/>
      <c r="B78" s="8"/>
      <c r="C78" s="29"/>
      <c r="D78" s="9"/>
      <c r="E78" s="9"/>
      <c r="F78" s="19">
        <f t="shared" si="1"/>
        <v>0</v>
      </c>
      <c r="G78" s="18" t="str">
        <f t="shared" si="0"/>
        <v/>
      </c>
      <c r="H78" s="3"/>
    </row>
    <row r="79" spans="1:8" ht="17.100000000000001" hidden="1" customHeight="1" x14ac:dyDescent="0.25">
      <c r="A79" s="3"/>
      <c r="B79" s="8"/>
      <c r="C79" s="29"/>
      <c r="D79" s="9"/>
      <c r="E79" s="9"/>
      <c r="F79" s="19">
        <f t="shared" si="1"/>
        <v>0</v>
      </c>
      <c r="G79" s="18" t="str">
        <f t="shared" si="0"/>
        <v/>
      </c>
      <c r="H79" s="3"/>
    </row>
    <row r="80" spans="1:8" ht="17.100000000000001" hidden="1" customHeight="1" x14ac:dyDescent="0.25">
      <c r="A80" s="3"/>
      <c r="B80" s="8"/>
      <c r="C80" s="29"/>
      <c r="D80" s="9"/>
      <c r="E80" s="9"/>
      <c r="F80" s="19">
        <f t="shared" si="1"/>
        <v>0</v>
      </c>
      <c r="G80" s="18" t="str">
        <f t="shared" si="0"/>
        <v/>
      </c>
      <c r="H80" s="3"/>
    </row>
    <row r="81" spans="1:8" ht="17.100000000000001" hidden="1" customHeight="1" x14ac:dyDescent="0.25">
      <c r="A81" s="3"/>
      <c r="B81" s="8"/>
      <c r="C81" s="29"/>
      <c r="D81" s="9"/>
      <c r="E81" s="9"/>
      <c r="F81" s="19">
        <f t="shared" si="1"/>
        <v>0</v>
      </c>
      <c r="G81" s="18" t="str">
        <f t="shared" si="0"/>
        <v/>
      </c>
      <c r="H81" s="3"/>
    </row>
    <row r="82" spans="1:8" ht="17.100000000000001" hidden="1" customHeight="1" x14ac:dyDescent="0.25">
      <c r="A82" s="3"/>
      <c r="B82" s="8"/>
      <c r="C82" s="29"/>
      <c r="D82" s="9"/>
      <c r="E82" s="9"/>
      <c r="F82" s="19">
        <f t="shared" si="1"/>
        <v>0</v>
      </c>
      <c r="G82" s="18" t="str">
        <f t="shared" si="0"/>
        <v/>
      </c>
      <c r="H82" s="3"/>
    </row>
    <row r="83" spans="1:8" ht="17.100000000000001" hidden="1" customHeight="1" x14ac:dyDescent="0.25">
      <c r="A83" s="3"/>
      <c r="B83" s="8"/>
      <c r="C83" s="29"/>
      <c r="D83" s="9"/>
      <c r="E83" s="9"/>
      <c r="F83" s="19">
        <f t="shared" si="1"/>
        <v>0</v>
      </c>
      <c r="G83" s="18" t="str">
        <f t="shared" si="0"/>
        <v/>
      </c>
      <c r="H83" s="3"/>
    </row>
    <row r="84" spans="1:8" ht="17.100000000000001" hidden="1" customHeight="1" x14ac:dyDescent="0.25">
      <c r="A84" s="3"/>
      <c r="B84" s="8"/>
      <c r="C84" s="29"/>
      <c r="D84" s="9"/>
      <c r="E84" s="9"/>
      <c r="F84" s="19">
        <f t="shared" si="1"/>
        <v>0</v>
      </c>
      <c r="G84" s="18" t="str">
        <f t="shared" si="0"/>
        <v/>
      </c>
      <c r="H84" s="3"/>
    </row>
    <row r="85" spans="1:8" ht="17.100000000000001" hidden="1" customHeight="1" x14ac:dyDescent="0.25">
      <c r="A85" s="3"/>
      <c r="B85" s="8"/>
      <c r="C85" s="29"/>
      <c r="D85" s="9"/>
      <c r="E85" s="9"/>
      <c r="F85" s="19">
        <f t="shared" si="1"/>
        <v>0</v>
      </c>
      <c r="G85" s="18" t="str">
        <f t="shared" si="0"/>
        <v/>
      </c>
      <c r="H85" s="3"/>
    </row>
    <row r="86" spans="1:8" ht="17.100000000000001" hidden="1" customHeight="1" x14ac:dyDescent="0.25">
      <c r="A86" s="3"/>
      <c r="B86" s="8"/>
      <c r="C86" s="29"/>
      <c r="D86" s="9"/>
      <c r="E86" s="9"/>
      <c r="F86" s="19">
        <f t="shared" si="1"/>
        <v>0</v>
      </c>
      <c r="G86" s="18" t="str">
        <f t="shared" si="0"/>
        <v/>
      </c>
      <c r="H86" s="3"/>
    </row>
    <row r="87" spans="1:8" ht="17.100000000000001" hidden="1" customHeight="1" x14ac:dyDescent="0.25">
      <c r="A87" s="3"/>
      <c r="B87" s="8"/>
      <c r="C87" s="29"/>
      <c r="D87" s="9"/>
      <c r="E87" s="9"/>
      <c r="F87" s="19">
        <f t="shared" si="1"/>
        <v>0</v>
      </c>
      <c r="G87" s="18" t="str">
        <f t="shared" si="0"/>
        <v/>
      </c>
      <c r="H87" s="3"/>
    </row>
    <row r="88" spans="1:8" ht="17.100000000000001" hidden="1" customHeight="1" x14ac:dyDescent="0.25">
      <c r="A88" s="3"/>
      <c r="B88" s="8"/>
      <c r="C88" s="29"/>
      <c r="D88" s="9"/>
      <c r="E88" s="9"/>
      <c r="F88" s="19">
        <f t="shared" si="1"/>
        <v>0</v>
      </c>
      <c r="G88" s="18" t="str">
        <f t="shared" si="0"/>
        <v/>
      </c>
      <c r="H88" s="3"/>
    </row>
    <row r="89" spans="1:8" ht="17.100000000000001" hidden="1" customHeight="1" x14ac:dyDescent="0.25">
      <c r="A89" s="3"/>
      <c r="B89" s="8"/>
      <c r="C89" s="29"/>
      <c r="D89" s="9"/>
      <c r="E89" s="9"/>
      <c r="F89" s="19">
        <f t="shared" ref="F89:F109" si="2">IF(C89&lt;&gt;"", $E$18*C89*D89/E89,0)</f>
        <v>0</v>
      </c>
      <c r="G89" s="18" t="str">
        <f t="shared" ref="G89:G109" si="3">IF(B89&lt;&gt;"",IF(F89&lt;=0.1,"OK",IF(F89&lt;=0.2,"&gt; 0.1","Not OK")),"")</f>
        <v/>
      </c>
      <c r="H89" s="3"/>
    </row>
    <row r="90" spans="1:8" ht="17.100000000000001" hidden="1" customHeight="1" x14ac:dyDescent="0.25">
      <c r="A90" s="3"/>
      <c r="B90" s="8"/>
      <c r="C90" s="29"/>
      <c r="D90" s="9"/>
      <c r="E90" s="9"/>
      <c r="F90" s="19">
        <f t="shared" si="2"/>
        <v>0</v>
      </c>
      <c r="G90" s="18" t="str">
        <f t="shared" si="3"/>
        <v/>
      </c>
      <c r="H90" s="3"/>
    </row>
    <row r="91" spans="1:8" ht="17.100000000000001" hidden="1" customHeight="1" x14ac:dyDescent="0.25">
      <c r="A91" s="3"/>
      <c r="B91" s="8"/>
      <c r="C91" s="29"/>
      <c r="D91" s="9"/>
      <c r="E91" s="9"/>
      <c r="F91" s="19">
        <f t="shared" si="2"/>
        <v>0</v>
      </c>
      <c r="G91" s="18" t="str">
        <f t="shared" si="3"/>
        <v/>
      </c>
      <c r="H91" s="3"/>
    </row>
    <row r="92" spans="1:8" ht="17.100000000000001" hidden="1" customHeight="1" x14ac:dyDescent="0.25">
      <c r="A92" s="3"/>
      <c r="B92" s="8"/>
      <c r="C92" s="29"/>
      <c r="D92" s="9"/>
      <c r="E92" s="9"/>
      <c r="F92" s="19">
        <f t="shared" si="2"/>
        <v>0</v>
      </c>
      <c r="G92" s="18" t="str">
        <f t="shared" si="3"/>
        <v/>
      </c>
      <c r="H92" s="3"/>
    </row>
    <row r="93" spans="1:8" ht="17.100000000000001" hidden="1" customHeight="1" x14ac:dyDescent="0.25">
      <c r="A93" s="3"/>
      <c r="B93" s="8"/>
      <c r="C93" s="29"/>
      <c r="D93" s="9"/>
      <c r="E93" s="9"/>
      <c r="F93" s="19">
        <f t="shared" si="2"/>
        <v>0</v>
      </c>
      <c r="G93" s="18" t="str">
        <f t="shared" si="3"/>
        <v/>
      </c>
      <c r="H93" s="3"/>
    </row>
    <row r="94" spans="1:8" ht="20.100000000000001" hidden="1" customHeight="1" x14ac:dyDescent="0.25">
      <c r="A94" s="3"/>
      <c r="B94" s="8"/>
      <c r="C94" s="29"/>
      <c r="D94" s="9"/>
      <c r="E94" s="9"/>
      <c r="F94" s="19">
        <f t="shared" si="2"/>
        <v>0</v>
      </c>
      <c r="G94" s="18" t="str">
        <f t="shared" si="3"/>
        <v/>
      </c>
      <c r="H94" s="3"/>
    </row>
    <row r="95" spans="1:8" ht="20.100000000000001" hidden="1" customHeight="1" x14ac:dyDescent="0.25">
      <c r="A95" s="3"/>
      <c r="B95" s="8"/>
      <c r="C95" s="29"/>
      <c r="D95" s="9"/>
      <c r="E95" s="9"/>
      <c r="F95" s="19">
        <f t="shared" si="2"/>
        <v>0</v>
      </c>
      <c r="G95" s="18" t="str">
        <f t="shared" si="3"/>
        <v/>
      </c>
      <c r="H95" s="3"/>
    </row>
    <row r="96" spans="1:8" ht="20.100000000000001" hidden="1" customHeight="1" x14ac:dyDescent="0.25">
      <c r="A96" s="3"/>
      <c r="B96" s="8"/>
      <c r="C96" s="29"/>
      <c r="D96" s="9"/>
      <c r="E96" s="9"/>
      <c r="F96" s="19">
        <f t="shared" si="2"/>
        <v>0</v>
      </c>
      <c r="G96" s="18" t="str">
        <f t="shared" si="3"/>
        <v/>
      </c>
      <c r="H96" s="3"/>
    </row>
    <row r="97" spans="1:10" ht="20.100000000000001" hidden="1" customHeight="1" x14ac:dyDescent="0.25">
      <c r="A97" s="3"/>
      <c r="B97" s="8"/>
      <c r="C97" s="29"/>
      <c r="D97" s="9"/>
      <c r="E97" s="9"/>
      <c r="F97" s="19">
        <f t="shared" si="2"/>
        <v>0</v>
      </c>
      <c r="G97" s="18" t="str">
        <f t="shared" si="3"/>
        <v/>
      </c>
      <c r="H97" s="3"/>
    </row>
    <row r="98" spans="1:10" ht="20.100000000000001" hidden="1" customHeight="1" x14ac:dyDescent="0.25">
      <c r="A98" s="3"/>
      <c r="B98" s="8"/>
      <c r="C98" s="29"/>
      <c r="D98" s="9"/>
      <c r="E98" s="9"/>
      <c r="F98" s="19">
        <f t="shared" si="2"/>
        <v>0</v>
      </c>
      <c r="G98" s="18" t="str">
        <f t="shared" si="3"/>
        <v/>
      </c>
      <c r="H98" s="3"/>
    </row>
    <row r="99" spans="1:10" ht="20.100000000000001" hidden="1" customHeight="1" x14ac:dyDescent="0.25">
      <c r="A99" s="3"/>
      <c r="B99" s="8"/>
      <c r="C99" s="29"/>
      <c r="D99" s="9"/>
      <c r="E99" s="9"/>
      <c r="F99" s="19">
        <f t="shared" si="2"/>
        <v>0</v>
      </c>
      <c r="G99" s="18" t="str">
        <f t="shared" si="3"/>
        <v/>
      </c>
      <c r="H99" s="3"/>
    </row>
    <row r="100" spans="1:10" ht="20.100000000000001" hidden="1" customHeight="1" x14ac:dyDescent="0.25">
      <c r="A100" s="3"/>
      <c r="B100" s="8"/>
      <c r="C100" s="29"/>
      <c r="D100" s="9"/>
      <c r="E100" s="9"/>
      <c r="F100" s="19">
        <f t="shared" si="2"/>
        <v>0</v>
      </c>
      <c r="G100" s="18" t="str">
        <f t="shared" si="3"/>
        <v/>
      </c>
      <c r="H100" s="3"/>
    </row>
    <row r="101" spans="1:10" ht="20.100000000000001" hidden="1" customHeight="1" x14ac:dyDescent="0.25">
      <c r="A101" s="3"/>
      <c r="B101" s="8"/>
      <c r="C101" s="29"/>
      <c r="D101" s="9"/>
      <c r="E101" s="9"/>
      <c r="F101" s="19">
        <f t="shared" si="2"/>
        <v>0</v>
      </c>
      <c r="G101" s="18" t="str">
        <f t="shared" si="3"/>
        <v/>
      </c>
      <c r="H101" s="3"/>
    </row>
    <row r="102" spans="1:10" ht="20.100000000000001" hidden="1" customHeight="1" x14ac:dyDescent="0.25">
      <c r="A102" s="3"/>
      <c r="B102" s="8"/>
      <c r="C102" s="29"/>
      <c r="D102" s="9"/>
      <c r="E102" s="9"/>
      <c r="F102" s="19">
        <f t="shared" si="2"/>
        <v>0</v>
      </c>
      <c r="G102" s="18" t="str">
        <f t="shared" si="3"/>
        <v/>
      </c>
      <c r="H102" s="3"/>
    </row>
    <row r="103" spans="1:10" ht="20.100000000000001" hidden="1" customHeight="1" x14ac:dyDescent="0.25">
      <c r="A103" s="3"/>
      <c r="B103" s="8"/>
      <c r="C103" s="29"/>
      <c r="D103" s="9"/>
      <c r="E103" s="9"/>
      <c r="F103" s="19">
        <f t="shared" si="2"/>
        <v>0</v>
      </c>
      <c r="G103" s="18" t="str">
        <f t="shared" si="3"/>
        <v/>
      </c>
      <c r="H103" s="3"/>
    </row>
    <row r="104" spans="1:10" ht="20.100000000000001" hidden="1" customHeight="1" x14ac:dyDescent="0.25">
      <c r="A104" s="3"/>
      <c r="B104" s="8"/>
      <c r="C104" s="29"/>
      <c r="D104" s="9"/>
      <c r="E104" s="9"/>
      <c r="F104" s="19">
        <f t="shared" si="2"/>
        <v>0</v>
      </c>
      <c r="G104" s="18" t="str">
        <f t="shared" si="3"/>
        <v/>
      </c>
      <c r="H104" s="3"/>
    </row>
    <row r="105" spans="1:10" ht="20.100000000000001" hidden="1" customHeight="1" x14ac:dyDescent="0.25">
      <c r="A105" s="3"/>
      <c r="B105" s="8"/>
      <c r="C105" s="29"/>
      <c r="D105" s="9"/>
      <c r="E105" s="9"/>
      <c r="F105" s="19">
        <f t="shared" si="2"/>
        <v>0</v>
      </c>
      <c r="G105" s="18" t="str">
        <f t="shared" si="3"/>
        <v/>
      </c>
      <c r="H105" s="3"/>
    </row>
    <row r="106" spans="1:10" ht="20.100000000000001" hidden="1" customHeight="1" x14ac:dyDescent="0.25">
      <c r="A106" s="3"/>
      <c r="B106" s="8"/>
      <c r="C106" s="29"/>
      <c r="D106" s="9"/>
      <c r="E106" s="9"/>
      <c r="F106" s="19">
        <f t="shared" si="2"/>
        <v>0</v>
      </c>
      <c r="G106" s="18" t="str">
        <f t="shared" si="3"/>
        <v/>
      </c>
      <c r="H106" s="3"/>
    </row>
    <row r="107" spans="1:10" ht="20.100000000000001" hidden="1" customHeight="1" x14ac:dyDescent="0.25">
      <c r="A107" s="3"/>
      <c r="B107" s="8"/>
      <c r="C107" s="29"/>
      <c r="D107" s="9"/>
      <c r="E107" s="9"/>
      <c r="F107" s="19">
        <f t="shared" si="2"/>
        <v>0</v>
      </c>
      <c r="G107" s="18" t="str">
        <f t="shared" si="3"/>
        <v/>
      </c>
      <c r="H107" s="3"/>
    </row>
    <row r="108" spans="1:10" ht="20.100000000000001" hidden="1" customHeight="1" x14ac:dyDescent="0.25">
      <c r="A108" s="3"/>
      <c r="B108" s="8"/>
      <c r="C108" s="29"/>
      <c r="D108" s="9"/>
      <c r="E108" s="9"/>
      <c r="F108" s="19">
        <f t="shared" si="2"/>
        <v>0</v>
      </c>
      <c r="G108" s="18" t="str">
        <f t="shared" si="3"/>
        <v/>
      </c>
      <c r="H108" s="3"/>
    </row>
    <row r="109" spans="1:10" ht="20.100000000000001" customHeight="1" x14ac:dyDescent="0.25">
      <c r="A109" s="3"/>
      <c r="B109" s="8"/>
      <c r="C109" s="29"/>
      <c r="D109" s="9"/>
      <c r="E109" s="9"/>
      <c r="F109" s="19">
        <f t="shared" si="2"/>
        <v>0</v>
      </c>
      <c r="G109" s="18" t="str">
        <f t="shared" si="3"/>
        <v/>
      </c>
      <c r="H109" s="3"/>
      <c r="J109" s="2" t="s">
        <v>107</v>
      </c>
    </row>
    <row r="110" spans="1:10" ht="20.100000000000001" customHeight="1" x14ac:dyDescent="0.25">
      <c r="A110" s="3"/>
      <c r="B110" s="3"/>
      <c r="C110" s="3"/>
      <c r="D110" s="3"/>
      <c r="E110" s="3"/>
      <c r="F110" s="3"/>
      <c r="G110" s="3"/>
      <c r="H110" s="3"/>
    </row>
    <row r="111" spans="1:10" ht="30" customHeight="1" x14ac:dyDescent="0.25">
      <c r="A111" s="4" t="s">
        <v>105</v>
      </c>
      <c r="B111" s="3"/>
      <c r="C111" s="3"/>
      <c r="D111" s="3"/>
      <c r="E111" s="3"/>
      <c r="F111" s="3"/>
      <c r="G111" s="3"/>
      <c r="H111" s="3"/>
    </row>
    <row r="112" spans="1:10" ht="20.100000000000001" customHeight="1" x14ac:dyDescent="0.25">
      <c r="A112" s="3"/>
      <c r="B112" s="3" t="s">
        <v>91</v>
      </c>
      <c r="C112" s="3"/>
      <c r="D112" s="3" t="s">
        <v>92</v>
      </c>
      <c r="E112" s="15">
        <v>3.12</v>
      </c>
      <c r="F112" s="3"/>
      <c r="G112" s="3"/>
      <c r="H112" s="3"/>
      <c r="J112" s="2" t="s">
        <v>110</v>
      </c>
    </row>
    <row r="113" spans="1:13" ht="20.100000000000001" customHeight="1" x14ac:dyDescent="0.25">
      <c r="A113" s="3"/>
      <c r="B113" s="3" t="s">
        <v>93</v>
      </c>
      <c r="C113" s="3"/>
      <c r="D113" s="3" t="s">
        <v>94</v>
      </c>
      <c r="E113" s="7">
        <f>MAX(F118:F203)</f>
        <v>0.35903012576594562</v>
      </c>
      <c r="F113" s="3"/>
      <c r="G113" s="3"/>
      <c r="H113" s="3"/>
    </row>
    <row r="114" spans="1:13" ht="20.100000000000001" customHeight="1" x14ac:dyDescent="0.25">
      <c r="A114" s="3"/>
      <c r="B114" s="17" t="str">
        <f>IF(E113&lt;=0.1,K114,IF(E113&lt;=0.2,L114,M114))</f>
        <v>Kết luận: công trình không đảm bảo điều kiện khống chế P-Delta</v>
      </c>
      <c r="C114" s="12"/>
      <c r="D114" s="3"/>
      <c r="E114" s="3"/>
      <c r="F114" s="3"/>
      <c r="G114" s="3"/>
      <c r="H114" s="3"/>
      <c r="K114" s="26" t="s">
        <v>101</v>
      </c>
      <c r="L114" s="26" t="s">
        <v>102</v>
      </c>
      <c r="M114" s="27" t="s">
        <v>103</v>
      </c>
    </row>
    <row r="115" spans="1:13" ht="9.9499999999999993" customHeight="1" x14ac:dyDescent="0.25">
      <c r="A115" s="3"/>
      <c r="B115" s="3"/>
      <c r="C115" s="3"/>
      <c r="D115" s="3"/>
      <c r="E115" s="3"/>
      <c r="F115" s="3"/>
      <c r="G115" s="3"/>
      <c r="H115" s="3"/>
    </row>
    <row r="116" spans="1:13" ht="30" customHeight="1" x14ac:dyDescent="0.25">
      <c r="A116" s="3"/>
      <c r="B116" s="10" t="s">
        <v>90</v>
      </c>
      <c r="C116" s="10" t="s">
        <v>95</v>
      </c>
      <c r="D116" s="10" t="s">
        <v>96</v>
      </c>
      <c r="E116" s="10" t="s">
        <v>97</v>
      </c>
      <c r="F116" s="16" t="s">
        <v>98</v>
      </c>
      <c r="G116" s="10" t="s">
        <v>99</v>
      </c>
      <c r="H116" s="3"/>
    </row>
    <row r="117" spans="1:13" ht="20.100000000000001" customHeight="1" x14ac:dyDescent="0.25">
      <c r="A117" s="3"/>
      <c r="B117" s="23"/>
      <c r="C117" s="23"/>
      <c r="D117" s="23" t="s">
        <v>100</v>
      </c>
      <c r="E117" s="23" t="s">
        <v>100</v>
      </c>
      <c r="F117" s="24"/>
      <c r="G117" s="23"/>
      <c r="H117" s="3"/>
    </row>
    <row r="118" spans="1:13" ht="17.100000000000001" customHeight="1" x14ac:dyDescent="0.25">
      <c r="A118" s="3"/>
      <c r="B118" s="20" t="s">
        <v>18</v>
      </c>
      <c r="C118" s="28">
        <v>1.591E-3</v>
      </c>
      <c r="D118" s="21">
        <v>351.13</v>
      </c>
      <c r="E118" s="21">
        <v>11.04</v>
      </c>
      <c r="F118" s="25">
        <f>IF(C118&lt;&gt;"", $E$112*C118*D118/E118,0)</f>
        <v>0.15787873456521739</v>
      </c>
      <c r="G118" s="22" t="str">
        <f>IF(B118&lt;&gt;"",IF(F118&lt;=0.1,"OK",IF(F118&lt;=0.2,"&gt; 0.1","Not OK")),"")</f>
        <v>&gt; 0.1</v>
      </c>
      <c r="H118" s="3"/>
      <c r="J118" s="2" t="s">
        <v>109</v>
      </c>
    </row>
    <row r="119" spans="1:13" ht="17.100000000000001" customHeight="1" x14ac:dyDescent="0.25">
      <c r="A119" s="3"/>
      <c r="B119" s="8" t="s">
        <v>25</v>
      </c>
      <c r="C119" s="29">
        <v>1.5920000000000001E-3</v>
      </c>
      <c r="D119" s="9">
        <v>1666.85</v>
      </c>
      <c r="E119" s="9">
        <v>72.62</v>
      </c>
      <c r="F119" s="19">
        <f t="shared" ref="F119:F182" si="4">IF(C119&lt;&gt;"", $E$112*C119*D119/E119,0)</f>
        <v>0.11400868388873589</v>
      </c>
      <c r="G119" s="18" t="str">
        <f t="shared" ref="G119:G182" si="5">IF(B119&lt;&gt;"",IF(F119&lt;=0.1,"OK",IF(F119&lt;=0.2,"&gt; 0.1","Not OK")),"")</f>
        <v>&gt; 0.1</v>
      </c>
      <c r="H119" s="3"/>
    </row>
    <row r="120" spans="1:13" ht="17.100000000000001" customHeight="1" x14ac:dyDescent="0.25">
      <c r="A120" s="3"/>
      <c r="B120" s="8" t="s">
        <v>26</v>
      </c>
      <c r="C120" s="29">
        <v>1.6199999999999999E-3</v>
      </c>
      <c r="D120" s="9">
        <v>3438.15</v>
      </c>
      <c r="E120" s="9">
        <v>151.06</v>
      </c>
      <c r="F120" s="19">
        <f t="shared" si="4"/>
        <v>0.1150389604130809</v>
      </c>
      <c r="G120" s="18" t="str">
        <f t="shared" si="5"/>
        <v>&gt; 0.1</v>
      </c>
      <c r="H120" s="3"/>
    </row>
    <row r="121" spans="1:13" ht="17.100000000000001" customHeight="1" x14ac:dyDescent="0.25">
      <c r="A121" s="3"/>
      <c r="B121" s="8" t="s">
        <v>27</v>
      </c>
      <c r="C121" s="29">
        <v>1.6609999999999999E-3</v>
      </c>
      <c r="D121" s="9">
        <v>5209.45</v>
      </c>
      <c r="E121" s="9">
        <v>223.19</v>
      </c>
      <c r="F121" s="19">
        <f t="shared" si="4"/>
        <v>0.12095988585510103</v>
      </c>
      <c r="G121" s="18" t="str">
        <f t="shared" si="5"/>
        <v>&gt; 0.1</v>
      </c>
      <c r="H121" s="3"/>
    </row>
    <row r="122" spans="1:13" ht="17.100000000000001" customHeight="1" x14ac:dyDescent="0.25">
      <c r="A122" s="3"/>
      <c r="B122" s="8" t="s">
        <v>28</v>
      </c>
      <c r="C122" s="29">
        <v>1.712E-3</v>
      </c>
      <c r="D122" s="9">
        <v>6980.74</v>
      </c>
      <c r="E122" s="9">
        <v>288.88</v>
      </c>
      <c r="F122" s="19">
        <f t="shared" si="4"/>
        <v>0.12907506184436443</v>
      </c>
      <c r="G122" s="18" t="str">
        <f t="shared" si="5"/>
        <v>&gt; 0.1</v>
      </c>
      <c r="H122" s="3"/>
    </row>
    <row r="123" spans="1:13" ht="17.100000000000001" customHeight="1" x14ac:dyDescent="0.25">
      <c r="A123" s="3"/>
      <c r="B123" s="8" t="s">
        <v>29</v>
      </c>
      <c r="C123" s="29">
        <v>1.769E-3</v>
      </c>
      <c r="D123" s="9">
        <v>8752.0400000000009</v>
      </c>
      <c r="E123" s="9">
        <v>348.08</v>
      </c>
      <c r="F123" s="19">
        <f t="shared" si="4"/>
        <v>0.13877545199724203</v>
      </c>
      <c r="G123" s="18" t="str">
        <f t="shared" si="5"/>
        <v>&gt; 0.1</v>
      </c>
      <c r="H123" s="3"/>
    </row>
    <row r="124" spans="1:13" ht="17.100000000000001" customHeight="1" x14ac:dyDescent="0.25">
      <c r="A124" s="3"/>
      <c r="B124" s="8" t="s">
        <v>30</v>
      </c>
      <c r="C124" s="29">
        <v>1.8270000000000001E-3</v>
      </c>
      <c r="D124" s="9">
        <v>10523.34</v>
      </c>
      <c r="E124" s="9">
        <v>400.94</v>
      </c>
      <c r="F124" s="19">
        <f t="shared" si="4"/>
        <v>0.14961232005187811</v>
      </c>
      <c r="G124" s="18" t="str">
        <f t="shared" si="5"/>
        <v>&gt; 0.1</v>
      </c>
      <c r="H124" s="3"/>
    </row>
    <row r="125" spans="1:13" ht="17.100000000000001" customHeight="1" x14ac:dyDescent="0.25">
      <c r="A125" s="3"/>
      <c r="B125" s="8" t="s">
        <v>31</v>
      </c>
      <c r="C125" s="29">
        <v>1.8860000000000001E-3</v>
      </c>
      <c r="D125" s="9">
        <v>12294.64</v>
      </c>
      <c r="E125" s="9">
        <v>447.82</v>
      </c>
      <c r="F125" s="19">
        <f t="shared" si="4"/>
        <v>0.1615506141860569</v>
      </c>
      <c r="G125" s="18" t="str">
        <f t="shared" si="5"/>
        <v>&gt; 0.1</v>
      </c>
      <c r="H125" s="3"/>
    </row>
    <row r="126" spans="1:13" ht="17.100000000000001" customHeight="1" x14ac:dyDescent="0.25">
      <c r="A126" s="3"/>
      <c r="B126" s="8" t="s">
        <v>32</v>
      </c>
      <c r="C126" s="29">
        <v>1.9430000000000001E-3</v>
      </c>
      <c r="D126" s="9">
        <v>14065.93</v>
      </c>
      <c r="E126" s="9">
        <v>489.31</v>
      </c>
      <c r="F126" s="19">
        <f t="shared" si="4"/>
        <v>0.1742656357090597</v>
      </c>
      <c r="G126" s="18" t="str">
        <f t="shared" si="5"/>
        <v>&gt; 0.1</v>
      </c>
      <c r="H126" s="3"/>
    </row>
    <row r="127" spans="1:13" ht="17.100000000000001" customHeight="1" x14ac:dyDescent="0.25">
      <c r="A127" s="3"/>
      <c r="B127" s="8" t="s">
        <v>33</v>
      </c>
      <c r="C127" s="29">
        <v>1.9989999999999999E-3</v>
      </c>
      <c r="D127" s="9">
        <v>15837.23</v>
      </c>
      <c r="E127" s="9">
        <v>526.19000000000005</v>
      </c>
      <c r="F127" s="19">
        <f t="shared" si="4"/>
        <v>0.18771718018662459</v>
      </c>
      <c r="G127" s="18" t="str">
        <f t="shared" si="5"/>
        <v>&gt; 0.1</v>
      </c>
      <c r="H127" s="3"/>
    </row>
    <row r="128" spans="1:13" ht="17.100000000000001" customHeight="1" x14ac:dyDescent="0.25">
      <c r="A128" s="3"/>
      <c r="B128" s="8" t="s">
        <v>34</v>
      </c>
      <c r="C128" s="29">
        <v>2.052E-3</v>
      </c>
      <c r="D128" s="9">
        <v>17608.53</v>
      </c>
      <c r="E128" s="9">
        <v>559.42999999999995</v>
      </c>
      <c r="F128" s="19">
        <f t="shared" si="4"/>
        <v>0.20151589136656953</v>
      </c>
      <c r="G128" s="18" t="str">
        <f t="shared" si="5"/>
        <v>Not OK</v>
      </c>
      <c r="H128" s="3"/>
    </row>
    <row r="129" spans="1:8" ht="17.100000000000001" customHeight="1" x14ac:dyDescent="0.25">
      <c r="A129" s="3"/>
      <c r="B129" s="8" t="s">
        <v>35</v>
      </c>
      <c r="C129" s="29">
        <v>2.1020000000000001E-3</v>
      </c>
      <c r="D129" s="9">
        <v>19379.82</v>
      </c>
      <c r="E129" s="9">
        <v>590.1</v>
      </c>
      <c r="F129" s="19">
        <f t="shared" si="4"/>
        <v>0.21538300409557704</v>
      </c>
      <c r="G129" s="18" t="str">
        <f t="shared" si="5"/>
        <v>Not OK</v>
      </c>
      <c r="H129" s="3"/>
    </row>
    <row r="130" spans="1:8" ht="17.100000000000001" customHeight="1" x14ac:dyDescent="0.25">
      <c r="A130" s="3"/>
      <c r="B130" s="8" t="s">
        <v>36</v>
      </c>
      <c r="C130" s="29">
        <v>2.15E-3</v>
      </c>
      <c r="D130" s="9">
        <v>21151.119999999999</v>
      </c>
      <c r="E130" s="9">
        <v>619.24</v>
      </c>
      <c r="F130" s="19">
        <f t="shared" si="4"/>
        <v>0.22912233214908601</v>
      </c>
      <c r="G130" s="18" t="str">
        <f t="shared" si="5"/>
        <v>Not OK</v>
      </c>
      <c r="H130" s="3"/>
    </row>
    <row r="131" spans="1:8" ht="17.100000000000001" customHeight="1" x14ac:dyDescent="0.25">
      <c r="A131" s="3"/>
      <c r="B131" s="8" t="s">
        <v>37</v>
      </c>
      <c r="C131" s="29">
        <v>2.1949999999999999E-3</v>
      </c>
      <c r="D131" s="9">
        <v>22922.42</v>
      </c>
      <c r="E131" s="9">
        <v>647.80999999999995</v>
      </c>
      <c r="F131" s="19">
        <f t="shared" si="4"/>
        <v>0.24232707295040215</v>
      </c>
      <c r="G131" s="18" t="str">
        <f t="shared" si="5"/>
        <v>Not OK</v>
      </c>
      <c r="H131" s="3"/>
    </row>
    <row r="132" spans="1:8" ht="17.100000000000001" customHeight="1" x14ac:dyDescent="0.25">
      <c r="A132" s="3"/>
      <c r="B132" s="8" t="s">
        <v>38</v>
      </c>
      <c r="C132" s="29">
        <v>2.2369999999999998E-3</v>
      </c>
      <c r="D132" s="9">
        <v>24693.71</v>
      </c>
      <c r="E132" s="9">
        <v>676.56</v>
      </c>
      <c r="F132" s="19">
        <f t="shared" si="4"/>
        <v>0.25474202926924444</v>
      </c>
      <c r="G132" s="18" t="str">
        <f t="shared" si="5"/>
        <v>Not OK</v>
      </c>
      <c r="H132" s="3"/>
    </row>
    <row r="133" spans="1:8" ht="17.100000000000001" customHeight="1" x14ac:dyDescent="0.25">
      <c r="A133" s="3"/>
      <c r="B133" s="8" t="s">
        <v>39</v>
      </c>
      <c r="C133" s="29">
        <v>2.2759999999999998E-3</v>
      </c>
      <c r="D133" s="9">
        <v>26465.01</v>
      </c>
      <c r="E133" s="9">
        <v>705.93</v>
      </c>
      <c r="F133" s="19">
        <f t="shared" si="4"/>
        <v>0.2662179136900259</v>
      </c>
      <c r="G133" s="18" t="str">
        <f t="shared" si="5"/>
        <v>Not OK</v>
      </c>
      <c r="H133" s="3"/>
    </row>
    <row r="134" spans="1:8" ht="17.100000000000001" customHeight="1" x14ac:dyDescent="0.25">
      <c r="A134" s="3"/>
      <c r="B134" s="8" t="s">
        <v>40</v>
      </c>
      <c r="C134" s="29">
        <v>2.313E-3</v>
      </c>
      <c r="D134" s="9">
        <v>28236.31</v>
      </c>
      <c r="E134" s="9">
        <v>736.08</v>
      </c>
      <c r="F134" s="19">
        <f t="shared" si="4"/>
        <v>0.27682999849690249</v>
      </c>
      <c r="G134" s="18" t="str">
        <f t="shared" si="5"/>
        <v>Not OK</v>
      </c>
      <c r="H134" s="3"/>
    </row>
    <row r="135" spans="1:8" ht="17.100000000000001" customHeight="1" x14ac:dyDescent="0.25">
      <c r="A135" s="3"/>
      <c r="B135" s="8" t="s">
        <v>41</v>
      </c>
      <c r="C135" s="29">
        <v>2.346E-3</v>
      </c>
      <c r="D135" s="9">
        <v>30007.599999999999</v>
      </c>
      <c r="E135" s="9">
        <v>766.86</v>
      </c>
      <c r="F135" s="19">
        <f t="shared" si="4"/>
        <v>0.28641633199280181</v>
      </c>
      <c r="G135" s="18" t="str">
        <f t="shared" si="5"/>
        <v>Not OK</v>
      </c>
      <c r="H135" s="3"/>
    </row>
    <row r="136" spans="1:8" ht="17.100000000000001" customHeight="1" x14ac:dyDescent="0.25">
      <c r="A136" s="3"/>
      <c r="B136" s="8" t="s">
        <v>42</v>
      </c>
      <c r="C136" s="29">
        <v>2.3760000000000001E-3</v>
      </c>
      <c r="D136" s="9">
        <v>31778.9</v>
      </c>
      <c r="E136" s="9">
        <v>797.89</v>
      </c>
      <c r="F136" s="19">
        <f t="shared" si="4"/>
        <v>0.29525473331912921</v>
      </c>
      <c r="G136" s="18" t="str">
        <f t="shared" si="5"/>
        <v>Not OK</v>
      </c>
      <c r="H136" s="3"/>
    </row>
    <row r="137" spans="1:8" ht="17.100000000000001" customHeight="1" x14ac:dyDescent="0.25">
      <c r="A137" s="3"/>
      <c r="B137" s="8" t="s">
        <v>43</v>
      </c>
      <c r="C137" s="29">
        <v>2.4030000000000002E-3</v>
      </c>
      <c r="D137" s="9">
        <v>33550.199999999997</v>
      </c>
      <c r="E137" s="9">
        <v>828.62</v>
      </c>
      <c r="F137" s="19">
        <f t="shared" si="4"/>
        <v>0.3035624622529024</v>
      </c>
      <c r="G137" s="18" t="str">
        <f t="shared" si="5"/>
        <v>Not OK</v>
      </c>
      <c r="H137" s="3"/>
    </row>
    <row r="138" spans="1:8" ht="17.100000000000001" customHeight="1" x14ac:dyDescent="0.25">
      <c r="A138" s="3"/>
      <c r="B138" s="8" t="s">
        <v>44</v>
      </c>
      <c r="C138" s="29">
        <v>2.4250000000000001E-3</v>
      </c>
      <c r="D138" s="9">
        <v>35321.5</v>
      </c>
      <c r="E138" s="9">
        <v>858.46</v>
      </c>
      <c r="F138" s="19">
        <f t="shared" si="4"/>
        <v>0.31130450923747177</v>
      </c>
      <c r="G138" s="18" t="str">
        <f t="shared" si="5"/>
        <v>Not OK</v>
      </c>
      <c r="H138" s="3"/>
    </row>
    <row r="139" spans="1:8" ht="17.100000000000001" customHeight="1" x14ac:dyDescent="0.25">
      <c r="A139" s="3"/>
      <c r="B139" s="8" t="s">
        <v>45</v>
      </c>
      <c r="C139" s="29">
        <v>2.4420000000000002E-3</v>
      </c>
      <c r="D139" s="9">
        <v>37092.79</v>
      </c>
      <c r="E139" s="9">
        <v>886.82</v>
      </c>
      <c r="F139" s="19">
        <f t="shared" si="4"/>
        <v>0.31867960885140162</v>
      </c>
      <c r="G139" s="18" t="str">
        <f t="shared" si="5"/>
        <v>Not OK</v>
      </c>
      <c r="H139" s="3"/>
    </row>
    <row r="140" spans="1:8" ht="17.100000000000001" customHeight="1" x14ac:dyDescent="0.25">
      <c r="A140" s="3"/>
      <c r="B140" s="8" t="s">
        <v>46</v>
      </c>
      <c r="C140" s="29">
        <v>2.454E-3</v>
      </c>
      <c r="D140" s="9">
        <v>38864.089999999997</v>
      </c>
      <c r="E140" s="9">
        <v>913.24</v>
      </c>
      <c r="F140" s="19">
        <f t="shared" si="4"/>
        <v>0.32583124677324687</v>
      </c>
      <c r="G140" s="18" t="str">
        <f t="shared" si="5"/>
        <v>Not OK</v>
      </c>
      <c r="H140" s="3"/>
    </row>
    <row r="141" spans="1:8" ht="17.100000000000001" customHeight="1" x14ac:dyDescent="0.25">
      <c r="A141" s="3"/>
      <c r="B141" s="8" t="s">
        <v>47</v>
      </c>
      <c r="C141" s="29">
        <v>2.4599999999999999E-3</v>
      </c>
      <c r="D141" s="9">
        <v>40635.39</v>
      </c>
      <c r="E141" s="9">
        <v>937.42</v>
      </c>
      <c r="F141" s="19">
        <f t="shared" si="4"/>
        <v>0.33270545254848416</v>
      </c>
      <c r="G141" s="18" t="str">
        <f t="shared" si="5"/>
        <v>Not OK</v>
      </c>
      <c r="H141" s="3"/>
    </row>
    <row r="142" spans="1:8" ht="17.100000000000001" customHeight="1" x14ac:dyDescent="0.25">
      <c r="A142" s="3"/>
      <c r="B142" s="8" t="s">
        <v>48</v>
      </c>
      <c r="C142" s="29">
        <v>2.4599999999999999E-3</v>
      </c>
      <c r="D142" s="9">
        <v>42406.68</v>
      </c>
      <c r="E142" s="9">
        <v>959.25</v>
      </c>
      <c r="F142" s="19">
        <f t="shared" si="4"/>
        <v>0.33930648979515243</v>
      </c>
      <c r="G142" s="18" t="str">
        <f t="shared" si="5"/>
        <v>Not OK</v>
      </c>
      <c r="H142" s="3"/>
    </row>
    <row r="143" spans="1:8" ht="17.100000000000001" customHeight="1" x14ac:dyDescent="0.25">
      <c r="A143" s="3"/>
      <c r="B143" s="8" t="s">
        <v>49</v>
      </c>
      <c r="C143" s="29">
        <v>2.4529999999999999E-3</v>
      </c>
      <c r="D143" s="9">
        <v>44177.98</v>
      </c>
      <c r="E143" s="9">
        <v>978.82</v>
      </c>
      <c r="F143" s="19">
        <f t="shared" si="4"/>
        <v>0.34542611002308898</v>
      </c>
      <c r="G143" s="18" t="str">
        <f t="shared" si="5"/>
        <v>Not OK</v>
      </c>
      <c r="H143" s="3"/>
    </row>
    <row r="144" spans="1:8" ht="17.100000000000001" customHeight="1" x14ac:dyDescent="0.25">
      <c r="A144" s="3"/>
      <c r="B144" s="8" t="s">
        <v>50</v>
      </c>
      <c r="C144" s="29">
        <v>2.4380000000000001E-3</v>
      </c>
      <c r="D144" s="9">
        <v>45949.279999999999</v>
      </c>
      <c r="E144" s="9">
        <v>996.41</v>
      </c>
      <c r="F144" s="19">
        <f t="shared" si="4"/>
        <v>0.35077523838259356</v>
      </c>
      <c r="G144" s="18" t="str">
        <f t="shared" si="5"/>
        <v>Not OK</v>
      </c>
      <c r="H144" s="3"/>
    </row>
    <row r="145" spans="1:8" ht="17.100000000000001" customHeight="1" x14ac:dyDescent="0.25">
      <c r="A145" s="3"/>
      <c r="B145" s="8" t="s">
        <v>51</v>
      </c>
      <c r="C145" s="29">
        <v>2.415E-3</v>
      </c>
      <c r="D145" s="9">
        <v>47720.57</v>
      </c>
      <c r="E145" s="9">
        <v>1012.46</v>
      </c>
      <c r="F145" s="19">
        <f t="shared" si="4"/>
        <v>0.35513990758746028</v>
      </c>
      <c r="G145" s="18" t="str">
        <f t="shared" si="5"/>
        <v>Not OK</v>
      </c>
      <c r="H145" s="3"/>
    </row>
    <row r="146" spans="1:8" ht="17.100000000000001" customHeight="1" x14ac:dyDescent="0.25">
      <c r="A146" s="3"/>
      <c r="B146" s="8" t="s">
        <v>52</v>
      </c>
      <c r="C146" s="29">
        <v>2.382E-3</v>
      </c>
      <c r="D146" s="9">
        <v>49491.87</v>
      </c>
      <c r="E146" s="9">
        <v>1027.47</v>
      </c>
      <c r="F146" s="19">
        <f t="shared" si="4"/>
        <v>0.3579818964454437</v>
      </c>
      <c r="G146" s="18" t="str">
        <f t="shared" si="5"/>
        <v>Not OK</v>
      </c>
      <c r="H146" s="3"/>
    </row>
    <row r="147" spans="1:8" ht="17.100000000000001" customHeight="1" x14ac:dyDescent="0.25">
      <c r="A147" s="3"/>
      <c r="B147" s="8" t="s">
        <v>53</v>
      </c>
      <c r="C147" s="29">
        <v>2.3389999999999999E-3</v>
      </c>
      <c r="D147" s="9">
        <v>51263.17</v>
      </c>
      <c r="E147" s="9">
        <v>1041.98</v>
      </c>
      <c r="F147" s="19">
        <f t="shared" si="4"/>
        <v>0.35903012576594562</v>
      </c>
      <c r="G147" s="18" t="str">
        <f t="shared" si="5"/>
        <v>Not OK</v>
      </c>
      <c r="H147" s="3"/>
    </row>
    <row r="148" spans="1:8" ht="17.100000000000001" customHeight="1" x14ac:dyDescent="0.25">
      <c r="A148" s="3"/>
      <c r="B148" s="8" t="s">
        <v>54</v>
      </c>
      <c r="C148" s="29">
        <v>2.2820000000000002E-3</v>
      </c>
      <c r="D148" s="9">
        <v>53034.47</v>
      </c>
      <c r="E148" s="9">
        <v>1056.44</v>
      </c>
      <c r="F148" s="19">
        <f t="shared" si="4"/>
        <v>0.35742393404717737</v>
      </c>
      <c r="G148" s="18" t="str">
        <f t="shared" si="5"/>
        <v>Not OK</v>
      </c>
      <c r="H148" s="3"/>
    </row>
    <row r="149" spans="1:8" ht="17.100000000000001" customHeight="1" x14ac:dyDescent="0.25">
      <c r="A149" s="3"/>
      <c r="B149" s="8" t="s">
        <v>55</v>
      </c>
      <c r="C149" s="29">
        <v>2.209E-3</v>
      </c>
      <c r="D149" s="9">
        <v>54805.760000000002</v>
      </c>
      <c r="E149" s="9">
        <v>1071.18</v>
      </c>
      <c r="F149" s="19">
        <f t="shared" si="4"/>
        <v>0.35262577940290146</v>
      </c>
      <c r="G149" s="18" t="str">
        <f t="shared" si="5"/>
        <v>Not OK</v>
      </c>
      <c r="H149" s="3"/>
    </row>
    <row r="150" spans="1:8" ht="17.100000000000001" customHeight="1" x14ac:dyDescent="0.25">
      <c r="A150" s="3"/>
      <c r="B150" s="8" t="s">
        <v>56</v>
      </c>
      <c r="C150" s="29">
        <v>2.114E-3</v>
      </c>
      <c r="D150" s="9">
        <v>56577.06</v>
      </c>
      <c r="E150" s="9">
        <v>1086.3399999999999</v>
      </c>
      <c r="F150" s="19">
        <f t="shared" si="4"/>
        <v>0.34350588499070278</v>
      </c>
      <c r="G150" s="18" t="str">
        <f t="shared" si="5"/>
        <v>Not OK</v>
      </c>
      <c r="H150" s="3"/>
    </row>
    <row r="151" spans="1:8" ht="17.100000000000001" customHeight="1" x14ac:dyDescent="0.25">
      <c r="A151" s="3"/>
      <c r="B151" s="8" t="s">
        <v>57</v>
      </c>
      <c r="C151" s="29">
        <v>1.9880000000000002E-3</v>
      </c>
      <c r="D151" s="9">
        <v>58348.36</v>
      </c>
      <c r="E151" s="9">
        <v>1101.8699999999999</v>
      </c>
      <c r="F151" s="19">
        <f t="shared" si="4"/>
        <v>0.32845000208881275</v>
      </c>
      <c r="G151" s="18" t="str">
        <f t="shared" si="5"/>
        <v>Not OK</v>
      </c>
      <c r="H151" s="3"/>
    </row>
    <row r="152" spans="1:8" ht="17.100000000000001" customHeight="1" x14ac:dyDescent="0.25">
      <c r="A152" s="3"/>
      <c r="B152" s="8" t="s">
        <v>58</v>
      </c>
      <c r="C152" s="29">
        <v>1.8190000000000001E-3</v>
      </c>
      <c r="D152" s="9">
        <v>60119.65</v>
      </c>
      <c r="E152" s="9">
        <v>1117.51</v>
      </c>
      <c r="F152" s="19">
        <f t="shared" si="4"/>
        <v>0.30531793653032191</v>
      </c>
      <c r="G152" s="18" t="str">
        <f t="shared" si="5"/>
        <v>Not OK</v>
      </c>
      <c r="H152" s="3"/>
    </row>
    <row r="153" spans="1:8" ht="17.100000000000001" customHeight="1" x14ac:dyDescent="0.25">
      <c r="A153" s="3"/>
      <c r="B153" s="8" t="s">
        <v>59</v>
      </c>
      <c r="C153" s="29">
        <v>1.5820000000000001E-3</v>
      </c>
      <c r="D153" s="9">
        <v>61890.95</v>
      </c>
      <c r="E153" s="9">
        <v>1132.8499999999999</v>
      </c>
      <c r="F153" s="19">
        <f t="shared" si="4"/>
        <v>0.26965955479366199</v>
      </c>
      <c r="G153" s="18" t="str">
        <f t="shared" si="5"/>
        <v>Not OK</v>
      </c>
      <c r="H153" s="3"/>
    </row>
    <row r="154" spans="1:8" ht="17.100000000000001" customHeight="1" x14ac:dyDescent="0.25">
      <c r="A154" s="3"/>
      <c r="B154" s="8" t="s">
        <v>60</v>
      </c>
      <c r="C154" s="29">
        <v>1.3500000000000001E-3</v>
      </c>
      <c r="D154" s="9">
        <v>66080.05</v>
      </c>
      <c r="E154" s="9">
        <v>1163.54</v>
      </c>
      <c r="F154" s="19">
        <f t="shared" si="4"/>
        <v>0.23920894047475813</v>
      </c>
      <c r="G154" s="18" t="str">
        <f t="shared" si="5"/>
        <v>Not OK</v>
      </c>
      <c r="H154" s="3"/>
    </row>
    <row r="155" spans="1:8" ht="17.100000000000001" customHeight="1" x14ac:dyDescent="0.25">
      <c r="A155" s="3"/>
      <c r="B155" s="8" t="s">
        <v>61</v>
      </c>
      <c r="C155" s="29">
        <v>1.181E-3</v>
      </c>
      <c r="D155" s="9">
        <v>72066.850000000006</v>
      </c>
      <c r="E155" s="9">
        <v>1208.3900000000001</v>
      </c>
      <c r="F155" s="19">
        <f t="shared" si="4"/>
        <v>0.21975203662062745</v>
      </c>
      <c r="G155" s="18" t="str">
        <f t="shared" si="5"/>
        <v>Not OK</v>
      </c>
      <c r="H155" s="3"/>
    </row>
    <row r="156" spans="1:8" ht="17.100000000000001" customHeight="1" x14ac:dyDescent="0.25">
      <c r="A156" s="3"/>
      <c r="B156" s="8" t="s">
        <v>62</v>
      </c>
      <c r="C156" s="29">
        <v>9.8900000000000008E-4</v>
      </c>
      <c r="D156" s="9">
        <v>76495.850000000006</v>
      </c>
      <c r="E156" s="9">
        <v>1229.8800000000001</v>
      </c>
      <c r="F156" s="19">
        <f t="shared" si="4"/>
        <v>0.19192255702019712</v>
      </c>
      <c r="G156" s="18" t="str">
        <f t="shared" si="5"/>
        <v>&gt; 0.1</v>
      </c>
      <c r="H156" s="3"/>
    </row>
    <row r="157" spans="1:8" ht="17.100000000000001" customHeight="1" x14ac:dyDescent="0.25">
      <c r="A157" s="3"/>
      <c r="B157" s="8" t="s">
        <v>63</v>
      </c>
      <c r="C157" s="29">
        <v>6.9700000000000003E-4</v>
      </c>
      <c r="D157" s="9">
        <v>81171.58</v>
      </c>
      <c r="E157" s="9">
        <v>1242.1099999999999</v>
      </c>
      <c r="F157" s="19">
        <f t="shared" si="4"/>
        <v>0.14211218388967162</v>
      </c>
      <c r="G157" s="18" t="str">
        <f t="shared" si="5"/>
        <v>&gt; 0.1</v>
      </c>
      <c r="H157" s="3"/>
    </row>
    <row r="158" spans="1:8" ht="17.100000000000001" customHeight="1" x14ac:dyDescent="0.25">
      <c r="A158" s="3"/>
      <c r="B158" s="8" t="s">
        <v>64</v>
      </c>
      <c r="C158" s="29">
        <v>3.7100000000000002E-4</v>
      </c>
      <c r="D158" s="9">
        <v>87558.76</v>
      </c>
      <c r="E158" s="9">
        <v>1246.97</v>
      </c>
      <c r="F158" s="19">
        <f t="shared" si="4"/>
        <v>8.1277830160468981E-2</v>
      </c>
      <c r="G158" s="18" t="str">
        <f t="shared" si="5"/>
        <v>OK</v>
      </c>
      <c r="H158" s="3"/>
    </row>
    <row r="159" spans="1:8" ht="17.100000000000001" customHeight="1" x14ac:dyDescent="0.25">
      <c r="A159" s="3"/>
      <c r="B159" s="8" t="s">
        <v>65</v>
      </c>
      <c r="C159" s="29">
        <v>6.4999999999999994E-5</v>
      </c>
      <c r="D159" s="9">
        <v>103785.28</v>
      </c>
      <c r="E159" s="9">
        <v>1249.47</v>
      </c>
      <c r="F159" s="19">
        <f t="shared" si="4"/>
        <v>1.6845266220077312E-2</v>
      </c>
      <c r="G159" s="18" t="str">
        <f t="shared" si="5"/>
        <v>OK</v>
      </c>
      <c r="H159" s="3"/>
    </row>
    <row r="160" spans="1:8" ht="17.100000000000001" customHeight="1" x14ac:dyDescent="0.25">
      <c r="A160" s="3"/>
      <c r="B160" s="8" t="s">
        <v>66</v>
      </c>
      <c r="C160" s="29">
        <v>4.8999999999999998E-5</v>
      </c>
      <c r="D160" s="9">
        <v>114108.02</v>
      </c>
      <c r="E160" s="9">
        <v>1250.1099999999999</v>
      </c>
      <c r="F160" s="19">
        <f t="shared" si="4"/>
        <v>1.3954639269824258E-2</v>
      </c>
      <c r="G160" s="18" t="str">
        <f t="shared" si="5"/>
        <v>OK</v>
      </c>
      <c r="H160" s="3"/>
    </row>
    <row r="161" spans="1:8" ht="17.100000000000001" hidden="1" customHeight="1" x14ac:dyDescent="0.25">
      <c r="A161" s="3"/>
      <c r="B161" s="8"/>
      <c r="C161" s="29"/>
      <c r="D161" s="9"/>
      <c r="E161" s="9"/>
      <c r="F161" s="19">
        <f t="shared" si="4"/>
        <v>0</v>
      </c>
      <c r="G161" s="18" t="str">
        <f t="shared" si="5"/>
        <v/>
      </c>
      <c r="H161" s="3"/>
    </row>
    <row r="162" spans="1:8" ht="17.100000000000001" hidden="1" customHeight="1" x14ac:dyDescent="0.25">
      <c r="A162" s="3"/>
      <c r="B162" s="8"/>
      <c r="C162" s="29"/>
      <c r="D162" s="9"/>
      <c r="E162" s="9"/>
      <c r="F162" s="19">
        <f t="shared" si="4"/>
        <v>0</v>
      </c>
      <c r="G162" s="18" t="str">
        <f t="shared" si="5"/>
        <v/>
      </c>
      <c r="H162" s="3"/>
    </row>
    <row r="163" spans="1:8" ht="17.100000000000001" hidden="1" customHeight="1" x14ac:dyDescent="0.25">
      <c r="A163" s="3"/>
      <c r="B163" s="8"/>
      <c r="C163" s="29"/>
      <c r="D163" s="9"/>
      <c r="E163" s="9"/>
      <c r="F163" s="19">
        <f t="shared" si="4"/>
        <v>0</v>
      </c>
      <c r="G163" s="18" t="str">
        <f t="shared" si="5"/>
        <v/>
      </c>
      <c r="H163" s="3"/>
    </row>
    <row r="164" spans="1:8" ht="17.100000000000001" hidden="1" customHeight="1" x14ac:dyDescent="0.25">
      <c r="A164" s="3"/>
      <c r="B164" s="8"/>
      <c r="C164" s="29"/>
      <c r="D164" s="9"/>
      <c r="E164" s="9"/>
      <c r="F164" s="19">
        <f t="shared" si="4"/>
        <v>0</v>
      </c>
      <c r="G164" s="18" t="str">
        <f t="shared" si="5"/>
        <v/>
      </c>
      <c r="H164" s="3"/>
    </row>
    <row r="165" spans="1:8" ht="17.100000000000001" hidden="1" customHeight="1" x14ac:dyDescent="0.25">
      <c r="A165" s="3"/>
      <c r="B165" s="8"/>
      <c r="C165" s="29"/>
      <c r="D165" s="9"/>
      <c r="E165" s="9"/>
      <c r="F165" s="19">
        <f t="shared" si="4"/>
        <v>0</v>
      </c>
      <c r="G165" s="18" t="str">
        <f t="shared" si="5"/>
        <v/>
      </c>
      <c r="H165" s="3"/>
    </row>
    <row r="166" spans="1:8" ht="17.100000000000001" hidden="1" customHeight="1" x14ac:dyDescent="0.25">
      <c r="A166" s="3"/>
      <c r="B166" s="8"/>
      <c r="C166" s="29"/>
      <c r="D166" s="9"/>
      <c r="E166" s="9"/>
      <c r="F166" s="19">
        <f t="shared" si="4"/>
        <v>0</v>
      </c>
      <c r="G166" s="18" t="str">
        <f t="shared" si="5"/>
        <v/>
      </c>
      <c r="H166" s="3"/>
    </row>
    <row r="167" spans="1:8" ht="17.100000000000001" hidden="1" customHeight="1" x14ac:dyDescent="0.25">
      <c r="A167" s="3"/>
      <c r="B167" s="8"/>
      <c r="C167" s="29"/>
      <c r="D167" s="9"/>
      <c r="E167" s="9"/>
      <c r="F167" s="19">
        <f t="shared" si="4"/>
        <v>0</v>
      </c>
      <c r="G167" s="18" t="str">
        <f t="shared" si="5"/>
        <v/>
      </c>
      <c r="H167" s="3"/>
    </row>
    <row r="168" spans="1:8" ht="17.100000000000001" hidden="1" customHeight="1" x14ac:dyDescent="0.25">
      <c r="A168" s="3"/>
      <c r="B168" s="8"/>
      <c r="C168" s="29"/>
      <c r="D168" s="9"/>
      <c r="E168" s="9"/>
      <c r="F168" s="19">
        <f t="shared" si="4"/>
        <v>0</v>
      </c>
      <c r="G168" s="18" t="str">
        <f t="shared" si="5"/>
        <v/>
      </c>
      <c r="H168" s="3"/>
    </row>
    <row r="169" spans="1:8" ht="17.100000000000001" hidden="1" customHeight="1" x14ac:dyDescent="0.25">
      <c r="A169" s="3"/>
      <c r="B169" s="8"/>
      <c r="C169" s="29"/>
      <c r="D169" s="9"/>
      <c r="E169" s="9"/>
      <c r="F169" s="19">
        <f t="shared" si="4"/>
        <v>0</v>
      </c>
      <c r="G169" s="18" t="str">
        <f t="shared" si="5"/>
        <v/>
      </c>
      <c r="H169" s="3"/>
    </row>
    <row r="170" spans="1:8" ht="17.100000000000001" hidden="1" customHeight="1" x14ac:dyDescent="0.25">
      <c r="A170" s="3"/>
      <c r="B170" s="8"/>
      <c r="C170" s="29"/>
      <c r="D170" s="9"/>
      <c r="E170" s="9"/>
      <c r="F170" s="19">
        <f t="shared" si="4"/>
        <v>0</v>
      </c>
      <c r="G170" s="18" t="str">
        <f t="shared" si="5"/>
        <v/>
      </c>
      <c r="H170" s="3"/>
    </row>
    <row r="171" spans="1:8" ht="16.5" hidden="1" customHeight="1" x14ac:dyDescent="0.25">
      <c r="A171" s="3"/>
      <c r="B171" s="8"/>
      <c r="C171" s="29"/>
      <c r="D171" s="9"/>
      <c r="E171" s="9"/>
      <c r="F171" s="19">
        <f t="shared" si="4"/>
        <v>0</v>
      </c>
      <c r="G171" s="18" t="str">
        <f t="shared" si="5"/>
        <v/>
      </c>
      <c r="H171" s="3"/>
    </row>
    <row r="172" spans="1:8" ht="17.100000000000001" hidden="1" customHeight="1" x14ac:dyDescent="0.25">
      <c r="A172" s="3"/>
      <c r="B172" s="8"/>
      <c r="C172" s="29"/>
      <c r="D172" s="9"/>
      <c r="E172" s="9"/>
      <c r="F172" s="19">
        <f t="shared" si="4"/>
        <v>0</v>
      </c>
      <c r="G172" s="18" t="str">
        <f t="shared" si="5"/>
        <v/>
      </c>
      <c r="H172" s="3"/>
    </row>
    <row r="173" spans="1:8" ht="17.100000000000001" hidden="1" customHeight="1" x14ac:dyDescent="0.25">
      <c r="A173" s="3"/>
      <c r="B173" s="8"/>
      <c r="C173" s="29"/>
      <c r="D173" s="9"/>
      <c r="E173" s="9"/>
      <c r="F173" s="19">
        <f t="shared" si="4"/>
        <v>0</v>
      </c>
      <c r="G173" s="18" t="str">
        <f t="shared" si="5"/>
        <v/>
      </c>
      <c r="H173" s="3"/>
    </row>
    <row r="174" spans="1:8" ht="17.100000000000001" hidden="1" customHeight="1" x14ac:dyDescent="0.25">
      <c r="A174" s="3"/>
      <c r="B174" s="8"/>
      <c r="C174" s="29"/>
      <c r="D174" s="9"/>
      <c r="E174" s="9"/>
      <c r="F174" s="19">
        <f t="shared" si="4"/>
        <v>0</v>
      </c>
      <c r="G174" s="18" t="str">
        <f t="shared" si="5"/>
        <v/>
      </c>
      <c r="H174" s="3"/>
    </row>
    <row r="175" spans="1:8" ht="17.100000000000001" hidden="1" customHeight="1" x14ac:dyDescent="0.25">
      <c r="A175" s="3"/>
      <c r="B175" s="8"/>
      <c r="C175" s="29"/>
      <c r="D175" s="9"/>
      <c r="E175" s="9"/>
      <c r="F175" s="19">
        <f t="shared" si="4"/>
        <v>0</v>
      </c>
      <c r="G175" s="18" t="str">
        <f t="shared" si="5"/>
        <v/>
      </c>
      <c r="H175" s="3"/>
    </row>
    <row r="176" spans="1:8" ht="17.100000000000001" hidden="1" customHeight="1" x14ac:dyDescent="0.25">
      <c r="A176" s="3"/>
      <c r="B176" s="8"/>
      <c r="C176" s="29"/>
      <c r="D176" s="9"/>
      <c r="E176" s="9"/>
      <c r="F176" s="19">
        <f t="shared" si="4"/>
        <v>0</v>
      </c>
      <c r="G176" s="18" t="str">
        <f t="shared" si="5"/>
        <v/>
      </c>
      <c r="H176" s="3"/>
    </row>
    <row r="177" spans="1:8" ht="17.100000000000001" hidden="1" customHeight="1" x14ac:dyDescent="0.25">
      <c r="A177" s="3"/>
      <c r="B177" s="8"/>
      <c r="C177" s="29"/>
      <c r="D177" s="9"/>
      <c r="E177" s="9"/>
      <c r="F177" s="19">
        <f t="shared" si="4"/>
        <v>0</v>
      </c>
      <c r="G177" s="18" t="str">
        <f t="shared" si="5"/>
        <v/>
      </c>
      <c r="H177" s="3"/>
    </row>
    <row r="178" spans="1:8" ht="17.100000000000001" hidden="1" customHeight="1" x14ac:dyDescent="0.25">
      <c r="A178" s="3"/>
      <c r="B178" s="8"/>
      <c r="C178" s="29"/>
      <c r="D178" s="9"/>
      <c r="E178" s="9"/>
      <c r="F178" s="19">
        <f t="shared" si="4"/>
        <v>0</v>
      </c>
      <c r="G178" s="18" t="str">
        <f t="shared" si="5"/>
        <v/>
      </c>
      <c r="H178" s="3"/>
    </row>
    <row r="179" spans="1:8" ht="17.100000000000001" hidden="1" customHeight="1" x14ac:dyDescent="0.25">
      <c r="A179" s="3"/>
      <c r="B179" s="8"/>
      <c r="C179" s="29"/>
      <c r="D179" s="9"/>
      <c r="E179" s="9"/>
      <c r="F179" s="19">
        <f t="shared" si="4"/>
        <v>0</v>
      </c>
      <c r="G179" s="18" t="str">
        <f t="shared" si="5"/>
        <v/>
      </c>
      <c r="H179" s="3"/>
    </row>
    <row r="180" spans="1:8" ht="17.100000000000001" hidden="1" customHeight="1" x14ac:dyDescent="0.25">
      <c r="A180" s="3"/>
      <c r="B180" s="8"/>
      <c r="C180" s="29"/>
      <c r="D180" s="9"/>
      <c r="E180" s="9"/>
      <c r="F180" s="19">
        <f t="shared" si="4"/>
        <v>0</v>
      </c>
      <c r="G180" s="18" t="str">
        <f t="shared" si="5"/>
        <v/>
      </c>
      <c r="H180" s="3"/>
    </row>
    <row r="181" spans="1:8" ht="17.100000000000001" hidden="1" customHeight="1" x14ac:dyDescent="0.25">
      <c r="A181" s="3"/>
      <c r="B181" s="8"/>
      <c r="C181" s="29"/>
      <c r="D181" s="9"/>
      <c r="E181" s="9"/>
      <c r="F181" s="19">
        <f t="shared" si="4"/>
        <v>0</v>
      </c>
      <c r="G181" s="18" t="str">
        <f t="shared" si="5"/>
        <v/>
      </c>
      <c r="H181" s="3"/>
    </row>
    <row r="182" spans="1:8" ht="17.100000000000001" hidden="1" customHeight="1" x14ac:dyDescent="0.25">
      <c r="A182" s="3"/>
      <c r="B182" s="8"/>
      <c r="C182" s="29"/>
      <c r="D182" s="9"/>
      <c r="E182" s="9"/>
      <c r="F182" s="19">
        <f t="shared" si="4"/>
        <v>0</v>
      </c>
      <c r="G182" s="18" t="str">
        <f t="shared" si="5"/>
        <v/>
      </c>
      <c r="H182" s="3"/>
    </row>
    <row r="183" spans="1:8" ht="17.100000000000001" hidden="1" customHeight="1" x14ac:dyDescent="0.25">
      <c r="A183" s="3"/>
      <c r="B183" s="8"/>
      <c r="C183" s="29"/>
      <c r="D183" s="9"/>
      <c r="E183" s="9"/>
      <c r="F183" s="19">
        <f t="shared" ref="F183:F203" si="6">IF(C183&lt;&gt;"", $E$112*C183*D183/E183,0)</f>
        <v>0</v>
      </c>
      <c r="G183" s="18" t="str">
        <f t="shared" ref="G183:G203" si="7">IF(B183&lt;&gt;"",IF(F183&lt;=0.1,"OK",IF(F183&lt;=0.2,"&gt; 0.1","Not OK")),"")</f>
        <v/>
      </c>
      <c r="H183" s="3"/>
    </row>
    <row r="184" spans="1:8" ht="17.100000000000001" hidden="1" customHeight="1" x14ac:dyDescent="0.25">
      <c r="A184" s="3"/>
      <c r="B184" s="8"/>
      <c r="C184" s="29"/>
      <c r="D184" s="9"/>
      <c r="E184" s="9"/>
      <c r="F184" s="19">
        <f t="shared" si="6"/>
        <v>0</v>
      </c>
      <c r="G184" s="18" t="str">
        <f t="shared" si="7"/>
        <v/>
      </c>
      <c r="H184" s="3"/>
    </row>
    <row r="185" spans="1:8" ht="17.100000000000001" hidden="1" customHeight="1" x14ac:dyDescent="0.25">
      <c r="A185" s="3"/>
      <c r="B185" s="8"/>
      <c r="C185" s="29"/>
      <c r="D185" s="9"/>
      <c r="E185" s="9"/>
      <c r="F185" s="19">
        <f t="shared" si="6"/>
        <v>0</v>
      </c>
      <c r="G185" s="18" t="str">
        <f t="shared" si="7"/>
        <v/>
      </c>
      <c r="H185" s="3"/>
    </row>
    <row r="186" spans="1:8" ht="17.100000000000001" hidden="1" customHeight="1" x14ac:dyDescent="0.25">
      <c r="A186" s="3"/>
      <c r="B186" s="8"/>
      <c r="C186" s="29"/>
      <c r="D186" s="9"/>
      <c r="E186" s="9"/>
      <c r="F186" s="19">
        <f t="shared" si="6"/>
        <v>0</v>
      </c>
      <c r="G186" s="18" t="str">
        <f t="shared" si="7"/>
        <v/>
      </c>
      <c r="H186" s="3"/>
    </row>
    <row r="187" spans="1:8" ht="17.100000000000001" hidden="1" customHeight="1" x14ac:dyDescent="0.25">
      <c r="A187" s="3"/>
      <c r="B187" s="8"/>
      <c r="C187" s="29"/>
      <c r="D187" s="9"/>
      <c r="E187" s="9"/>
      <c r="F187" s="19">
        <f t="shared" si="6"/>
        <v>0</v>
      </c>
      <c r="G187" s="18" t="str">
        <f t="shared" si="7"/>
        <v/>
      </c>
      <c r="H187" s="3"/>
    </row>
    <row r="188" spans="1:8" ht="20.100000000000001" hidden="1" customHeight="1" x14ac:dyDescent="0.25">
      <c r="A188" s="3"/>
      <c r="B188" s="8"/>
      <c r="C188" s="29"/>
      <c r="D188" s="9"/>
      <c r="E188" s="9"/>
      <c r="F188" s="19">
        <f t="shared" si="6"/>
        <v>0</v>
      </c>
      <c r="G188" s="18" t="str">
        <f t="shared" si="7"/>
        <v/>
      </c>
      <c r="H188" s="3"/>
    </row>
    <row r="189" spans="1:8" ht="20.100000000000001" hidden="1" customHeight="1" x14ac:dyDescent="0.25">
      <c r="A189" s="3"/>
      <c r="B189" s="8"/>
      <c r="C189" s="29"/>
      <c r="D189" s="9"/>
      <c r="E189" s="9"/>
      <c r="F189" s="19">
        <f t="shared" si="6"/>
        <v>0</v>
      </c>
      <c r="G189" s="18" t="str">
        <f t="shared" si="7"/>
        <v/>
      </c>
      <c r="H189" s="3"/>
    </row>
    <row r="190" spans="1:8" ht="20.100000000000001" hidden="1" customHeight="1" x14ac:dyDescent="0.25">
      <c r="A190" s="3"/>
      <c r="B190" s="8"/>
      <c r="C190" s="29"/>
      <c r="D190" s="9"/>
      <c r="E190" s="9"/>
      <c r="F190" s="19">
        <f t="shared" si="6"/>
        <v>0</v>
      </c>
      <c r="G190" s="18" t="str">
        <f t="shared" si="7"/>
        <v/>
      </c>
      <c r="H190" s="3"/>
    </row>
    <row r="191" spans="1:8" ht="20.100000000000001" hidden="1" customHeight="1" x14ac:dyDescent="0.25">
      <c r="A191" s="3"/>
      <c r="B191" s="8"/>
      <c r="C191" s="29"/>
      <c r="D191" s="9"/>
      <c r="E191" s="9"/>
      <c r="F191" s="19">
        <f t="shared" si="6"/>
        <v>0</v>
      </c>
      <c r="G191" s="18" t="str">
        <f t="shared" si="7"/>
        <v/>
      </c>
      <c r="H191" s="3"/>
    </row>
    <row r="192" spans="1:8" ht="20.100000000000001" hidden="1" customHeight="1" x14ac:dyDescent="0.25">
      <c r="A192" s="3"/>
      <c r="B192" s="8"/>
      <c r="C192" s="29"/>
      <c r="D192" s="9"/>
      <c r="E192" s="9"/>
      <c r="F192" s="19">
        <f t="shared" si="6"/>
        <v>0</v>
      </c>
      <c r="G192" s="18" t="str">
        <f t="shared" si="7"/>
        <v/>
      </c>
      <c r="H192" s="3"/>
    </row>
    <row r="193" spans="1:10" ht="20.100000000000001" hidden="1" customHeight="1" x14ac:dyDescent="0.25">
      <c r="A193" s="3"/>
      <c r="B193" s="8"/>
      <c r="C193" s="29"/>
      <c r="D193" s="9"/>
      <c r="E193" s="9"/>
      <c r="F193" s="19">
        <f t="shared" si="6"/>
        <v>0</v>
      </c>
      <c r="G193" s="18" t="str">
        <f t="shared" si="7"/>
        <v/>
      </c>
      <c r="H193" s="3"/>
    </row>
    <row r="194" spans="1:10" ht="20.100000000000001" hidden="1" customHeight="1" x14ac:dyDescent="0.25">
      <c r="A194" s="3"/>
      <c r="B194" s="8"/>
      <c r="C194" s="29"/>
      <c r="D194" s="9"/>
      <c r="E194" s="9"/>
      <c r="F194" s="19">
        <f t="shared" si="6"/>
        <v>0</v>
      </c>
      <c r="G194" s="18" t="str">
        <f t="shared" si="7"/>
        <v/>
      </c>
      <c r="H194" s="3"/>
    </row>
    <row r="195" spans="1:10" ht="20.100000000000001" hidden="1" customHeight="1" x14ac:dyDescent="0.25">
      <c r="A195" s="3"/>
      <c r="B195" s="8"/>
      <c r="C195" s="29"/>
      <c r="D195" s="9"/>
      <c r="E195" s="9"/>
      <c r="F195" s="19">
        <f t="shared" si="6"/>
        <v>0</v>
      </c>
      <c r="G195" s="18" t="str">
        <f t="shared" si="7"/>
        <v/>
      </c>
      <c r="H195" s="3"/>
    </row>
    <row r="196" spans="1:10" ht="20.100000000000001" hidden="1" customHeight="1" x14ac:dyDescent="0.25">
      <c r="A196" s="3"/>
      <c r="B196" s="8"/>
      <c r="C196" s="29"/>
      <c r="D196" s="9"/>
      <c r="E196" s="9"/>
      <c r="F196" s="19">
        <f t="shared" si="6"/>
        <v>0</v>
      </c>
      <c r="G196" s="18" t="str">
        <f t="shared" si="7"/>
        <v/>
      </c>
      <c r="H196" s="3"/>
    </row>
    <row r="197" spans="1:10" ht="20.100000000000001" hidden="1" customHeight="1" x14ac:dyDescent="0.25">
      <c r="A197" s="3"/>
      <c r="B197" s="8"/>
      <c r="C197" s="29"/>
      <c r="D197" s="9"/>
      <c r="E197" s="9"/>
      <c r="F197" s="19">
        <f t="shared" si="6"/>
        <v>0</v>
      </c>
      <c r="G197" s="18" t="str">
        <f t="shared" si="7"/>
        <v/>
      </c>
      <c r="H197" s="3"/>
    </row>
    <row r="198" spans="1:10" ht="20.100000000000001" hidden="1" customHeight="1" x14ac:dyDescent="0.25">
      <c r="A198" s="3"/>
      <c r="B198" s="8"/>
      <c r="C198" s="29"/>
      <c r="D198" s="9"/>
      <c r="E198" s="9"/>
      <c r="F198" s="19">
        <f t="shared" si="6"/>
        <v>0</v>
      </c>
      <c r="G198" s="18" t="str">
        <f t="shared" si="7"/>
        <v/>
      </c>
      <c r="H198" s="3"/>
    </row>
    <row r="199" spans="1:10" ht="20.100000000000001" hidden="1" customHeight="1" x14ac:dyDescent="0.25">
      <c r="A199" s="3"/>
      <c r="B199" s="8"/>
      <c r="C199" s="29"/>
      <c r="D199" s="9"/>
      <c r="E199" s="9"/>
      <c r="F199" s="19">
        <f t="shared" si="6"/>
        <v>0</v>
      </c>
      <c r="G199" s="18" t="str">
        <f t="shared" si="7"/>
        <v/>
      </c>
      <c r="H199" s="3"/>
    </row>
    <row r="200" spans="1:10" ht="20.100000000000001" hidden="1" customHeight="1" x14ac:dyDescent="0.25">
      <c r="A200" s="3"/>
      <c r="B200" s="8"/>
      <c r="C200" s="29"/>
      <c r="D200" s="9"/>
      <c r="E200" s="9"/>
      <c r="F200" s="19">
        <f t="shared" si="6"/>
        <v>0</v>
      </c>
      <c r="G200" s="18" t="str">
        <f t="shared" si="7"/>
        <v/>
      </c>
      <c r="H200" s="3"/>
    </row>
    <row r="201" spans="1:10" ht="20.100000000000001" hidden="1" customHeight="1" x14ac:dyDescent="0.25">
      <c r="A201" s="3"/>
      <c r="B201" s="8"/>
      <c r="C201" s="29"/>
      <c r="D201" s="9"/>
      <c r="E201" s="9"/>
      <c r="F201" s="19">
        <f t="shared" si="6"/>
        <v>0</v>
      </c>
      <c r="G201" s="18" t="str">
        <f t="shared" si="7"/>
        <v/>
      </c>
      <c r="H201" s="3"/>
    </row>
    <row r="202" spans="1:10" ht="20.100000000000001" hidden="1" customHeight="1" x14ac:dyDescent="0.25">
      <c r="A202" s="3"/>
      <c r="B202" s="8"/>
      <c r="C202" s="29"/>
      <c r="D202" s="9"/>
      <c r="E202" s="9"/>
      <c r="F202" s="19">
        <f t="shared" si="6"/>
        <v>0</v>
      </c>
      <c r="G202" s="18" t="str">
        <f t="shared" si="7"/>
        <v/>
      </c>
      <c r="H202" s="3"/>
    </row>
    <row r="203" spans="1:10" ht="20.100000000000001" customHeight="1" x14ac:dyDescent="0.25">
      <c r="A203" s="3"/>
      <c r="B203" s="8"/>
      <c r="C203" s="29"/>
      <c r="D203" s="9"/>
      <c r="E203" s="9"/>
      <c r="F203" s="19">
        <f t="shared" si="6"/>
        <v>0</v>
      </c>
      <c r="G203" s="18" t="str">
        <f t="shared" si="7"/>
        <v/>
      </c>
      <c r="H203" s="3"/>
      <c r="J203" s="2" t="s">
        <v>108</v>
      </c>
    </row>
    <row r="204" spans="1:10" ht="20.100000000000001" customHeight="1" x14ac:dyDescent="0.25">
      <c r="A204" s="3"/>
      <c r="B204" s="3"/>
      <c r="C204" s="3"/>
      <c r="D204" s="3"/>
      <c r="E204" s="3"/>
      <c r="F204" s="3"/>
      <c r="G204" s="3"/>
      <c r="H204" s="3"/>
    </row>
  </sheetData>
  <mergeCells count="2">
    <mergeCell ref="B1:H1"/>
    <mergeCell ref="B2:H2"/>
  </mergeCells>
  <printOptions gridLines="1"/>
  <pageMargins left="1" right="0.5" top="0.75" bottom="0.5" header="0.5" footer="0.2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I431"/>
  <sheetViews>
    <sheetView workbookViewId="0">
      <selection activeCell="F7" sqref="F7:F427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hidden="1" x14ac:dyDescent="0.25">
      <c r="A2" t="s">
        <v>18</v>
      </c>
      <c r="B2" t="s">
        <v>19</v>
      </c>
      <c r="C2" t="s">
        <v>20</v>
      </c>
      <c r="D2">
        <v>0</v>
      </c>
      <c r="E2">
        <v>16.829999999999998</v>
      </c>
      <c r="F2">
        <v>0</v>
      </c>
      <c r="G2">
        <v>449.13</v>
      </c>
      <c r="H2">
        <v>0</v>
      </c>
      <c r="I2">
        <v>0</v>
      </c>
    </row>
    <row r="3" spans="1:9" hidden="1" x14ac:dyDescent="0.25">
      <c r="A3" t="s">
        <v>18</v>
      </c>
      <c r="B3" t="s">
        <v>19</v>
      </c>
      <c r="C3" t="s">
        <v>21</v>
      </c>
      <c r="D3">
        <v>0</v>
      </c>
      <c r="E3">
        <v>16.829999999999998</v>
      </c>
      <c r="F3">
        <v>0</v>
      </c>
      <c r="G3">
        <v>449.13</v>
      </c>
      <c r="H3">
        <v>0</v>
      </c>
      <c r="I3">
        <v>80.798000000000002</v>
      </c>
    </row>
    <row r="4" spans="1:9" hidden="1" x14ac:dyDescent="0.25">
      <c r="A4" t="s">
        <v>18</v>
      </c>
      <c r="B4" t="s">
        <v>22</v>
      </c>
      <c r="C4" t="s">
        <v>20</v>
      </c>
      <c r="D4">
        <v>0</v>
      </c>
      <c r="E4">
        <v>-16.829999999999998</v>
      </c>
      <c r="F4">
        <v>0</v>
      </c>
      <c r="G4">
        <v>-449.13</v>
      </c>
      <c r="H4">
        <v>0</v>
      </c>
      <c r="I4">
        <v>0</v>
      </c>
    </row>
    <row r="5" spans="1:9" hidden="1" x14ac:dyDescent="0.25">
      <c r="A5" t="s">
        <v>18</v>
      </c>
      <c r="B5" t="s">
        <v>22</v>
      </c>
      <c r="C5" t="s">
        <v>21</v>
      </c>
      <c r="D5">
        <v>0</v>
      </c>
      <c r="E5">
        <v>-16.829999999999998</v>
      </c>
      <c r="F5">
        <v>0</v>
      </c>
      <c r="G5">
        <v>-449.13</v>
      </c>
      <c r="H5">
        <v>0</v>
      </c>
      <c r="I5">
        <v>-80.798000000000002</v>
      </c>
    </row>
    <row r="6" spans="1:9" hidden="1" x14ac:dyDescent="0.25">
      <c r="A6" t="s">
        <v>18</v>
      </c>
      <c r="B6" t="s">
        <v>23</v>
      </c>
      <c r="C6" t="s">
        <v>20</v>
      </c>
      <c r="D6">
        <v>0</v>
      </c>
      <c r="E6">
        <v>0</v>
      </c>
      <c r="F6">
        <v>11.04</v>
      </c>
      <c r="G6">
        <v>322.476</v>
      </c>
      <c r="H6">
        <v>0</v>
      </c>
      <c r="I6">
        <v>0</v>
      </c>
    </row>
    <row r="7" spans="1:9" x14ac:dyDescent="0.25">
      <c r="A7" t="s">
        <v>18</v>
      </c>
      <c r="B7" t="s">
        <v>23</v>
      </c>
      <c r="C7" t="s">
        <v>21</v>
      </c>
      <c r="D7">
        <v>0</v>
      </c>
      <c r="E7">
        <v>0</v>
      </c>
      <c r="F7">
        <v>11.04</v>
      </c>
      <c r="G7">
        <v>322.476</v>
      </c>
      <c r="H7">
        <v>52.972999999999999</v>
      </c>
      <c r="I7">
        <v>0</v>
      </c>
    </row>
    <row r="8" spans="1:9" hidden="1" x14ac:dyDescent="0.25">
      <c r="A8" t="s">
        <v>18</v>
      </c>
      <c r="B8" t="s">
        <v>24</v>
      </c>
      <c r="C8" t="s">
        <v>20</v>
      </c>
      <c r="D8">
        <v>0</v>
      </c>
      <c r="E8">
        <v>0</v>
      </c>
      <c r="F8">
        <v>-11.04</v>
      </c>
      <c r="G8">
        <v>-322.476</v>
      </c>
      <c r="H8">
        <v>0</v>
      </c>
      <c r="I8">
        <v>0</v>
      </c>
    </row>
    <row r="9" spans="1:9" hidden="1" x14ac:dyDescent="0.25">
      <c r="A9" t="s">
        <v>18</v>
      </c>
      <c r="B9" t="s">
        <v>24</v>
      </c>
      <c r="C9" t="s">
        <v>21</v>
      </c>
      <c r="D9">
        <v>0</v>
      </c>
      <c r="E9">
        <v>0</v>
      </c>
      <c r="F9">
        <v>-11.04</v>
      </c>
      <c r="G9">
        <v>-322.476</v>
      </c>
      <c r="H9">
        <v>-52.972999999999999</v>
      </c>
      <c r="I9">
        <v>0</v>
      </c>
    </row>
    <row r="10" spans="1:9" hidden="1" x14ac:dyDescent="0.25">
      <c r="A10" t="s">
        <v>18</v>
      </c>
      <c r="B10" t="s">
        <v>67</v>
      </c>
      <c r="C10" t="s">
        <v>20</v>
      </c>
      <c r="D10">
        <v>156.28</v>
      </c>
      <c r="E10">
        <v>0</v>
      </c>
      <c r="F10">
        <v>0</v>
      </c>
      <c r="G10">
        <v>1E-3</v>
      </c>
      <c r="H10">
        <v>4083.6439999999998</v>
      </c>
      <c r="I10">
        <v>-4446.4129999999996</v>
      </c>
    </row>
    <row r="11" spans="1:9" hidden="1" x14ac:dyDescent="0.25">
      <c r="A11" t="s">
        <v>18</v>
      </c>
      <c r="B11" t="s">
        <v>67</v>
      </c>
      <c r="C11" t="s">
        <v>21</v>
      </c>
      <c r="D11">
        <v>351.13</v>
      </c>
      <c r="E11">
        <v>0</v>
      </c>
      <c r="F11">
        <v>0</v>
      </c>
      <c r="G11">
        <v>1E-3</v>
      </c>
      <c r="H11">
        <v>9158.5570000000007</v>
      </c>
      <c r="I11">
        <v>-9971.2900000000009</v>
      </c>
    </row>
    <row r="12" spans="1:9" hidden="1" x14ac:dyDescent="0.25">
      <c r="A12" t="s">
        <v>25</v>
      </c>
      <c r="B12" t="s">
        <v>19</v>
      </c>
      <c r="C12" t="s">
        <v>20</v>
      </c>
      <c r="D12">
        <v>0</v>
      </c>
      <c r="E12">
        <v>106.71</v>
      </c>
      <c r="F12">
        <v>0</v>
      </c>
      <c r="G12">
        <v>2935.6750000000002</v>
      </c>
      <c r="H12">
        <v>0</v>
      </c>
      <c r="I12">
        <v>80.798000000000002</v>
      </c>
    </row>
    <row r="13" spans="1:9" hidden="1" x14ac:dyDescent="0.25">
      <c r="A13" t="s">
        <v>25</v>
      </c>
      <c r="B13" t="s">
        <v>19</v>
      </c>
      <c r="C13" t="s">
        <v>21</v>
      </c>
      <c r="D13">
        <v>0</v>
      </c>
      <c r="E13">
        <v>106.71</v>
      </c>
      <c r="F13">
        <v>0</v>
      </c>
      <c r="G13">
        <v>2935.6750000000002</v>
      </c>
      <c r="H13">
        <v>1E-3</v>
      </c>
      <c r="I13">
        <v>454.20100000000002</v>
      </c>
    </row>
    <row r="14" spans="1:9" hidden="1" x14ac:dyDescent="0.25">
      <c r="A14" t="s">
        <v>25</v>
      </c>
      <c r="B14" t="s">
        <v>22</v>
      </c>
      <c r="C14" t="s">
        <v>20</v>
      </c>
      <c r="D14">
        <v>0</v>
      </c>
      <c r="E14">
        <v>-106.71</v>
      </c>
      <c r="F14">
        <v>0</v>
      </c>
      <c r="G14">
        <v>-2935.6750000000002</v>
      </c>
      <c r="H14">
        <v>0</v>
      </c>
      <c r="I14">
        <v>-80.798000000000002</v>
      </c>
    </row>
    <row r="15" spans="1:9" hidden="1" x14ac:dyDescent="0.25">
      <c r="A15" t="s">
        <v>25</v>
      </c>
      <c r="B15" t="s">
        <v>22</v>
      </c>
      <c r="C15" t="s">
        <v>21</v>
      </c>
      <c r="D15">
        <v>0</v>
      </c>
      <c r="E15">
        <v>-106.71</v>
      </c>
      <c r="F15">
        <v>0</v>
      </c>
      <c r="G15">
        <v>-2935.6750000000002</v>
      </c>
      <c r="H15">
        <v>-1E-3</v>
      </c>
      <c r="I15">
        <v>-454.20100000000002</v>
      </c>
    </row>
    <row r="16" spans="1:9" hidden="1" x14ac:dyDescent="0.25">
      <c r="A16" t="s">
        <v>25</v>
      </c>
      <c r="B16" t="s">
        <v>23</v>
      </c>
      <c r="C16" t="s">
        <v>20</v>
      </c>
      <c r="D16">
        <v>0</v>
      </c>
      <c r="E16">
        <v>0</v>
      </c>
      <c r="F16">
        <v>72.62</v>
      </c>
      <c r="G16">
        <v>2185.9340000000002</v>
      </c>
      <c r="H16">
        <v>52.972999999999999</v>
      </c>
      <c r="I16">
        <v>0</v>
      </c>
    </row>
    <row r="17" spans="1:9" x14ac:dyDescent="0.25">
      <c r="A17" t="s">
        <v>25</v>
      </c>
      <c r="B17" t="s">
        <v>23</v>
      </c>
      <c r="C17" t="s">
        <v>21</v>
      </c>
      <c r="D17">
        <v>0</v>
      </c>
      <c r="E17">
        <v>0</v>
      </c>
      <c r="F17">
        <v>72.62</v>
      </c>
      <c r="G17">
        <v>2185.9340000000002</v>
      </c>
      <c r="H17">
        <v>307.096</v>
      </c>
      <c r="I17">
        <v>1E-3</v>
      </c>
    </row>
    <row r="18" spans="1:9" hidden="1" x14ac:dyDescent="0.25">
      <c r="A18" t="s">
        <v>25</v>
      </c>
      <c r="B18" t="s">
        <v>24</v>
      </c>
      <c r="C18" t="s">
        <v>20</v>
      </c>
      <c r="D18">
        <v>0</v>
      </c>
      <c r="E18">
        <v>0</v>
      </c>
      <c r="F18">
        <v>-72.62</v>
      </c>
      <c r="G18">
        <v>-2185.9340000000002</v>
      </c>
      <c r="H18">
        <v>-52.972999999999999</v>
      </c>
      <c r="I18">
        <v>0</v>
      </c>
    </row>
    <row r="19" spans="1:9" hidden="1" x14ac:dyDescent="0.25">
      <c r="A19" t="s">
        <v>25</v>
      </c>
      <c r="B19" t="s">
        <v>24</v>
      </c>
      <c r="C19" t="s">
        <v>21</v>
      </c>
      <c r="D19">
        <v>0</v>
      </c>
      <c r="E19">
        <v>0</v>
      </c>
      <c r="F19">
        <v>-72.62</v>
      </c>
      <c r="G19">
        <v>-2185.9340000000002</v>
      </c>
      <c r="H19">
        <v>-307.096</v>
      </c>
      <c r="I19">
        <v>-1E-3</v>
      </c>
    </row>
    <row r="20" spans="1:9" hidden="1" x14ac:dyDescent="0.25">
      <c r="A20" t="s">
        <v>25</v>
      </c>
      <c r="B20" t="s">
        <v>67</v>
      </c>
      <c r="C20" t="s">
        <v>20</v>
      </c>
      <c r="D20">
        <v>1375.16</v>
      </c>
      <c r="E20">
        <v>0</v>
      </c>
      <c r="F20">
        <v>0</v>
      </c>
      <c r="G20">
        <v>-1.6E-2</v>
      </c>
      <c r="H20">
        <v>35843.478000000003</v>
      </c>
      <c r="I20">
        <v>-39094.254999999997</v>
      </c>
    </row>
    <row r="21" spans="1:9" hidden="1" x14ac:dyDescent="0.25">
      <c r="A21" t="s">
        <v>25</v>
      </c>
      <c r="B21" t="s">
        <v>67</v>
      </c>
      <c r="C21" t="s">
        <v>21</v>
      </c>
      <c r="D21">
        <v>1666.85</v>
      </c>
      <c r="E21">
        <v>0</v>
      </c>
      <c r="F21">
        <v>0</v>
      </c>
      <c r="G21">
        <v>-1.6E-2</v>
      </c>
      <c r="H21">
        <v>43452.993999999999</v>
      </c>
      <c r="I21">
        <v>-47379.328000000001</v>
      </c>
    </row>
    <row r="22" spans="1:9" hidden="1" x14ac:dyDescent="0.25">
      <c r="A22" t="s">
        <v>26</v>
      </c>
      <c r="B22" t="s">
        <v>19</v>
      </c>
      <c r="C22" t="s">
        <v>20</v>
      </c>
      <c r="D22">
        <v>0</v>
      </c>
      <c r="E22">
        <v>216.83</v>
      </c>
      <c r="F22">
        <v>0</v>
      </c>
      <c r="G22">
        <v>5988.8149999999996</v>
      </c>
      <c r="H22">
        <v>3.0000000000000001E-3</v>
      </c>
      <c r="I22">
        <v>454.202</v>
      </c>
    </row>
    <row r="23" spans="1:9" hidden="1" x14ac:dyDescent="0.25">
      <c r="A23" t="s">
        <v>26</v>
      </c>
      <c r="B23" t="s">
        <v>19</v>
      </c>
      <c r="C23" t="s">
        <v>21</v>
      </c>
      <c r="D23">
        <v>0</v>
      </c>
      <c r="E23">
        <v>216.83</v>
      </c>
      <c r="F23">
        <v>0</v>
      </c>
      <c r="G23">
        <v>5988.8149999999996</v>
      </c>
      <c r="H23">
        <v>5.0000000000000001E-3</v>
      </c>
      <c r="I23">
        <v>1212.8779999999999</v>
      </c>
    </row>
    <row r="24" spans="1:9" hidden="1" x14ac:dyDescent="0.25">
      <c r="A24" t="s">
        <v>26</v>
      </c>
      <c r="B24" t="s">
        <v>22</v>
      </c>
      <c r="C24" t="s">
        <v>20</v>
      </c>
      <c r="D24">
        <v>0</v>
      </c>
      <c r="E24">
        <v>-216.83</v>
      </c>
      <c r="F24">
        <v>0</v>
      </c>
      <c r="G24">
        <v>-5988.8149999999996</v>
      </c>
      <c r="H24">
        <v>-3.0000000000000001E-3</v>
      </c>
      <c r="I24">
        <v>-454.202</v>
      </c>
    </row>
    <row r="25" spans="1:9" hidden="1" x14ac:dyDescent="0.25">
      <c r="A25" t="s">
        <v>26</v>
      </c>
      <c r="B25" t="s">
        <v>22</v>
      </c>
      <c r="C25" t="s">
        <v>21</v>
      </c>
      <c r="D25">
        <v>0</v>
      </c>
      <c r="E25">
        <v>-216.83</v>
      </c>
      <c r="F25">
        <v>0</v>
      </c>
      <c r="G25">
        <v>-5988.8149999999996</v>
      </c>
      <c r="H25">
        <v>-5.0000000000000001E-3</v>
      </c>
      <c r="I25">
        <v>-1212.8779999999999</v>
      </c>
    </row>
    <row r="26" spans="1:9" hidden="1" x14ac:dyDescent="0.25">
      <c r="A26" t="s">
        <v>26</v>
      </c>
      <c r="B26" t="s">
        <v>23</v>
      </c>
      <c r="C26" t="s">
        <v>20</v>
      </c>
      <c r="D26">
        <v>0</v>
      </c>
      <c r="E26">
        <v>0</v>
      </c>
      <c r="F26">
        <v>151.06</v>
      </c>
      <c r="G26">
        <v>4582.1030000000001</v>
      </c>
      <c r="H26">
        <v>307.09699999999998</v>
      </c>
      <c r="I26">
        <v>2E-3</v>
      </c>
    </row>
    <row r="27" spans="1:9" x14ac:dyDescent="0.25">
      <c r="A27" t="s">
        <v>26</v>
      </c>
      <c r="B27" t="s">
        <v>23</v>
      </c>
      <c r="C27" t="s">
        <v>21</v>
      </c>
      <c r="D27">
        <v>0</v>
      </c>
      <c r="E27">
        <v>0</v>
      </c>
      <c r="F27">
        <v>151.06</v>
      </c>
      <c r="G27">
        <v>4582.1030000000001</v>
      </c>
      <c r="H27">
        <v>835.65700000000004</v>
      </c>
      <c r="I27">
        <v>4.0000000000000001E-3</v>
      </c>
    </row>
    <row r="28" spans="1:9" hidden="1" x14ac:dyDescent="0.25">
      <c r="A28" t="s">
        <v>26</v>
      </c>
      <c r="B28" t="s">
        <v>24</v>
      </c>
      <c r="C28" t="s">
        <v>20</v>
      </c>
      <c r="D28">
        <v>0</v>
      </c>
      <c r="E28">
        <v>0</v>
      </c>
      <c r="F28">
        <v>-151.06</v>
      </c>
      <c r="G28">
        <v>-4582.1030000000001</v>
      </c>
      <c r="H28">
        <v>-307.09699999999998</v>
      </c>
      <c r="I28">
        <v>-2E-3</v>
      </c>
    </row>
    <row r="29" spans="1:9" hidden="1" x14ac:dyDescent="0.25">
      <c r="A29" t="s">
        <v>26</v>
      </c>
      <c r="B29" t="s">
        <v>24</v>
      </c>
      <c r="C29" t="s">
        <v>21</v>
      </c>
      <c r="D29">
        <v>0</v>
      </c>
      <c r="E29">
        <v>0</v>
      </c>
      <c r="F29">
        <v>-151.06</v>
      </c>
      <c r="G29">
        <v>-4582.1030000000001</v>
      </c>
      <c r="H29">
        <v>-835.65700000000004</v>
      </c>
      <c r="I29">
        <v>-4.0000000000000001E-3</v>
      </c>
    </row>
    <row r="30" spans="1:9" hidden="1" x14ac:dyDescent="0.25">
      <c r="A30" t="s">
        <v>26</v>
      </c>
      <c r="B30" t="s">
        <v>67</v>
      </c>
      <c r="C30" t="s">
        <v>20</v>
      </c>
      <c r="D30">
        <v>3146.46</v>
      </c>
      <c r="E30">
        <v>0</v>
      </c>
      <c r="F30">
        <v>0</v>
      </c>
      <c r="G30">
        <v>-1.4999999999999999E-2</v>
      </c>
      <c r="H30">
        <v>81972.021999999997</v>
      </c>
      <c r="I30">
        <v>-89760.498999999996</v>
      </c>
    </row>
    <row r="31" spans="1:9" hidden="1" x14ac:dyDescent="0.25">
      <c r="A31" t="s">
        <v>26</v>
      </c>
      <c r="B31" t="s">
        <v>67</v>
      </c>
      <c r="C31" t="s">
        <v>21</v>
      </c>
      <c r="D31">
        <v>3438.15</v>
      </c>
      <c r="E31">
        <v>0</v>
      </c>
      <c r="F31">
        <v>0</v>
      </c>
      <c r="G31">
        <v>-1.4999999999999999E-2</v>
      </c>
      <c r="H31">
        <v>89581.536999999997</v>
      </c>
      <c r="I31">
        <v>-98045.573000000004</v>
      </c>
    </row>
    <row r="32" spans="1:9" hidden="1" x14ac:dyDescent="0.25">
      <c r="A32" t="s">
        <v>27</v>
      </c>
      <c r="B32" t="s">
        <v>19</v>
      </c>
      <c r="C32" t="s">
        <v>20</v>
      </c>
      <c r="D32">
        <v>0</v>
      </c>
      <c r="E32">
        <v>313.42</v>
      </c>
      <c r="F32">
        <v>0</v>
      </c>
      <c r="G32">
        <v>8666.6039999999994</v>
      </c>
      <c r="H32">
        <v>0.01</v>
      </c>
      <c r="I32">
        <v>1212.8810000000001</v>
      </c>
    </row>
    <row r="33" spans="1:9" hidden="1" x14ac:dyDescent="0.25">
      <c r="A33" t="s">
        <v>27</v>
      </c>
      <c r="B33" t="s">
        <v>19</v>
      </c>
      <c r="C33" t="s">
        <v>21</v>
      </c>
      <c r="D33">
        <v>0</v>
      </c>
      <c r="E33">
        <v>313.42</v>
      </c>
      <c r="F33">
        <v>0</v>
      </c>
      <c r="G33">
        <v>8666.6039999999994</v>
      </c>
      <c r="H33">
        <v>1.0999999999999999E-2</v>
      </c>
      <c r="I33">
        <v>2309.15</v>
      </c>
    </row>
    <row r="34" spans="1:9" hidden="1" x14ac:dyDescent="0.25">
      <c r="A34" t="s">
        <v>27</v>
      </c>
      <c r="B34" t="s">
        <v>22</v>
      </c>
      <c r="C34" t="s">
        <v>20</v>
      </c>
      <c r="D34">
        <v>0</v>
      </c>
      <c r="E34">
        <v>-313.42</v>
      </c>
      <c r="F34">
        <v>0</v>
      </c>
      <c r="G34">
        <v>-8666.6039999999994</v>
      </c>
      <c r="H34">
        <v>-0.01</v>
      </c>
      <c r="I34">
        <v>-1212.8810000000001</v>
      </c>
    </row>
    <row r="35" spans="1:9" hidden="1" x14ac:dyDescent="0.25">
      <c r="A35" t="s">
        <v>27</v>
      </c>
      <c r="B35" t="s">
        <v>22</v>
      </c>
      <c r="C35" t="s">
        <v>21</v>
      </c>
      <c r="D35">
        <v>0</v>
      </c>
      <c r="E35">
        <v>-313.42</v>
      </c>
      <c r="F35">
        <v>0</v>
      </c>
      <c r="G35">
        <v>-8666.6039999999994</v>
      </c>
      <c r="H35">
        <v>-1.0999999999999999E-2</v>
      </c>
      <c r="I35">
        <v>-2309.15</v>
      </c>
    </row>
    <row r="36" spans="1:9" hidden="1" x14ac:dyDescent="0.25">
      <c r="A36" t="s">
        <v>27</v>
      </c>
      <c r="B36" t="s">
        <v>23</v>
      </c>
      <c r="C36" t="s">
        <v>20</v>
      </c>
      <c r="D36">
        <v>0</v>
      </c>
      <c r="E36">
        <v>0</v>
      </c>
      <c r="F36">
        <v>223.19</v>
      </c>
      <c r="G36">
        <v>6785.5720000000001</v>
      </c>
      <c r="H36">
        <v>835.65800000000002</v>
      </c>
      <c r="I36">
        <v>5.0000000000000001E-3</v>
      </c>
    </row>
    <row r="37" spans="1:9" x14ac:dyDescent="0.25">
      <c r="A37" t="s">
        <v>27</v>
      </c>
      <c r="B37" t="s">
        <v>23</v>
      </c>
      <c r="C37" t="s">
        <v>21</v>
      </c>
      <c r="D37">
        <v>0</v>
      </c>
      <c r="E37">
        <v>0</v>
      </c>
      <c r="F37">
        <v>223.19</v>
      </c>
      <c r="G37">
        <v>6785.5720000000001</v>
      </c>
      <c r="H37">
        <v>1616.415</v>
      </c>
      <c r="I37">
        <v>7.0000000000000001E-3</v>
      </c>
    </row>
    <row r="38" spans="1:9" hidden="1" x14ac:dyDescent="0.25">
      <c r="A38" t="s">
        <v>27</v>
      </c>
      <c r="B38" t="s">
        <v>24</v>
      </c>
      <c r="C38" t="s">
        <v>20</v>
      </c>
      <c r="D38">
        <v>0</v>
      </c>
      <c r="E38">
        <v>0</v>
      </c>
      <c r="F38">
        <v>-223.19</v>
      </c>
      <c r="G38">
        <v>-6785.5720000000001</v>
      </c>
      <c r="H38">
        <v>-835.65800000000002</v>
      </c>
      <c r="I38">
        <v>-5.0000000000000001E-3</v>
      </c>
    </row>
    <row r="39" spans="1:9" hidden="1" x14ac:dyDescent="0.25">
      <c r="A39" t="s">
        <v>27</v>
      </c>
      <c r="B39" t="s">
        <v>24</v>
      </c>
      <c r="C39" t="s">
        <v>21</v>
      </c>
      <c r="D39">
        <v>0</v>
      </c>
      <c r="E39">
        <v>0</v>
      </c>
      <c r="F39">
        <v>-223.19</v>
      </c>
      <c r="G39">
        <v>-6785.5720000000001</v>
      </c>
      <c r="H39">
        <v>-1616.415</v>
      </c>
      <c r="I39">
        <v>-7.0000000000000001E-3</v>
      </c>
    </row>
    <row r="40" spans="1:9" hidden="1" x14ac:dyDescent="0.25">
      <c r="A40" t="s">
        <v>27</v>
      </c>
      <c r="B40" t="s">
        <v>67</v>
      </c>
      <c r="C40" t="s">
        <v>20</v>
      </c>
      <c r="D40">
        <v>4917.76</v>
      </c>
      <c r="E40">
        <v>0</v>
      </c>
      <c r="F40">
        <v>0</v>
      </c>
      <c r="G40">
        <v>-1.2999999999999999E-2</v>
      </c>
      <c r="H40">
        <v>128100.55499999999</v>
      </c>
      <c r="I40">
        <v>-140426.736</v>
      </c>
    </row>
    <row r="41" spans="1:9" hidden="1" x14ac:dyDescent="0.25">
      <c r="A41" t="s">
        <v>27</v>
      </c>
      <c r="B41" t="s">
        <v>67</v>
      </c>
      <c r="C41" t="s">
        <v>21</v>
      </c>
      <c r="D41">
        <v>5209.45</v>
      </c>
      <c r="E41">
        <v>0</v>
      </c>
      <c r="F41">
        <v>0</v>
      </c>
      <c r="G41">
        <v>-1.2999999999999999E-2</v>
      </c>
      <c r="H41">
        <v>135710.07</v>
      </c>
      <c r="I41">
        <v>-148711.80900000001</v>
      </c>
    </row>
    <row r="42" spans="1:9" hidden="1" x14ac:dyDescent="0.25">
      <c r="A42" t="s">
        <v>28</v>
      </c>
      <c r="B42" t="s">
        <v>19</v>
      </c>
      <c r="C42" t="s">
        <v>20</v>
      </c>
      <c r="D42">
        <v>0</v>
      </c>
      <c r="E42">
        <v>396.67</v>
      </c>
      <c r="F42">
        <v>0</v>
      </c>
      <c r="G42">
        <v>10974.806</v>
      </c>
      <c r="H42">
        <v>1.4E-2</v>
      </c>
      <c r="I42">
        <v>2309.152</v>
      </c>
    </row>
    <row r="43" spans="1:9" hidden="1" x14ac:dyDescent="0.25">
      <c r="A43" t="s">
        <v>28</v>
      </c>
      <c r="B43" t="s">
        <v>19</v>
      </c>
      <c r="C43" t="s">
        <v>21</v>
      </c>
      <c r="D43">
        <v>0</v>
      </c>
      <c r="E43">
        <v>396.67</v>
      </c>
      <c r="F43">
        <v>0</v>
      </c>
      <c r="G43">
        <v>10974.806</v>
      </c>
      <c r="H43">
        <v>1.7000000000000001E-2</v>
      </c>
      <c r="I43">
        <v>3695.739</v>
      </c>
    </row>
    <row r="44" spans="1:9" hidden="1" x14ac:dyDescent="0.25">
      <c r="A44" t="s">
        <v>28</v>
      </c>
      <c r="B44" t="s">
        <v>22</v>
      </c>
      <c r="C44" t="s">
        <v>20</v>
      </c>
      <c r="D44">
        <v>0</v>
      </c>
      <c r="E44">
        <v>-396.67</v>
      </c>
      <c r="F44">
        <v>0</v>
      </c>
      <c r="G44">
        <v>-10974.806</v>
      </c>
      <c r="H44">
        <v>-1.4E-2</v>
      </c>
      <c r="I44">
        <v>-2309.152</v>
      </c>
    </row>
    <row r="45" spans="1:9" hidden="1" x14ac:dyDescent="0.25">
      <c r="A45" t="s">
        <v>28</v>
      </c>
      <c r="B45" t="s">
        <v>22</v>
      </c>
      <c r="C45" t="s">
        <v>21</v>
      </c>
      <c r="D45">
        <v>0</v>
      </c>
      <c r="E45">
        <v>-396.67</v>
      </c>
      <c r="F45">
        <v>0</v>
      </c>
      <c r="G45">
        <v>-10974.806</v>
      </c>
      <c r="H45">
        <v>-1.7000000000000001E-2</v>
      </c>
      <c r="I45">
        <v>-3695.739</v>
      </c>
    </row>
    <row r="46" spans="1:9" hidden="1" x14ac:dyDescent="0.25">
      <c r="A46" t="s">
        <v>28</v>
      </c>
      <c r="B46" t="s">
        <v>23</v>
      </c>
      <c r="C46" t="s">
        <v>20</v>
      </c>
      <c r="D46">
        <v>0</v>
      </c>
      <c r="E46">
        <v>0</v>
      </c>
      <c r="F46">
        <v>288.88</v>
      </c>
      <c r="G46">
        <v>8792.2219999999998</v>
      </c>
      <c r="H46">
        <v>1616.4159999999999</v>
      </c>
      <c r="I46">
        <v>8.0000000000000002E-3</v>
      </c>
    </row>
    <row r="47" spans="1:9" x14ac:dyDescent="0.25">
      <c r="A47" t="s">
        <v>28</v>
      </c>
      <c r="B47" t="s">
        <v>23</v>
      </c>
      <c r="C47" t="s">
        <v>21</v>
      </c>
      <c r="D47">
        <v>0</v>
      </c>
      <c r="E47">
        <v>0</v>
      </c>
      <c r="F47">
        <v>288.88</v>
      </c>
      <c r="G47">
        <v>8792.2219999999998</v>
      </c>
      <c r="H47">
        <v>2626.473</v>
      </c>
      <c r="I47">
        <v>0.01</v>
      </c>
    </row>
    <row r="48" spans="1:9" hidden="1" x14ac:dyDescent="0.25">
      <c r="A48" t="s">
        <v>28</v>
      </c>
      <c r="B48" t="s">
        <v>24</v>
      </c>
      <c r="C48" t="s">
        <v>20</v>
      </c>
      <c r="D48">
        <v>0</v>
      </c>
      <c r="E48">
        <v>0</v>
      </c>
      <c r="F48">
        <v>-288.88</v>
      </c>
      <c r="G48">
        <v>-8792.2219999999998</v>
      </c>
      <c r="H48">
        <v>-1616.4159999999999</v>
      </c>
      <c r="I48">
        <v>-8.0000000000000002E-3</v>
      </c>
    </row>
    <row r="49" spans="1:9" hidden="1" x14ac:dyDescent="0.25">
      <c r="A49" t="s">
        <v>28</v>
      </c>
      <c r="B49" t="s">
        <v>24</v>
      </c>
      <c r="C49" t="s">
        <v>21</v>
      </c>
      <c r="D49">
        <v>0</v>
      </c>
      <c r="E49">
        <v>0</v>
      </c>
      <c r="F49">
        <v>-288.88</v>
      </c>
      <c r="G49">
        <v>-8792.2219999999998</v>
      </c>
      <c r="H49">
        <v>-2626.473</v>
      </c>
      <c r="I49">
        <v>-0.01</v>
      </c>
    </row>
    <row r="50" spans="1:9" hidden="1" x14ac:dyDescent="0.25">
      <c r="A50" t="s">
        <v>28</v>
      </c>
      <c r="B50" t="s">
        <v>67</v>
      </c>
      <c r="C50" t="s">
        <v>20</v>
      </c>
      <c r="D50">
        <v>6689.05</v>
      </c>
      <c r="E50">
        <v>0</v>
      </c>
      <c r="F50">
        <v>0</v>
      </c>
      <c r="G50">
        <v>-1.0999999999999999E-2</v>
      </c>
      <c r="H50">
        <v>174229.09599999999</v>
      </c>
      <c r="I50">
        <v>-191092.978</v>
      </c>
    </row>
    <row r="51" spans="1:9" hidden="1" x14ac:dyDescent="0.25">
      <c r="A51" t="s">
        <v>28</v>
      </c>
      <c r="B51" t="s">
        <v>67</v>
      </c>
      <c r="C51" t="s">
        <v>21</v>
      </c>
      <c r="D51">
        <v>6980.74</v>
      </c>
      <c r="E51">
        <v>0</v>
      </c>
      <c r="F51">
        <v>0</v>
      </c>
      <c r="G51">
        <v>-1.0999999999999999E-2</v>
      </c>
      <c r="H51">
        <v>181838.61</v>
      </c>
      <c r="I51">
        <v>-199378.052</v>
      </c>
    </row>
    <row r="52" spans="1:9" hidden="1" x14ac:dyDescent="0.25">
      <c r="A52" t="s">
        <v>29</v>
      </c>
      <c r="B52" t="s">
        <v>19</v>
      </c>
      <c r="C52" t="s">
        <v>20</v>
      </c>
      <c r="D52">
        <v>0</v>
      </c>
      <c r="E52">
        <v>467.08</v>
      </c>
      <c r="F52">
        <v>0</v>
      </c>
      <c r="G52">
        <v>12927.007</v>
      </c>
      <c r="H52">
        <v>0.02</v>
      </c>
      <c r="I52">
        <v>3695.741</v>
      </c>
    </row>
    <row r="53" spans="1:9" hidden="1" x14ac:dyDescent="0.25">
      <c r="A53" t="s">
        <v>29</v>
      </c>
      <c r="B53" t="s">
        <v>19</v>
      </c>
      <c r="C53" t="s">
        <v>21</v>
      </c>
      <c r="D53">
        <v>0</v>
      </c>
      <c r="E53">
        <v>467.08</v>
      </c>
      <c r="F53">
        <v>0</v>
      </c>
      <c r="G53">
        <v>12927.007</v>
      </c>
      <c r="H53">
        <v>2.3E-2</v>
      </c>
      <c r="I53">
        <v>5326.62</v>
      </c>
    </row>
    <row r="54" spans="1:9" hidden="1" x14ac:dyDescent="0.25">
      <c r="A54" t="s">
        <v>29</v>
      </c>
      <c r="B54" t="s">
        <v>22</v>
      </c>
      <c r="C54" t="s">
        <v>20</v>
      </c>
      <c r="D54">
        <v>0</v>
      </c>
      <c r="E54">
        <v>-467.08</v>
      </c>
      <c r="F54">
        <v>0</v>
      </c>
      <c r="G54">
        <v>-12927.007</v>
      </c>
      <c r="H54">
        <v>-0.02</v>
      </c>
      <c r="I54">
        <v>-3695.741</v>
      </c>
    </row>
    <row r="55" spans="1:9" hidden="1" x14ac:dyDescent="0.25">
      <c r="A55" t="s">
        <v>29</v>
      </c>
      <c r="B55" t="s">
        <v>22</v>
      </c>
      <c r="C55" t="s">
        <v>21</v>
      </c>
      <c r="D55">
        <v>0</v>
      </c>
      <c r="E55">
        <v>-467.08</v>
      </c>
      <c r="F55">
        <v>0</v>
      </c>
      <c r="G55">
        <v>-12927.007</v>
      </c>
      <c r="H55">
        <v>-2.3E-2</v>
      </c>
      <c r="I55">
        <v>-5326.62</v>
      </c>
    </row>
    <row r="56" spans="1:9" hidden="1" x14ac:dyDescent="0.25">
      <c r="A56" t="s">
        <v>29</v>
      </c>
      <c r="B56" t="s">
        <v>23</v>
      </c>
      <c r="C56" t="s">
        <v>20</v>
      </c>
      <c r="D56">
        <v>0</v>
      </c>
      <c r="E56">
        <v>0</v>
      </c>
      <c r="F56">
        <v>348.08</v>
      </c>
      <c r="G56">
        <v>10600.841</v>
      </c>
      <c r="H56">
        <v>2626.4740000000002</v>
      </c>
      <c r="I56">
        <v>1.0999999999999999E-2</v>
      </c>
    </row>
    <row r="57" spans="1:9" x14ac:dyDescent="0.25">
      <c r="A57" t="s">
        <v>29</v>
      </c>
      <c r="B57" t="s">
        <v>23</v>
      </c>
      <c r="C57" t="s">
        <v>21</v>
      </c>
      <c r="D57">
        <v>0</v>
      </c>
      <c r="E57">
        <v>0</v>
      </c>
      <c r="F57">
        <v>348.08</v>
      </c>
      <c r="G57">
        <v>10600.841</v>
      </c>
      <c r="H57">
        <v>3842.527</v>
      </c>
      <c r="I57">
        <v>1.2E-2</v>
      </c>
    </row>
    <row r="58" spans="1:9" hidden="1" x14ac:dyDescent="0.25">
      <c r="A58" t="s">
        <v>29</v>
      </c>
      <c r="B58" t="s">
        <v>24</v>
      </c>
      <c r="C58" t="s">
        <v>20</v>
      </c>
      <c r="D58">
        <v>0</v>
      </c>
      <c r="E58">
        <v>0</v>
      </c>
      <c r="F58">
        <v>-348.08</v>
      </c>
      <c r="G58">
        <v>-10600.841</v>
      </c>
      <c r="H58">
        <v>-2626.4740000000002</v>
      </c>
      <c r="I58">
        <v>-1.0999999999999999E-2</v>
      </c>
    </row>
    <row r="59" spans="1:9" hidden="1" x14ac:dyDescent="0.25">
      <c r="A59" t="s">
        <v>29</v>
      </c>
      <c r="B59" t="s">
        <v>24</v>
      </c>
      <c r="C59" t="s">
        <v>21</v>
      </c>
      <c r="D59">
        <v>0</v>
      </c>
      <c r="E59">
        <v>0</v>
      </c>
      <c r="F59">
        <v>-348.08</v>
      </c>
      <c r="G59">
        <v>-10600.841</v>
      </c>
      <c r="H59">
        <v>-3842.527</v>
      </c>
      <c r="I59">
        <v>-1.2E-2</v>
      </c>
    </row>
    <row r="60" spans="1:9" hidden="1" x14ac:dyDescent="0.25">
      <c r="A60" t="s">
        <v>29</v>
      </c>
      <c r="B60" t="s">
        <v>67</v>
      </c>
      <c r="C60" t="s">
        <v>20</v>
      </c>
      <c r="D60">
        <v>8460.35</v>
      </c>
      <c r="E60">
        <v>0</v>
      </c>
      <c r="F60">
        <v>0</v>
      </c>
      <c r="G60">
        <v>-0.01</v>
      </c>
      <c r="H60">
        <v>220357.636</v>
      </c>
      <c r="I60">
        <v>-241759.22099999999</v>
      </c>
    </row>
    <row r="61" spans="1:9" hidden="1" x14ac:dyDescent="0.25">
      <c r="A61" t="s">
        <v>29</v>
      </c>
      <c r="B61" t="s">
        <v>67</v>
      </c>
      <c r="C61" t="s">
        <v>21</v>
      </c>
      <c r="D61">
        <v>8752.0400000000009</v>
      </c>
      <c r="E61">
        <v>0</v>
      </c>
      <c r="F61">
        <v>0</v>
      </c>
      <c r="G61">
        <v>-0.01</v>
      </c>
      <c r="H61">
        <v>227967.15</v>
      </c>
      <c r="I61">
        <v>-250044.29399999999</v>
      </c>
    </row>
    <row r="62" spans="1:9" hidden="1" x14ac:dyDescent="0.25">
      <c r="A62" t="s">
        <v>30</v>
      </c>
      <c r="B62" t="s">
        <v>19</v>
      </c>
      <c r="C62" t="s">
        <v>20</v>
      </c>
      <c r="D62">
        <v>0</v>
      </c>
      <c r="E62">
        <v>525.44000000000005</v>
      </c>
      <c r="F62">
        <v>0</v>
      </c>
      <c r="G62">
        <v>14545.147999999999</v>
      </c>
      <c r="H62">
        <v>2.5000000000000001E-2</v>
      </c>
      <c r="I62">
        <v>5326.6210000000001</v>
      </c>
    </row>
    <row r="63" spans="1:9" hidden="1" x14ac:dyDescent="0.25">
      <c r="A63" t="s">
        <v>30</v>
      </c>
      <c r="B63" t="s">
        <v>19</v>
      </c>
      <c r="C63" t="s">
        <v>21</v>
      </c>
      <c r="D63">
        <v>0</v>
      </c>
      <c r="E63">
        <v>525.44000000000005</v>
      </c>
      <c r="F63">
        <v>0</v>
      </c>
      <c r="G63">
        <v>14545.147999999999</v>
      </c>
      <c r="H63">
        <v>2.8000000000000001E-2</v>
      </c>
      <c r="I63">
        <v>7157.8710000000001</v>
      </c>
    </row>
    <row r="64" spans="1:9" hidden="1" x14ac:dyDescent="0.25">
      <c r="A64" t="s">
        <v>30</v>
      </c>
      <c r="B64" t="s">
        <v>22</v>
      </c>
      <c r="C64" t="s">
        <v>20</v>
      </c>
      <c r="D64">
        <v>0</v>
      </c>
      <c r="E64">
        <v>-525.44000000000005</v>
      </c>
      <c r="F64">
        <v>0</v>
      </c>
      <c r="G64">
        <v>-14545.147999999999</v>
      </c>
      <c r="H64">
        <v>-2.5000000000000001E-2</v>
      </c>
      <c r="I64">
        <v>-5326.6210000000001</v>
      </c>
    </row>
    <row r="65" spans="1:9" hidden="1" x14ac:dyDescent="0.25">
      <c r="A65" t="s">
        <v>30</v>
      </c>
      <c r="B65" t="s">
        <v>22</v>
      </c>
      <c r="C65" t="s">
        <v>21</v>
      </c>
      <c r="D65">
        <v>0</v>
      </c>
      <c r="E65">
        <v>-525.44000000000005</v>
      </c>
      <c r="F65">
        <v>0</v>
      </c>
      <c r="G65">
        <v>-14545.147999999999</v>
      </c>
      <c r="H65">
        <v>-2.8000000000000001E-2</v>
      </c>
      <c r="I65">
        <v>-7157.8710000000001</v>
      </c>
    </row>
    <row r="66" spans="1:9" hidden="1" x14ac:dyDescent="0.25">
      <c r="A66" t="s">
        <v>30</v>
      </c>
      <c r="B66" t="s">
        <v>23</v>
      </c>
      <c r="C66" t="s">
        <v>20</v>
      </c>
      <c r="D66">
        <v>0</v>
      </c>
      <c r="E66">
        <v>0</v>
      </c>
      <c r="F66">
        <v>400.94</v>
      </c>
      <c r="G66">
        <v>12215.97</v>
      </c>
      <c r="H66">
        <v>3842.527</v>
      </c>
      <c r="I66">
        <v>1.2999999999999999E-2</v>
      </c>
    </row>
    <row r="67" spans="1:9" x14ac:dyDescent="0.25">
      <c r="A67" t="s">
        <v>30</v>
      </c>
      <c r="B67" t="s">
        <v>23</v>
      </c>
      <c r="C67" t="s">
        <v>21</v>
      </c>
      <c r="D67">
        <v>0</v>
      </c>
      <c r="E67">
        <v>0</v>
      </c>
      <c r="F67">
        <v>400.94</v>
      </c>
      <c r="G67">
        <v>12215.97</v>
      </c>
      <c r="H67">
        <v>5241.4110000000001</v>
      </c>
      <c r="I67">
        <v>1.4999999999999999E-2</v>
      </c>
    </row>
    <row r="68" spans="1:9" hidden="1" x14ac:dyDescent="0.25">
      <c r="A68" t="s">
        <v>30</v>
      </c>
      <c r="B68" t="s">
        <v>24</v>
      </c>
      <c r="C68" t="s">
        <v>20</v>
      </c>
      <c r="D68">
        <v>0</v>
      </c>
      <c r="E68">
        <v>0</v>
      </c>
      <c r="F68">
        <v>-400.94</v>
      </c>
      <c r="G68">
        <v>-12215.97</v>
      </c>
      <c r="H68">
        <v>-3842.527</v>
      </c>
      <c r="I68">
        <v>-1.2999999999999999E-2</v>
      </c>
    </row>
    <row r="69" spans="1:9" hidden="1" x14ac:dyDescent="0.25">
      <c r="A69" t="s">
        <v>30</v>
      </c>
      <c r="B69" t="s">
        <v>24</v>
      </c>
      <c r="C69" t="s">
        <v>21</v>
      </c>
      <c r="D69">
        <v>0</v>
      </c>
      <c r="E69">
        <v>0</v>
      </c>
      <c r="F69">
        <v>-400.94</v>
      </c>
      <c r="G69">
        <v>-12215.97</v>
      </c>
      <c r="H69">
        <v>-5241.4110000000001</v>
      </c>
      <c r="I69">
        <v>-1.4999999999999999E-2</v>
      </c>
    </row>
    <row r="70" spans="1:9" hidden="1" x14ac:dyDescent="0.25">
      <c r="A70" t="s">
        <v>30</v>
      </c>
      <c r="B70" t="s">
        <v>67</v>
      </c>
      <c r="C70" t="s">
        <v>20</v>
      </c>
      <c r="D70">
        <v>10231.65</v>
      </c>
      <c r="E70">
        <v>0</v>
      </c>
      <c r="F70">
        <v>0</v>
      </c>
      <c r="G70">
        <v>-8.0000000000000002E-3</v>
      </c>
      <c r="H70">
        <v>266486.179</v>
      </c>
      <c r="I70">
        <v>-292425.467</v>
      </c>
    </row>
    <row r="71" spans="1:9" hidden="1" x14ac:dyDescent="0.25">
      <c r="A71" t="s">
        <v>30</v>
      </c>
      <c r="B71" t="s">
        <v>67</v>
      </c>
      <c r="C71" t="s">
        <v>21</v>
      </c>
      <c r="D71">
        <v>10523.34</v>
      </c>
      <c r="E71">
        <v>0</v>
      </c>
      <c r="F71">
        <v>0</v>
      </c>
      <c r="G71">
        <v>-8.0000000000000002E-3</v>
      </c>
      <c r="H71">
        <v>274095.69400000002</v>
      </c>
      <c r="I71">
        <v>-300710.53999999998</v>
      </c>
    </row>
    <row r="72" spans="1:9" hidden="1" x14ac:dyDescent="0.25">
      <c r="A72" t="s">
        <v>31</v>
      </c>
      <c r="B72" t="s">
        <v>19</v>
      </c>
      <c r="C72" t="s">
        <v>20</v>
      </c>
      <c r="D72">
        <v>0</v>
      </c>
      <c r="E72">
        <v>572.87</v>
      </c>
      <c r="F72">
        <v>0</v>
      </c>
      <c r="G72">
        <v>15860.25</v>
      </c>
      <c r="H72">
        <v>0.03</v>
      </c>
      <c r="I72">
        <v>7157.8720000000003</v>
      </c>
    </row>
    <row r="73" spans="1:9" hidden="1" x14ac:dyDescent="0.25">
      <c r="A73" t="s">
        <v>31</v>
      </c>
      <c r="B73" t="s">
        <v>19</v>
      </c>
      <c r="C73" t="s">
        <v>21</v>
      </c>
      <c r="D73">
        <v>0</v>
      </c>
      <c r="E73">
        <v>572.87</v>
      </c>
      <c r="F73">
        <v>0</v>
      </c>
      <c r="G73">
        <v>15860.25</v>
      </c>
      <c r="H73">
        <v>3.3000000000000002E-2</v>
      </c>
      <c r="I73">
        <v>9148.6219999999994</v>
      </c>
    </row>
    <row r="74" spans="1:9" hidden="1" x14ac:dyDescent="0.25">
      <c r="A74" t="s">
        <v>31</v>
      </c>
      <c r="B74" t="s">
        <v>22</v>
      </c>
      <c r="C74" t="s">
        <v>20</v>
      </c>
      <c r="D74">
        <v>0</v>
      </c>
      <c r="E74">
        <v>-572.87</v>
      </c>
      <c r="F74">
        <v>0</v>
      </c>
      <c r="G74">
        <v>-15860.25</v>
      </c>
      <c r="H74">
        <v>-0.03</v>
      </c>
      <c r="I74">
        <v>-7157.8720000000003</v>
      </c>
    </row>
    <row r="75" spans="1:9" hidden="1" x14ac:dyDescent="0.25">
      <c r="A75" t="s">
        <v>31</v>
      </c>
      <c r="B75" t="s">
        <v>22</v>
      </c>
      <c r="C75" t="s">
        <v>21</v>
      </c>
      <c r="D75">
        <v>0</v>
      </c>
      <c r="E75">
        <v>-572.87</v>
      </c>
      <c r="F75">
        <v>0</v>
      </c>
      <c r="G75">
        <v>-15860.25</v>
      </c>
      <c r="H75">
        <v>-3.3000000000000002E-2</v>
      </c>
      <c r="I75">
        <v>-9148.6219999999994</v>
      </c>
    </row>
    <row r="76" spans="1:9" hidden="1" x14ac:dyDescent="0.25">
      <c r="A76" t="s">
        <v>31</v>
      </c>
      <c r="B76" t="s">
        <v>23</v>
      </c>
      <c r="C76" t="s">
        <v>20</v>
      </c>
      <c r="D76">
        <v>0</v>
      </c>
      <c r="E76">
        <v>0</v>
      </c>
      <c r="F76">
        <v>447.82</v>
      </c>
      <c r="G76">
        <v>13648.34</v>
      </c>
      <c r="H76">
        <v>5241.4120000000003</v>
      </c>
      <c r="I76">
        <v>1.4999999999999999E-2</v>
      </c>
    </row>
    <row r="77" spans="1:9" x14ac:dyDescent="0.25">
      <c r="A77" t="s">
        <v>31</v>
      </c>
      <c r="B77" t="s">
        <v>23</v>
      </c>
      <c r="C77" t="s">
        <v>21</v>
      </c>
      <c r="D77">
        <v>0</v>
      </c>
      <c r="E77">
        <v>0</v>
      </c>
      <c r="F77">
        <v>447.82</v>
      </c>
      <c r="G77">
        <v>13648.34</v>
      </c>
      <c r="H77">
        <v>6800.692</v>
      </c>
      <c r="I77">
        <v>1.7000000000000001E-2</v>
      </c>
    </row>
    <row r="78" spans="1:9" hidden="1" x14ac:dyDescent="0.25">
      <c r="A78" t="s">
        <v>31</v>
      </c>
      <c r="B78" t="s">
        <v>24</v>
      </c>
      <c r="C78" t="s">
        <v>20</v>
      </c>
      <c r="D78">
        <v>0</v>
      </c>
      <c r="E78">
        <v>0</v>
      </c>
      <c r="F78">
        <v>-447.82</v>
      </c>
      <c r="G78">
        <v>-13648.34</v>
      </c>
      <c r="H78">
        <v>-5241.4120000000003</v>
      </c>
      <c r="I78">
        <v>-1.4999999999999999E-2</v>
      </c>
    </row>
    <row r="79" spans="1:9" hidden="1" x14ac:dyDescent="0.25">
      <c r="A79" t="s">
        <v>31</v>
      </c>
      <c r="B79" t="s">
        <v>24</v>
      </c>
      <c r="C79" t="s">
        <v>21</v>
      </c>
      <c r="D79">
        <v>0</v>
      </c>
      <c r="E79">
        <v>0</v>
      </c>
      <c r="F79">
        <v>-447.82</v>
      </c>
      <c r="G79">
        <v>-13648.34</v>
      </c>
      <c r="H79">
        <v>-6800.692</v>
      </c>
      <c r="I79">
        <v>-1.7000000000000001E-2</v>
      </c>
    </row>
    <row r="80" spans="1:9" hidden="1" x14ac:dyDescent="0.25">
      <c r="A80" t="s">
        <v>31</v>
      </c>
      <c r="B80" t="s">
        <v>67</v>
      </c>
      <c r="C80" t="s">
        <v>20</v>
      </c>
      <c r="D80">
        <v>12002.95</v>
      </c>
      <c r="E80">
        <v>0</v>
      </c>
      <c r="F80">
        <v>0</v>
      </c>
      <c r="G80">
        <v>-7.0000000000000001E-3</v>
      </c>
      <c r="H80">
        <v>312614.72499999998</v>
      </c>
      <c r="I80">
        <v>-343091.71399999998</v>
      </c>
    </row>
    <row r="81" spans="1:9" hidden="1" x14ac:dyDescent="0.25">
      <c r="A81" t="s">
        <v>31</v>
      </c>
      <c r="B81" t="s">
        <v>67</v>
      </c>
      <c r="C81" t="s">
        <v>21</v>
      </c>
      <c r="D81">
        <v>12294.64</v>
      </c>
      <c r="E81">
        <v>0</v>
      </c>
      <c r="F81">
        <v>0</v>
      </c>
      <c r="G81">
        <v>-7.0000000000000001E-3</v>
      </c>
      <c r="H81">
        <v>320224.24</v>
      </c>
      <c r="I81">
        <v>-351376.78700000001</v>
      </c>
    </row>
    <row r="82" spans="1:9" hidden="1" x14ac:dyDescent="0.25">
      <c r="A82" t="s">
        <v>32</v>
      </c>
      <c r="B82" t="s">
        <v>19</v>
      </c>
      <c r="C82" t="s">
        <v>20</v>
      </c>
      <c r="D82">
        <v>0</v>
      </c>
      <c r="E82">
        <v>610.79</v>
      </c>
      <c r="F82">
        <v>0</v>
      </c>
      <c r="G82">
        <v>16912.035</v>
      </c>
      <c r="H82">
        <v>3.5999999999999997E-2</v>
      </c>
      <c r="I82">
        <v>9148.6229999999996</v>
      </c>
    </row>
    <row r="83" spans="1:9" hidden="1" x14ac:dyDescent="0.25">
      <c r="A83" t="s">
        <v>32</v>
      </c>
      <c r="B83" t="s">
        <v>19</v>
      </c>
      <c r="C83" t="s">
        <v>21</v>
      </c>
      <c r="D83">
        <v>0</v>
      </c>
      <c r="E83">
        <v>610.79</v>
      </c>
      <c r="F83">
        <v>0</v>
      </c>
      <c r="G83">
        <v>16912.035</v>
      </c>
      <c r="H83">
        <v>0.04</v>
      </c>
      <c r="I83">
        <v>11261.923000000001</v>
      </c>
    </row>
    <row r="84" spans="1:9" hidden="1" x14ac:dyDescent="0.25">
      <c r="A84" t="s">
        <v>32</v>
      </c>
      <c r="B84" t="s">
        <v>22</v>
      </c>
      <c r="C84" t="s">
        <v>20</v>
      </c>
      <c r="D84">
        <v>0</v>
      </c>
      <c r="E84">
        <v>-610.79</v>
      </c>
      <c r="F84">
        <v>0</v>
      </c>
      <c r="G84">
        <v>-16912.035</v>
      </c>
      <c r="H84">
        <v>-3.5999999999999997E-2</v>
      </c>
      <c r="I84">
        <v>-9148.6229999999996</v>
      </c>
    </row>
    <row r="85" spans="1:9" hidden="1" x14ac:dyDescent="0.25">
      <c r="A85" t="s">
        <v>32</v>
      </c>
      <c r="B85" t="s">
        <v>22</v>
      </c>
      <c r="C85" t="s">
        <v>21</v>
      </c>
      <c r="D85">
        <v>0</v>
      </c>
      <c r="E85">
        <v>-610.79</v>
      </c>
      <c r="F85">
        <v>0</v>
      </c>
      <c r="G85">
        <v>-16912.035</v>
      </c>
      <c r="H85">
        <v>-0.04</v>
      </c>
      <c r="I85">
        <v>-11261.923000000001</v>
      </c>
    </row>
    <row r="86" spans="1:9" hidden="1" x14ac:dyDescent="0.25">
      <c r="A86" t="s">
        <v>32</v>
      </c>
      <c r="B86" t="s">
        <v>23</v>
      </c>
      <c r="C86" t="s">
        <v>20</v>
      </c>
      <c r="D86">
        <v>0</v>
      </c>
      <c r="E86">
        <v>0</v>
      </c>
      <c r="F86">
        <v>489.31</v>
      </c>
      <c r="G86">
        <v>14915.956</v>
      </c>
      <c r="H86">
        <v>6800.692</v>
      </c>
      <c r="I86">
        <v>1.7999999999999999E-2</v>
      </c>
    </row>
    <row r="87" spans="1:9" x14ac:dyDescent="0.25">
      <c r="A87" t="s">
        <v>32</v>
      </c>
      <c r="B87" t="s">
        <v>23</v>
      </c>
      <c r="C87" t="s">
        <v>21</v>
      </c>
      <c r="D87">
        <v>0</v>
      </c>
      <c r="E87">
        <v>0</v>
      </c>
      <c r="F87">
        <v>489.31</v>
      </c>
      <c r="G87">
        <v>14915.956</v>
      </c>
      <c r="H87">
        <v>8499.3799999999992</v>
      </c>
      <c r="I87">
        <v>0.02</v>
      </c>
    </row>
    <row r="88" spans="1:9" hidden="1" x14ac:dyDescent="0.25">
      <c r="A88" t="s">
        <v>32</v>
      </c>
      <c r="B88" t="s">
        <v>24</v>
      </c>
      <c r="C88" t="s">
        <v>20</v>
      </c>
      <c r="D88">
        <v>0</v>
      </c>
      <c r="E88">
        <v>0</v>
      </c>
      <c r="F88">
        <v>-489.31</v>
      </c>
      <c r="G88">
        <v>-14915.956</v>
      </c>
      <c r="H88">
        <v>-6800.692</v>
      </c>
      <c r="I88">
        <v>-1.7999999999999999E-2</v>
      </c>
    </row>
    <row r="89" spans="1:9" hidden="1" x14ac:dyDescent="0.25">
      <c r="A89" t="s">
        <v>32</v>
      </c>
      <c r="B89" t="s">
        <v>24</v>
      </c>
      <c r="C89" t="s">
        <v>21</v>
      </c>
      <c r="D89">
        <v>0</v>
      </c>
      <c r="E89">
        <v>0</v>
      </c>
      <c r="F89">
        <v>-489.31</v>
      </c>
      <c r="G89">
        <v>-14915.956</v>
      </c>
      <c r="H89">
        <v>-8499.3799999999992</v>
      </c>
      <c r="I89">
        <v>-0.02</v>
      </c>
    </row>
    <row r="90" spans="1:9" hidden="1" x14ac:dyDescent="0.25">
      <c r="A90" t="s">
        <v>32</v>
      </c>
      <c r="B90" t="s">
        <v>67</v>
      </c>
      <c r="C90" t="s">
        <v>20</v>
      </c>
      <c r="D90">
        <v>13774.24</v>
      </c>
      <c r="E90">
        <v>0</v>
      </c>
      <c r="F90">
        <v>0</v>
      </c>
      <c r="G90">
        <v>-6.0000000000000001E-3</v>
      </c>
      <c r="H90">
        <v>358743.26699999999</v>
      </c>
      <c r="I90">
        <v>-393757.95899999997</v>
      </c>
    </row>
    <row r="91" spans="1:9" hidden="1" x14ac:dyDescent="0.25">
      <c r="A91" t="s">
        <v>32</v>
      </c>
      <c r="B91" t="s">
        <v>67</v>
      </c>
      <c r="C91" t="s">
        <v>21</v>
      </c>
      <c r="D91">
        <v>14065.93</v>
      </c>
      <c r="E91">
        <v>0</v>
      </c>
      <c r="F91">
        <v>0</v>
      </c>
      <c r="G91">
        <v>-6.0000000000000001E-3</v>
      </c>
      <c r="H91">
        <v>366352.78100000002</v>
      </c>
      <c r="I91">
        <v>-402043.03100000002</v>
      </c>
    </row>
    <row r="92" spans="1:9" hidden="1" x14ac:dyDescent="0.25">
      <c r="A92" t="s">
        <v>33</v>
      </c>
      <c r="B92" t="s">
        <v>19</v>
      </c>
      <c r="C92" t="s">
        <v>20</v>
      </c>
      <c r="D92">
        <v>0</v>
      </c>
      <c r="E92">
        <v>640.89</v>
      </c>
      <c r="F92">
        <v>0</v>
      </c>
      <c r="G92">
        <v>17747.205999999998</v>
      </c>
      <c r="H92">
        <v>4.4999999999999998E-2</v>
      </c>
      <c r="I92">
        <v>11261.927</v>
      </c>
    </row>
    <row r="93" spans="1:9" hidden="1" x14ac:dyDescent="0.25">
      <c r="A93" t="s">
        <v>33</v>
      </c>
      <c r="B93" t="s">
        <v>19</v>
      </c>
      <c r="C93" t="s">
        <v>21</v>
      </c>
      <c r="D93">
        <v>0</v>
      </c>
      <c r="E93">
        <v>640.89</v>
      </c>
      <c r="F93">
        <v>0</v>
      </c>
      <c r="G93">
        <v>17747.205999999998</v>
      </c>
      <c r="H93">
        <v>4.9000000000000002E-2</v>
      </c>
      <c r="I93">
        <v>13465.473</v>
      </c>
    </row>
    <row r="94" spans="1:9" hidden="1" x14ac:dyDescent="0.25">
      <c r="A94" t="s">
        <v>33</v>
      </c>
      <c r="B94" t="s">
        <v>22</v>
      </c>
      <c r="C94" t="s">
        <v>20</v>
      </c>
      <c r="D94">
        <v>0</v>
      </c>
      <c r="E94">
        <v>-640.89</v>
      </c>
      <c r="F94">
        <v>0</v>
      </c>
      <c r="G94">
        <v>-17747.205999999998</v>
      </c>
      <c r="H94">
        <v>-4.4999999999999998E-2</v>
      </c>
      <c r="I94">
        <v>-11261.927</v>
      </c>
    </row>
    <row r="95" spans="1:9" hidden="1" x14ac:dyDescent="0.25">
      <c r="A95" t="s">
        <v>33</v>
      </c>
      <c r="B95" t="s">
        <v>22</v>
      </c>
      <c r="C95" t="s">
        <v>21</v>
      </c>
      <c r="D95">
        <v>0</v>
      </c>
      <c r="E95">
        <v>-640.89</v>
      </c>
      <c r="F95">
        <v>0</v>
      </c>
      <c r="G95">
        <v>-17747.205999999998</v>
      </c>
      <c r="H95">
        <v>-4.9000000000000002E-2</v>
      </c>
      <c r="I95">
        <v>-13465.473</v>
      </c>
    </row>
    <row r="96" spans="1:9" hidden="1" x14ac:dyDescent="0.25">
      <c r="A96" t="s">
        <v>33</v>
      </c>
      <c r="B96" t="s">
        <v>23</v>
      </c>
      <c r="C96" t="s">
        <v>20</v>
      </c>
      <c r="D96">
        <v>0</v>
      </c>
      <c r="E96">
        <v>0</v>
      </c>
      <c r="F96">
        <v>526.19000000000005</v>
      </c>
      <c r="G96">
        <v>16043.175999999999</v>
      </c>
      <c r="H96">
        <v>8499.3819999999996</v>
      </c>
      <c r="I96">
        <v>2.1000000000000001E-2</v>
      </c>
    </row>
    <row r="97" spans="1:9" x14ac:dyDescent="0.25">
      <c r="A97" t="s">
        <v>33</v>
      </c>
      <c r="B97" t="s">
        <v>23</v>
      </c>
      <c r="C97" t="s">
        <v>21</v>
      </c>
      <c r="D97">
        <v>0</v>
      </c>
      <c r="E97">
        <v>0</v>
      </c>
      <c r="F97">
        <v>526.19000000000005</v>
      </c>
      <c r="G97">
        <v>16043.175999999999</v>
      </c>
      <c r="H97">
        <v>10318.594999999999</v>
      </c>
      <c r="I97">
        <v>2.3E-2</v>
      </c>
    </row>
    <row r="98" spans="1:9" hidden="1" x14ac:dyDescent="0.25">
      <c r="A98" t="s">
        <v>33</v>
      </c>
      <c r="B98" t="s">
        <v>24</v>
      </c>
      <c r="C98" t="s">
        <v>20</v>
      </c>
      <c r="D98">
        <v>0</v>
      </c>
      <c r="E98">
        <v>0</v>
      </c>
      <c r="F98">
        <v>-526.19000000000005</v>
      </c>
      <c r="G98">
        <v>-16043.175999999999</v>
      </c>
      <c r="H98">
        <v>-8499.3819999999996</v>
      </c>
      <c r="I98">
        <v>-2.1000000000000001E-2</v>
      </c>
    </row>
    <row r="99" spans="1:9" hidden="1" x14ac:dyDescent="0.25">
      <c r="A99" t="s">
        <v>33</v>
      </c>
      <c r="B99" t="s">
        <v>24</v>
      </c>
      <c r="C99" t="s">
        <v>21</v>
      </c>
      <c r="D99">
        <v>0</v>
      </c>
      <c r="E99">
        <v>0</v>
      </c>
      <c r="F99">
        <v>-526.19000000000005</v>
      </c>
      <c r="G99">
        <v>-16043.175999999999</v>
      </c>
      <c r="H99">
        <v>-10318.594999999999</v>
      </c>
      <c r="I99">
        <v>-2.3E-2</v>
      </c>
    </row>
    <row r="100" spans="1:9" hidden="1" x14ac:dyDescent="0.25">
      <c r="A100" t="s">
        <v>33</v>
      </c>
      <c r="B100" t="s">
        <v>67</v>
      </c>
      <c r="C100" t="s">
        <v>20</v>
      </c>
      <c r="D100">
        <v>15545.54</v>
      </c>
      <c r="E100">
        <v>0</v>
      </c>
      <c r="F100">
        <v>0</v>
      </c>
      <c r="G100">
        <v>-5.0000000000000001E-3</v>
      </c>
      <c r="H100">
        <v>404871.80099999998</v>
      </c>
      <c r="I100">
        <v>-444424.19500000001</v>
      </c>
    </row>
    <row r="101" spans="1:9" hidden="1" x14ac:dyDescent="0.25">
      <c r="A101" t="s">
        <v>33</v>
      </c>
      <c r="B101" t="s">
        <v>67</v>
      </c>
      <c r="C101" t="s">
        <v>21</v>
      </c>
      <c r="D101">
        <v>15837.23</v>
      </c>
      <c r="E101">
        <v>0</v>
      </c>
      <c r="F101">
        <v>0</v>
      </c>
      <c r="G101">
        <v>-5.0000000000000001E-3</v>
      </c>
      <c r="H101">
        <v>412481.31400000001</v>
      </c>
      <c r="I101">
        <v>-452709.26799999998</v>
      </c>
    </row>
    <row r="102" spans="1:9" hidden="1" x14ac:dyDescent="0.25">
      <c r="A102" t="s">
        <v>34</v>
      </c>
      <c r="B102" t="s">
        <v>19</v>
      </c>
      <c r="C102" t="s">
        <v>20</v>
      </c>
      <c r="D102">
        <v>0</v>
      </c>
      <c r="E102">
        <v>665.06</v>
      </c>
      <c r="F102">
        <v>0</v>
      </c>
      <c r="G102">
        <v>18418.09</v>
      </c>
      <c r="H102">
        <v>5.2999999999999999E-2</v>
      </c>
      <c r="I102">
        <v>13465.475</v>
      </c>
    </row>
    <row r="103" spans="1:9" hidden="1" x14ac:dyDescent="0.25">
      <c r="A103" t="s">
        <v>34</v>
      </c>
      <c r="B103" t="s">
        <v>19</v>
      </c>
      <c r="C103" t="s">
        <v>21</v>
      </c>
      <c r="D103">
        <v>0</v>
      </c>
      <c r="E103">
        <v>665.06</v>
      </c>
      <c r="F103">
        <v>0</v>
      </c>
      <c r="G103">
        <v>18418.09</v>
      </c>
      <c r="H103">
        <v>5.8000000000000003E-2</v>
      </c>
      <c r="I103">
        <v>15732.243</v>
      </c>
    </row>
    <row r="104" spans="1:9" hidden="1" x14ac:dyDescent="0.25">
      <c r="A104" t="s">
        <v>34</v>
      </c>
      <c r="B104" t="s">
        <v>22</v>
      </c>
      <c r="C104" t="s">
        <v>20</v>
      </c>
      <c r="D104">
        <v>0</v>
      </c>
      <c r="E104">
        <v>-665.06</v>
      </c>
      <c r="F104">
        <v>0</v>
      </c>
      <c r="G104">
        <v>-18418.09</v>
      </c>
      <c r="H104">
        <v>-5.2999999999999999E-2</v>
      </c>
      <c r="I104">
        <v>-13465.475</v>
      </c>
    </row>
    <row r="105" spans="1:9" hidden="1" x14ac:dyDescent="0.25">
      <c r="A105" t="s">
        <v>34</v>
      </c>
      <c r="B105" t="s">
        <v>22</v>
      </c>
      <c r="C105" t="s">
        <v>21</v>
      </c>
      <c r="D105">
        <v>0</v>
      </c>
      <c r="E105">
        <v>-665.06</v>
      </c>
      <c r="F105">
        <v>0</v>
      </c>
      <c r="G105">
        <v>-18418.09</v>
      </c>
      <c r="H105">
        <v>-5.8000000000000003E-2</v>
      </c>
      <c r="I105">
        <v>-15732.243</v>
      </c>
    </row>
    <row r="106" spans="1:9" hidden="1" x14ac:dyDescent="0.25">
      <c r="A106" t="s">
        <v>34</v>
      </c>
      <c r="B106" t="s">
        <v>23</v>
      </c>
      <c r="C106" t="s">
        <v>20</v>
      </c>
      <c r="D106">
        <v>0</v>
      </c>
      <c r="E106">
        <v>0</v>
      </c>
      <c r="F106">
        <v>559.42999999999995</v>
      </c>
      <c r="G106">
        <v>17059.395</v>
      </c>
      <c r="H106">
        <v>10318.596</v>
      </c>
      <c r="I106">
        <v>2.4E-2</v>
      </c>
    </row>
    <row r="107" spans="1:9" x14ac:dyDescent="0.25">
      <c r="A107" t="s">
        <v>34</v>
      </c>
      <c r="B107" t="s">
        <v>23</v>
      </c>
      <c r="C107" t="s">
        <v>21</v>
      </c>
      <c r="D107">
        <v>0</v>
      </c>
      <c r="E107">
        <v>0</v>
      </c>
      <c r="F107">
        <v>559.42999999999995</v>
      </c>
      <c r="G107">
        <v>17059.395</v>
      </c>
      <c r="H107">
        <v>12242.13</v>
      </c>
      <c r="I107">
        <v>2.5999999999999999E-2</v>
      </c>
    </row>
    <row r="108" spans="1:9" hidden="1" x14ac:dyDescent="0.25">
      <c r="A108" t="s">
        <v>34</v>
      </c>
      <c r="B108" t="s">
        <v>24</v>
      </c>
      <c r="C108" t="s">
        <v>20</v>
      </c>
      <c r="D108">
        <v>0</v>
      </c>
      <c r="E108">
        <v>0</v>
      </c>
      <c r="F108">
        <v>-559.42999999999995</v>
      </c>
      <c r="G108">
        <v>-17059.395</v>
      </c>
      <c r="H108">
        <v>-10318.596</v>
      </c>
      <c r="I108">
        <v>-2.4E-2</v>
      </c>
    </row>
    <row r="109" spans="1:9" hidden="1" x14ac:dyDescent="0.25">
      <c r="A109" t="s">
        <v>34</v>
      </c>
      <c r="B109" t="s">
        <v>24</v>
      </c>
      <c r="C109" t="s">
        <v>21</v>
      </c>
      <c r="D109">
        <v>0</v>
      </c>
      <c r="E109">
        <v>0</v>
      </c>
      <c r="F109">
        <v>-559.42999999999995</v>
      </c>
      <c r="G109">
        <v>-17059.395</v>
      </c>
      <c r="H109">
        <v>-12242.13</v>
      </c>
      <c r="I109">
        <v>-2.5999999999999999E-2</v>
      </c>
    </row>
    <row r="110" spans="1:9" hidden="1" x14ac:dyDescent="0.25">
      <c r="A110" t="s">
        <v>34</v>
      </c>
      <c r="B110" t="s">
        <v>67</v>
      </c>
      <c r="C110" t="s">
        <v>20</v>
      </c>
      <c r="D110">
        <v>17316.84</v>
      </c>
      <c r="E110">
        <v>0</v>
      </c>
      <c r="F110">
        <v>0</v>
      </c>
      <c r="G110">
        <v>-4.0000000000000001E-3</v>
      </c>
      <c r="H110">
        <v>451000.33899999998</v>
      </c>
      <c r="I110">
        <v>-495090.43699999998</v>
      </c>
    </row>
    <row r="111" spans="1:9" hidden="1" x14ac:dyDescent="0.25">
      <c r="A111" t="s">
        <v>34</v>
      </c>
      <c r="B111" t="s">
        <v>67</v>
      </c>
      <c r="C111" t="s">
        <v>21</v>
      </c>
      <c r="D111">
        <v>17608.53</v>
      </c>
      <c r="E111">
        <v>0</v>
      </c>
      <c r="F111">
        <v>0</v>
      </c>
      <c r="G111">
        <v>-4.0000000000000001E-3</v>
      </c>
      <c r="H111">
        <v>458609.853</v>
      </c>
      <c r="I111">
        <v>-503375.50900000002</v>
      </c>
    </row>
    <row r="112" spans="1:9" hidden="1" x14ac:dyDescent="0.25">
      <c r="A112" t="s">
        <v>35</v>
      </c>
      <c r="B112" t="s">
        <v>19</v>
      </c>
      <c r="C112" t="s">
        <v>20</v>
      </c>
      <c r="D112">
        <v>0</v>
      </c>
      <c r="E112">
        <v>685.28</v>
      </c>
      <c r="F112">
        <v>0</v>
      </c>
      <c r="G112">
        <v>18979.355</v>
      </c>
      <c r="H112">
        <v>6.0999999999999999E-2</v>
      </c>
      <c r="I112">
        <v>15732.245000000001</v>
      </c>
    </row>
    <row r="113" spans="1:9" hidden="1" x14ac:dyDescent="0.25">
      <c r="A113" t="s">
        <v>35</v>
      </c>
      <c r="B113" t="s">
        <v>19</v>
      </c>
      <c r="C113" t="s">
        <v>21</v>
      </c>
      <c r="D113">
        <v>0</v>
      </c>
      <c r="E113">
        <v>685.28</v>
      </c>
      <c r="F113">
        <v>0</v>
      </c>
      <c r="G113">
        <v>18979.355</v>
      </c>
      <c r="H113">
        <v>6.6000000000000003E-2</v>
      </c>
      <c r="I113">
        <v>18040.925999999999</v>
      </c>
    </row>
    <row r="114" spans="1:9" hidden="1" x14ac:dyDescent="0.25">
      <c r="A114" t="s">
        <v>35</v>
      </c>
      <c r="B114" t="s">
        <v>22</v>
      </c>
      <c r="C114" t="s">
        <v>20</v>
      </c>
      <c r="D114">
        <v>0</v>
      </c>
      <c r="E114">
        <v>-685.28</v>
      </c>
      <c r="F114">
        <v>0</v>
      </c>
      <c r="G114">
        <v>-18979.355</v>
      </c>
      <c r="H114">
        <v>-6.0999999999999999E-2</v>
      </c>
      <c r="I114">
        <v>-15732.245000000001</v>
      </c>
    </row>
    <row r="115" spans="1:9" hidden="1" x14ac:dyDescent="0.25">
      <c r="A115" t="s">
        <v>35</v>
      </c>
      <c r="B115" t="s">
        <v>22</v>
      </c>
      <c r="C115" t="s">
        <v>21</v>
      </c>
      <c r="D115">
        <v>0</v>
      </c>
      <c r="E115">
        <v>-685.28</v>
      </c>
      <c r="F115">
        <v>0</v>
      </c>
      <c r="G115">
        <v>-18979.355</v>
      </c>
      <c r="H115">
        <v>-6.6000000000000003E-2</v>
      </c>
      <c r="I115">
        <v>-18040.925999999999</v>
      </c>
    </row>
    <row r="116" spans="1:9" hidden="1" x14ac:dyDescent="0.25">
      <c r="A116" t="s">
        <v>35</v>
      </c>
      <c r="B116" t="s">
        <v>23</v>
      </c>
      <c r="C116" t="s">
        <v>20</v>
      </c>
      <c r="D116">
        <v>0</v>
      </c>
      <c r="E116">
        <v>0</v>
      </c>
      <c r="F116">
        <v>590.1</v>
      </c>
      <c r="G116">
        <v>17997.212</v>
      </c>
      <c r="H116">
        <v>12242.130999999999</v>
      </c>
      <c r="I116">
        <v>2.7E-2</v>
      </c>
    </row>
    <row r="117" spans="1:9" x14ac:dyDescent="0.25">
      <c r="A117" t="s">
        <v>35</v>
      </c>
      <c r="B117" t="s">
        <v>23</v>
      </c>
      <c r="C117" t="s">
        <v>21</v>
      </c>
      <c r="D117">
        <v>0</v>
      </c>
      <c r="E117">
        <v>0</v>
      </c>
      <c r="F117">
        <v>590.1</v>
      </c>
      <c r="G117">
        <v>17997.212</v>
      </c>
      <c r="H117">
        <v>14256.944</v>
      </c>
      <c r="I117">
        <v>2.9000000000000001E-2</v>
      </c>
    </row>
    <row r="118" spans="1:9" hidden="1" x14ac:dyDescent="0.25">
      <c r="A118" t="s">
        <v>35</v>
      </c>
      <c r="B118" t="s">
        <v>24</v>
      </c>
      <c r="C118" t="s">
        <v>20</v>
      </c>
      <c r="D118">
        <v>0</v>
      </c>
      <c r="E118">
        <v>0</v>
      </c>
      <c r="F118">
        <v>-590.1</v>
      </c>
      <c r="G118">
        <v>-17997.212</v>
      </c>
      <c r="H118">
        <v>-12242.130999999999</v>
      </c>
      <c r="I118">
        <v>-2.7E-2</v>
      </c>
    </row>
    <row r="119" spans="1:9" hidden="1" x14ac:dyDescent="0.25">
      <c r="A119" t="s">
        <v>35</v>
      </c>
      <c r="B119" t="s">
        <v>24</v>
      </c>
      <c r="C119" t="s">
        <v>21</v>
      </c>
      <c r="D119">
        <v>0</v>
      </c>
      <c r="E119">
        <v>0</v>
      </c>
      <c r="F119">
        <v>-590.1</v>
      </c>
      <c r="G119">
        <v>-17997.212</v>
      </c>
      <c r="H119">
        <v>-14256.944</v>
      </c>
      <c r="I119">
        <v>-2.9000000000000001E-2</v>
      </c>
    </row>
    <row r="120" spans="1:9" hidden="1" x14ac:dyDescent="0.25">
      <c r="A120" t="s">
        <v>35</v>
      </c>
      <c r="B120" t="s">
        <v>67</v>
      </c>
      <c r="C120" t="s">
        <v>20</v>
      </c>
      <c r="D120">
        <v>19088.13</v>
      </c>
      <c r="E120">
        <v>0</v>
      </c>
      <c r="F120">
        <v>0</v>
      </c>
      <c r="G120">
        <v>-2E-3</v>
      </c>
      <c r="H120">
        <v>497128.88</v>
      </c>
      <c r="I120">
        <v>-545756.68099999998</v>
      </c>
    </row>
    <row r="121" spans="1:9" hidden="1" x14ac:dyDescent="0.25">
      <c r="A121" t="s">
        <v>35</v>
      </c>
      <c r="B121" t="s">
        <v>67</v>
      </c>
      <c r="C121" t="s">
        <v>21</v>
      </c>
      <c r="D121">
        <v>19379.82</v>
      </c>
      <c r="E121">
        <v>0</v>
      </c>
      <c r="F121">
        <v>0</v>
      </c>
      <c r="G121">
        <v>-2E-3</v>
      </c>
      <c r="H121">
        <v>504738.39399999997</v>
      </c>
      <c r="I121">
        <v>-554041.75300000003</v>
      </c>
    </row>
    <row r="122" spans="1:9" hidden="1" x14ac:dyDescent="0.25">
      <c r="A122" t="s">
        <v>36</v>
      </c>
      <c r="B122" t="s">
        <v>19</v>
      </c>
      <c r="C122" t="s">
        <v>20</v>
      </c>
      <c r="D122">
        <v>0</v>
      </c>
      <c r="E122">
        <v>703.4</v>
      </c>
      <c r="F122">
        <v>0</v>
      </c>
      <c r="G122">
        <v>19482.919999999998</v>
      </c>
      <c r="H122">
        <v>7.0999999999999994E-2</v>
      </c>
      <c r="I122">
        <v>18040.929</v>
      </c>
    </row>
    <row r="123" spans="1:9" hidden="1" x14ac:dyDescent="0.25">
      <c r="A123" t="s">
        <v>36</v>
      </c>
      <c r="B123" t="s">
        <v>19</v>
      </c>
      <c r="C123" t="s">
        <v>21</v>
      </c>
      <c r="D123">
        <v>0</v>
      </c>
      <c r="E123">
        <v>703.4</v>
      </c>
      <c r="F123">
        <v>0</v>
      </c>
      <c r="G123">
        <v>19482.919999999998</v>
      </c>
      <c r="H123">
        <v>7.6999999999999999E-2</v>
      </c>
      <c r="I123">
        <v>20375.967000000001</v>
      </c>
    </row>
    <row r="124" spans="1:9" hidden="1" x14ac:dyDescent="0.25">
      <c r="A124" t="s">
        <v>36</v>
      </c>
      <c r="B124" t="s">
        <v>22</v>
      </c>
      <c r="C124" t="s">
        <v>20</v>
      </c>
      <c r="D124">
        <v>0</v>
      </c>
      <c r="E124">
        <v>-703.4</v>
      </c>
      <c r="F124">
        <v>0</v>
      </c>
      <c r="G124">
        <v>-19482.919999999998</v>
      </c>
      <c r="H124">
        <v>-7.0999999999999994E-2</v>
      </c>
      <c r="I124">
        <v>-18040.929</v>
      </c>
    </row>
    <row r="125" spans="1:9" hidden="1" x14ac:dyDescent="0.25">
      <c r="A125" t="s">
        <v>36</v>
      </c>
      <c r="B125" t="s">
        <v>22</v>
      </c>
      <c r="C125" t="s">
        <v>21</v>
      </c>
      <c r="D125">
        <v>0</v>
      </c>
      <c r="E125">
        <v>-703.4</v>
      </c>
      <c r="F125">
        <v>0</v>
      </c>
      <c r="G125">
        <v>-19482.919999999998</v>
      </c>
      <c r="H125">
        <v>-7.6999999999999999E-2</v>
      </c>
      <c r="I125">
        <v>-20375.967000000001</v>
      </c>
    </row>
    <row r="126" spans="1:9" hidden="1" x14ac:dyDescent="0.25">
      <c r="A126" t="s">
        <v>36</v>
      </c>
      <c r="B126" t="s">
        <v>23</v>
      </c>
      <c r="C126" t="s">
        <v>20</v>
      </c>
      <c r="D126">
        <v>0</v>
      </c>
      <c r="E126">
        <v>0</v>
      </c>
      <c r="F126">
        <v>619.24</v>
      </c>
      <c r="G126">
        <v>18888.667000000001</v>
      </c>
      <c r="H126">
        <v>14256.945</v>
      </c>
      <c r="I126">
        <v>3.1E-2</v>
      </c>
    </row>
    <row r="127" spans="1:9" x14ac:dyDescent="0.25">
      <c r="A127" t="s">
        <v>36</v>
      </c>
      <c r="B127" t="s">
        <v>23</v>
      </c>
      <c r="C127" t="s">
        <v>21</v>
      </c>
      <c r="D127">
        <v>0</v>
      </c>
      <c r="E127">
        <v>0</v>
      </c>
      <c r="F127">
        <v>619.24</v>
      </c>
      <c r="G127">
        <v>18888.667000000001</v>
      </c>
      <c r="H127">
        <v>16353.361999999999</v>
      </c>
      <c r="I127">
        <v>3.3000000000000002E-2</v>
      </c>
    </row>
    <row r="128" spans="1:9" hidden="1" x14ac:dyDescent="0.25">
      <c r="A128" t="s">
        <v>36</v>
      </c>
      <c r="B128" t="s">
        <v>24</v>
      </c>
      <c r="C128" t="s">
        <v>20</v>
      </c>
      <c r="D128">
        <v>0</v>
      </c>
      <c r="E128">
        <v>0</v>
      </c>
      <c r="F128">
        <v>-619.24</v>
      </c>
      <c r="G128">
        <v>-18888.667000000001</v>
      </c>
      <c r="H128">
        <v>-14256.945</v>
      </c>
      <c r="I128">
        <v>-3.1E-2</v>
      </c>
    </row>
    <row r="129" spans="1:9" hidden="1" x14ac:dyDescent="0.25">
      <c r="A129" t="s">
        <v>36</v>
      </c>
      <c r="B129" t="s">
        <v>24</v>
      </c>
      <c r="C129" t="s">
        <v>21</v>
      </c>
      <c r="D129">
        <v>0</v>
      </c>
      <c r="E129">
        <v>0</v>
      </c>
      <c r="F129">
        <v>-619.24</v>
      </c>
      <c r="G129">
        <v>-18888.667000000001</v>
      </c>
      <c r="H129">
        <v>-16353.361999999999</v>
      </c>
      <c r="I129">
        <v>-3.3000000000000002E-2</v>
      </c>
    </row>
    <row r="130" spans="1:9" hidden="1" x14ac:dyDescent="0.25">
      <c r="A130" t="s">
        <v>36</v>
      </c>
      <c r="B130" t="s">
        <v>67</v>
      </c>
      <c r="C130" t="s">
        <v>20</v>
      </c>
      <c r="D130">
        <v>20859.43</v>
      </c>
      <c r="E130">
        <v>0</v>
      </c>
      <c r="F130">
        <v>0</v>
      </c>
      <c r="G130">
        <v>-1E-3</v>
      </c>
      <c r="H130">
        <v>543257.41599999997</v>
      </c>
      <c r="I130">
        <v>-596422.91899999999</v>
      </c>
    </row>
    <row r="131" spans="1:9" hidden="1" x14ac:dyDescent="0.25">
      <c r="A131" t="s">
        <v>36</v>
      </c>
      <c r="B131" t="s">
        <v>67</v>
      </c>
      <c r="C131" t="s">
        <v>21</v>
      </c>
      <c r="D131">
        <v>21151.119999999999</v>
      </c>
      <c r="E131">
        <v>0</v>
      </c>
      <c r="F131">
        <v>0</v>
      </c>
      <c r="G131">
        <v>-1E-3</v>
      </c>
      <c r="H131">
        <v>550866.929</v>
      </c>
      <c r="I131">
        <v>-604707.99199999997</v>
      </c>
    </row>
    <row r="132" spans="1:9" hidden="1" x14ac:dyDescent="0.25">
      <c r="A132" t="s">
        <v>37</v>
      </c>
      <c r="B132" t="s">
        <v>19</v>
      </c>
      <c r="C132" t="s">
        <v>20</v>
      </c>
      <c r="D132">
        <v>0</v>
      </c>
      <c r="E132">
        <v>721.08</v>
      </c>
      <c r="F132">
        <v>0</v>
      </c>
      <c r="G132">
        <v>19974.41</v>
      </c>
      <c r="H132">
        <v>7.8E-2</v>
      </c>
      <c r="I132">
        <v>20375.968000000001</v>
      </c>
    </row>
    <row r="133" spans="1:9" hidden="1" x14ac:dyDescent="0.25">
      <c r="A133" t="s">
        <v>37</v>
      </c>
      <c r="B133" t="s">
        <v>19</v>
      </c>
      <c r="C133" t="s">
        <v>21</v>
      </c>
      <c r="D133">
        <v>0</v>
      </c>
      <c r="E133">
        <v>721.08</v>
      </c>
      <c r="F133">
        <v>0</v>
      </c>
      <c r="G133">
        <v>19974.41</v>
      </c>
      <c r="H133">
        <v>8.5000000000000006E-2</v>
      </c>
      <c r="I133">
        <v>22727.445</v>
      </c>
    </row>
    <row r="134" spans="1:9" hidden="1" x14ac:dyDescent="0.25">
      <c r="A134" t="s">
        <v>37</v>
      </c>
      <c r="B134" t="s">
        <v>22</v>
      </c>
      <c r="C134" t="s">
        <v>20</v>
      </c>
      <c r="D134">
        <v>0</v>
      </c>
      <c r="E134">
        <v>-721.08</v>
      </c>
      <c r="F134">
        <v>0</v>
      </c>
      <c r="G134">
        <v>-19974.41</v>
      </c>
      <c r="H134">
        <v>-7.8E-2</v>
      </c>
      <c r="I134">
        <v>-20375.968000000001</v>
      </c>
    </row>
    <row r="135" spans="1:9" hidden="1" x14ac:dyDescent="0.25">
      <c r="A135" t="s">
        <v>37</v>
      </c>
      <c r="B135" t="s">
        <v>22</v>
      </c>
      <c r="C135" t="s">
        <v>21</v>
      </c>
      <c r="D135">
        <v>0</v>
      </c>
      <c r="E135">
        <v>-721.08</v>
      </c>
      <c r="F135">
        <v>0</v>
      </c>
      <c r="G135">
        <v>-19974.41</v>
      </c>
      <c r="H135">
        <v>-8.5000000000000006E-2</v>
      </c>
      <c r="I135">
        <v>-22727.445</v>
      </c>
    </row>
    <row r="136" spans="1:9" hidden="1" x14ac:dyDescent="0.25">
      <c r="A136" t="s">
        <v>37</v>
      </c>
      <c r="B136" t="s">
        <v>23</v>
      </c>
      <c r="C136" t="s">
        <v>20</v>
      </c>
      <c r="D136">
        <v>0</v>
      </c>
      <c r="E136">
        <v>0</v>
      </c>
      <c r="F136">
        <v>647.80999999999995</v>
      </c>
      <c r="G136">
        <v>19762.687000000002</v>
      </c>
      <c r="H136">
        <v>16353.361999999999</v>
      </c>
      <c r="I136">
        <v>3.4000000000000002E-2</v>
      </c>
    </row>
    <row r="137" spans="1:9" x14ac:dyDescent="0.25">
      <c r="A137" t="s">
        <v>37</v>
      </c>
      <c r="B137" t="s">
        <v>23</v>
      </c>
      <c r="C137" t="s">
        <v>21</v>
      </c>
      <c r="D137">
        <v>0</v>
      </c>
      <c r="E137">
        <v>0</v>
      </c>
      <c r="F137">
        <v>647.80999999999995</v>
      </c>
      <c r="G137">
        <v>19762.687000000002</v>
      </c>
      <c r="H137">
        <v>18525.118999999999</v>
      </c>
      <c r="I137">
        <v>3.5999999999999997E-2</v>
      </c>
    </row>
    <row r="138" spans="1:9" hidden="1" x14ac:dyDescent="0.25">
      <c r="A138" t="s">
        <v>37</v>
      </c>
      <c r="B138" t="s">
        <v>24</v>
      </c>
      <c r="C138" t="s">
        <v>20</v>
      </c>
      <c r="D138">
        <v>0</v>
      </c>
      <c r="E138">
        <v>0</v>
      </c>
      <c r="F138">
        <v>-647.80999999999995</v>
      </c>
      <c r="G138">
        <v>-19762.687000000002</v>
      </c>
      <c r="H138">
        <v>-16353.361999999999</v>
      </c>
      <c r="I138">
        <v>-3.4000000000000002E-2</v>
      </c>
    </row>
    <row r="139" spans="1:9" hidden="1" x14ac:dyDescent="0.25">
      <c r="A139" t="s">
        <v>37</v>
      </c>
      <c r="B139" t="s">
        <v>24</v>
      </c>
      <c r="C139" t="s">
        <v>21</v>
      </c>
      <c r="D139">
        <v>0</v>
      </c>
      <c r="E139">
        <v>0</v>
      </c>
      <c r="F139">
        <v>-647.80999999999995</v>
      </c>
      <c r="G139">
        <v>-19762.687000000002</v>
      </c>
      <c r="H139">
        <v>-18525.118999999999</v>
      </c>
      <c r="I139">
        <v>-3.5999999999999997E-2</v>
      </c>
    </row>
    <row r="140" spans="1:9" hidden="1" x14ac:dyDescent="0.25">
      <c r="A140" t="s">
        <v>37</v>
      </c>
      <c r="B140" t="s">
        <v>67</v>
      </c>
      <c r="C140" t="s">
        <v>20</v>
      </c>
      <c r="D140">
        <v>22630.73</v>
      </c>
      <c r="E140">
        <v>0</v>
      </c>
      <c r="F140">
        <v>0</v>
      </c>
      <c r="G140">
        <v>0</v>
      </c>
      <c r="H140">
        <v>589385.96</v>
      </c>
      <c r="I140">
        <v>-647089.16599999997</v>
      </c>
    </row>
    <row r="141" spans="1:9" hidden="1" x14ac:dyDescent="0.25">
      <c r="A141" t="s">
        <v>37</v>
      </c>
      <c r="B141" t="s">
        <v>67</v>
      </c>
      <c r="C141" t="s">
        <v>21</v>
      </c>
      <c r="D141">
        <v>22922.42</v>
      </c>
      <c r="E141">
        <v>0</v>
      </c>
      <c r="F141">
        <v>0</v>
      </c>
      <c r="G141">
        <v>0</v>
      </c>
      <c r="H141">
        <v>596995.473</v>
      </c>
      <c r="I141">
        <v>-655374.23800000001</v>
      </c>
    </row>
    <row r="142" spans="1:9" hidden="1" x14ac:dyDescent="0.25">
      <c r="A142" t="s">
        <v>38</v>
      </c>
      <c r="B142" t="s">
        <v>19</v>
      </c>
      <c r="C142" t="s">
        <v>20</v>
      </c>
      <c r="D142">
        <v>0</v>
      </c>
      <c r="E142">
        <v>739.56</v>
      </c>
      <c r="F142">
        <v>0</v>
      </c>
      <c r="G142">
        <v>20488.184000000001</v>
      </c>
      <c r="H142">
        <v>8.8999999999999996E-2</v>
      </c>
      <c r="I142">
        <v>22727.448</v>
      </c>
    </row>
    <row r="143" spans="1:9" hidden="1" x14ac:dyDescent="0.25">
      <c r="A143" t="s">
        <v>38</v>
      </c>
      <c r="B143" t="s">
        <v>19</v>
      </c>
      <c r="C143" t="s">
        <v>21</v>
      </c>
      <c r="D143">
        <v>0</v>
      </c>
      <c r="E143">
        <v>739.56</v>
      </c>
      <c r="F143">
        <v>0</v>
      </c>
      <c r="G143">
        <v>20488.184000000001</v>
      </c>
      <c r="H143">
        <v>9.6000000000000002E-2</v>
      </c>
      <c r="I143">
        <v>25090.59</v>
      </c>
    </row>
    <row r="144" spans="1:9" hidden="1" x14ac:dyDescent="0.25">
      <c r="A144" t="s">
        <v>38</v>
      </c>
      <c r="B144" t="s">
        <v>22</v>
      </c>
      <c r="C144" t="s">
        <v>20</v>
      </c>
      <c r="D144">
        <v>0</v>
      </c>
      <c r="E144">
        <v>-739.56</v>
      </c>
      <c r="F144">
        <v>0</v>
      </c>
      <c r="G144">
        <v>-20488.184000000001</v>
      </c>
      <c r="H144">
        <v>-8.8999999999999996E-2</v>
      </c>
      <c r="I144">
        <v>-22727.448</v>
      </c>
    </row>
    <row r="145" spans="1:9" hidden="1" x14ac:dyDescent="0.25">
      <c r="A145" t="s">
        <v>38</v>
      </c>
      <c r="B145" t="s">
        <v>22</v>
      </c>
      <c r="C145" t="s">
        <v>21</v>
      </c>
      <c r="D145">
        <v>0</v>
      </c>
      <c r="E145">
        <v>-739.56</v>
      </c>
      <c r="F145">
        <v>0</v>
      </c>
      <c r="G145">
        <v>-20488.184000000001</v>
      </c>
      <c r="H145">
        <v>-9.6000000000000002E-2</v>
      </c>
      <c r="I145">
        <v>-25090.59</v>
      </c>
    </row>
    <row r="146" spans="1:9" hidden="1" x14ac:dyDescent="0.25">
      <c r="A146" t="s">
        <v>38</v>
      </c>
      <c r="B146" t="s">
        <v>23</v>
      </c>
      <c r="C146" t="s">
        <v>20</v>
      </c>
      <c r="D146">
        <v>0</v>
      </c>
      <c r="E146">
        <v>0</v>
      </c>
      <c r="F146">
        <v>676.56</v>
      </c>
      <c r="G146">
        <v>20642.108</v>
      </c>
      <c r="H146">
        <v>18525.12</v>
      </c>
      <c r="I146">
        <v>3.6999999999999998E-2</v>
      </c>
    </row>
    <row r="147" spans="1:9" x14ac:dyDescent="0.25">
      <c r="A147" t="s">
        <v>38</v>
      </c>
      <c r="B147" t="s">
        <v>23</v>
      </c>
      <c r="C147" t="s">
        <v>21</v>
      </c>
      <c r="D147">
        <v>0</v>
      </c>
      <c r="E147">
        <v>0</v>
      </c>
      <c r="F147">
        <v>676.56</v>
      </c>
      <c r="G147">
        <v>20642.108</v>
      </c>
      <c r="H147">
        <v>20769.178</v>
      </c>
      <c r="I147">
        <v>3.9E-2</v>
      </c>
    </row>
    <row r="148" spans="1:9" hidden="1" x14ac:dyDescent="0.25">
      <c r="A148" t="s">
        <v>38</v>
      </c>
      <c r="B148" t="s">
        <v>24</v>
      </c>
      <c r="C148" t="s">
        <v>20</v>
      </c>
      <c r="D148">
        <v>0</v>
      </c>
      <c r="E148">
        <v>0</v>
      </c>
      <c r="F148">
        <v>-676.56</v>
      </c>
      <c r="G148">
        <v>-20642.108</v>
      </c>
      <c r="H148">
        <v>-18525.12</v>
      </c>
      <c r="I148">
        <v>-3.6999999999999998E-2</v>
      </c>
    </row>
    <row r="149" spans="1:9" hidden="1" x14ac:dyDescent="0.25">
      <c r="A149" t="s">
        <v>38</v>
      </c>
      <c r="B149" t="s">
        <v>24</v>
      </c>
      <c r="C149" t="s">
        <v>21</v>
      </c>
      <c r="D149">
        <v>0</v>
      </c>
      <c r="E149">
        <v>0</v>
      </c>
      <c r="F149">
        <v>-676.56</v>
      </c>
      <c r="G149">
        <v>-20642.108</v>
      </c>
      <c r="H149">
        <v>-20769.178</v>
      </c>
      <c r="I149">
        <v>-3.9E-2</v>
      </c>
    </row>
    <row r="150" spans="1:9" hidden="1" x14ac:dyDescent="0.25">
      <c r="A150" t="s">
        <v>38</v>
      </c>
      <c r="B150" t="s">
        <v>67</v>
      </c>
      <c r="C150" t="s">
        <v>20</v>
      </c>
      <c r="D150">
        <v>24402.02</v>
      </c>
      <c r="E150">
        <v>0</v>
      </c>
      <c r="F150">
        <v>0</v>
      </c>
      <c r="G150">
        <v>1E-3</v>
      </c>
      <c r="H150">
        <v>635514.49600000004</v>
      </c>
      <c r="I150">
        <v>-697755.40500000003</v>
      </c>
    </row>
    <row r="151" spans="1:9" hidden="1" x14ac:dyDescent="0.25">
      <c r="A151" t="s">
        <v>38</v>
      </c>
      <c r="B151" t="s">
        <v>67</v>
      </c>
      <c r="C151" t="s">
        <v>21</v>
      </c>
      <c r="D151">
        <v>24693.71</v>
      </c>
      <c r="E151">
        <v>0</v>
      </c>
      <c r="F151">
        <v>0</v>
      </c>
      <c r="G151">
        <v>1E-3</v>
      </c>
      <c r="H151">
        <v>643124.00800000003</v>
      </c>
      <c r="I151">
        <v>-706040.47699999996</v>
      </c>
    </row>
    <row r="152" spans="1:9" hidden="1" x14ac:dyDescent="0.25">
      <c r="A152" t="s">
        <v>39</v>
      </c>
      <c r="B152" t="s">
        <v>19</v>
      </c>
      <c r="C152" t="s">
        <v>20</v>
      </c>
      <c r="D152">
        <v>0</v>
      </c>
      <c r="E152">
        <v>759.56</v>
      </c>
      <c r="F152">
        <v>0</v>
      </c>
      <c r="G152">
        <v>21044.367999999999</v>
      </c>
      <c r="H152">
        <v>0.1</v>
      </c>
      <c r="I152">
        <v>25090.593000000001</v>
      </c>
    </row>
    <row r="153" spans="1:9" hidden="1" x14ac:dyDescent="0.25">
      <c r="A153" t="s">
        <v>39</v>
      </c>
      <c r="B153" t="s">
        <v>19</v>
      </c>
      <c r="C153" t="s">
        <v>21</v>
      </c>
      <c r="D153">
        <v>0</v>
      </c>
      <c r="E153">
        <v>759.56</v>
      </c>
      <c r="F153">
        <v>0</v>
      </c>
      <c r="G153">
        <v>21044.367999999999</v>
      </c>
      <c r="H153">
        <v>0.107</v>
      </c>
      <c r="I153">
        <v>27464.946</v>
      </c>
    </row>
    <row r="154" spans="1:9" hidden="1" x14ac:dyDescent="0.25">
      <c r="A154" t="s">
        <v>39</v>
      </c>
      <c r="B154" t="s">
        <v>22</v>
      </c>
      <c r="C154" t="s">
        <v>20</v>
      </c>
      <c r="D154">
        <v>0</v>
      </c>
      <c r="E154">
        <v>-759.56</v>
      </c>
      <c r="F154">
        <v>0</v>
      </c>
      <c r="G154">
        <v>-21044.367999999999</v>
      </c>
      <c r="H154">
        <v>-0.1</v>
      </c>
      <c r="I154">
        <v>-25090.593000000001</v>
      </c>
    </row>
    <row r="155" spans="1:9" hidden="1" x14ac:dyDescent="0.25">
      <c r="A155" t="s">
        <v>39</v>
      </c>
      <c r="B155" t="s">
        <v>22</v>
      </c>
      <c r="C155" t="s">
        <v>21</v>
      </c>
      <c r="D155">
        <v>0</v>
      </c>
      <c r="E155">
        <v>-759.56</v>
      </c>
      <c r="F155">
        <v>0</v>
      </c>
      <c r="G155">
        <v>-21044.367999999999</v>
      </c>
      <c r="H155">
        <v>-0.107</v>
      </c>
      <c r="I155">
        <v>-27464.946</v>
      </c>
    </row>
    <row r="156" spans="1:9" hidden="1" x14ac:dyDescent="0.25">
      <c r="A156" t="s">
        <v>39</v>
      </c>
      <c r="B156" t="s">
        <v>23</v>
      </c>
      <c r="C156" t="s">
        <v>20</v>
      </c>
      <c r="D156">
        <v>0</v>
      </c>
      <c r="E156">
        <v>0</v>
      </c>
      <c r="F156">
        <v>705.93</v>
      </c>
      <c r="G156">
        <v>21540.844000000001</v>
      </c>
      <c r="H156">
        <v>20769.18</v>
      </c>
      <c r="I156">
        <v>4.1000000000000002E-2</v>
      </c>
    </row>
    <row r="157" spans="1:9" x14ac:dyDescent="0.25">
      <c r="A157" t="s">
        <v>39</v>
      </c>
      <c r="B157" t="s">
        <v>23</v>
      </c>
      <c r="C157" t="s">
        <v>21</v>
      </c>
      <c r="D157">
        <v>0</v>
      </c>
      <c r="E157">
        <v>0</v>
      </c>
      <c r="F157">
        <v>705.93</v>
      </c>
      <c r="G157">
        <v>21540.844000000001</v>
      </c>
      <c r="H157">
        <v>23085.254000000001</v>
      </c>
      <c r="I157">
        <v>4.2999999999999997E-2</v>
      </c>
    </row>
    <row r="158" spans="1:9" hidden="1" x14ac:dyDescent="0.25">
      <c r="A158" t="s">
        <v>39</v>
      </c>
      <c r="B158" t="s">
        <v>24</v>
      </c>
      <c r="C158" t="s">
        <v>20</v>
      </c>
      <c r="D158">
        <v>0</v>
      </c>
      <c r="E158">
        <v>0</v>
      </c>
      <c r="F158">
        <v>-705.93</v>
      </c>
      <c r="G158">
        <v>-21540.844000000001</v>
      </c>
      <c r="H158">
        <v>-20769.18</v>
      </c>
      <c r="I158">
        <v>-4.1000000000000002E-2</v>
      </c>
    </row>
    <row r="159" spans="1:9" hidden="1" x14ac:dyDescent="0.25">
      <c r="A159" t="s">
        <v>39</v>
      </c>
      <c r="B159" t="s">
        <v>24</v>
      </c>
      <c r="C159" t="s">
        <v>21</v>
      </c>
      <c r="D159">
        <v>0</v>
      </c>
      <c r="E159">
        <v>0</v>
      </c>
      <c r="F159">
        <v>-705.93</v>
      </c>
      <c r="G159">
        <v>-21540.844000000001</v>
      </c>
      <c r="H159">
        <v>-23085.254000000001</v>
      </c>
      <c r="I159">
        <v>-4.2999999999999997E-2</v>
      </c>
    </row>
    <row r="160" spans="1:9" hidden="1" x14ac:dyDescent="0.25">
      <c r="A160" t="s">
        <v>39</v>
      </c>
      <c r="B160" t="s">
        <v>67</v>
      </c>
      <c r="C160" t="s">
        <v>20</v>
      </c>
      <c r="D160">
        <v>26173.32</v>
      </c>
      <c r="E160">
        <v>0</v>
      </c>
      <c r="F160">
        <v>0</v>
      </c>
      <c r="G160">
        <v>1E-3</v>
      </c>
      <c r="H160">
        <v>681643.03099999996</v>
      </c>
      <c r="I160">
        <v>-748421.64399999997</v>
      </c>
    </row>
    <row r="161" spans="1:9" hidden="1" x14ac:dyDescent="0.25">
      <c r="A161" t="s">
        <v>39</v>
      </c>
      <c r="B161" t="s">
        <v>67</v>
      </c>
      <c r="C161" t="s">
        <v>21</v>
      </c>
      <c r="D161">
        <v>26465.01</v>
      </c>
      <c r="E161">
        <v>0</v>
      </c>
      <c r="F161">
        <v>0</v>
      </c>
      <c r="G161">
        <v>1E-3</v>
      </c>
      <c r="H161">
        <v>689252.54399999999</v>
      </c>
      <c r="I161">
        <v>-756706.71699999995</v>
      </c>
    </row>
    <row r="162" spans="1:9" hidden="1" x14ac:dyDescent="0.25">
      <c r="A162" t="s">
        <v>40</v>
      </c>
      <c r="B162" t="s">
        <v>19</v>
      </c>
      <c r="C162" t="s">
        <v>20</v>
      </c>
      <c r="D162">
        <v>0</v>
      </c>
      <c r="E162">
        <v>781.31</v>
      </c>
      <c r="F162">
        <v>0</v>
      </c>
      <c r="G162">
        <v>21648.816999999999</v>
      </c>
      <c r="H162">
        <v>0.11</v>
      </c>
      <c r="I162">
        <v>27464.948</v>
      </c>
    </row>
    <row r="163" spans="1:9" hidden="1" x14ac:dyDescent="0.25">
      <c r="A163" t="s">
        <v>40</v>
      </c>
      <c r="B163" t="s">
        <v>19</v>
      </c>
      <c r="C163" t="s">
        <v>21</v>
      </c>
      <c r="D163">
        <v>0</v>
      </c>
      <c r="E163">
        <v>781.31</v>
      </c>
      <c r="F163">
        <v>0</v>
      </c>
      <c r="G163">
        <v>21648.816999999999</v>
      </c>
      <c r="H163">
        <v>0.11799999999999999</v>
      </c>
      <c r="I163">
        <v>29853.476999999999</v>
      </c>
    </row>
    <row r="164" spans="1:9" hidden="1" x14ac:dyDescent="0.25">
      <c r="A164" t="s">
        <v>40</v>
      </c>
      <c r="B164" t="s">
        <v>22</v>
      </c>
      <c r="C164" t="s">
        <v>20</v>
      </c>
      <c r="D164">
        <v>0</v>
      </c>
      <c r="E164">
        <v>-781.31</v>
      </c>
      <c r="F164">
        <v>0</v>
      </c>
      <c r="G164">
        <v>-21648.816999999999</v>
      </c>
      <c r="H164">
        <v>-0.11</v>
      </c>
      <c r="I164">
        <v>-27464.948</v>
      </c>
    </row>
    <row r="165" spans="1:9" hidden="1" x14ac:dyDescent="0.25">
      <c r="A165" t="s">
        <v>40</v>
      </c>
      <c r="B165" t="s">
        <v>22</v>
      </c>
      <c r="C165" t="s">
        <v>21</v>
      </c>
      <c r="D165">
        <v>0</v>
      </c>
      <c r="E165">
        <v>-781.31</v>
      </c>
      <c r="F165">
        <v>0</v>
      </c>
      <c r="G165">
        <v>-21648.816999999999</v>
      </c>
      <c r="H165">
        <v>-0.11799999999999999</v>
      </c>
      <c r="I165">
        <v>-29853.476999999999</v>
      </c>
    </row>
    <row r="166" spans="1:9" hidden="1" x14ac:dyDescent="0.25">
      <c r="A166" t="s">
        <v>40</v>
      </c>
      <c r="B166" t="s">
        <v>23</v>
      </c>
      <c r="C166" t="s">
        <v>20</v>
      </c>
      <c r="D166">
        <v>0</v>
      </c>
      <c r="E166">
        <v>0</v>
      </c>
      <c r="F166">
        <v>736.08</v>
      </c>
      <c r="G166">
        <v>22463.381000000001</v>
      </c>
      <c r="H166">
        <v>23085.255000000001</v>
      </c>
      <c r="I166">
        <v>4.3999999999999997E-2</v>
      </c>
    </row>
    <row r="167" spans="1:9" x14ac:dyDescent="0.25">
      <c r="A167" t="s">
        <v>40</v>
      </c>
      <c r="B167" t="s">
        <v>23</v>
      </c>
      <c r="C167" t="s">
        <v>21</v>
      </c>
      <c r="D167">
        <v>0</v>
      </c>
      <c r="E167">
        <v>0</v>
      </c>
      <c r="F167">
        <v>736.08</v>
      </c>
      <c r="G167">
        <v>22463.381000000001</v>
      </c>
      <c r="H167">
        <v>25475.171999999999</v>
      </c>
      <c r="I167">
        <v>4.5999999999999999E-2</v>
      </c>
    </row>
    <row r="168" spans="1:9" hidden="1" x14ac:dyDescent="0.25">
      <c r="A168" t="s">
        <v>40</v>
      </c>
      <c r="B168" t="s">
        <v>24</v>
      </c>
      <c r="C168" t="s">
        <v>20</v>
      </c>
      <c r="D168">
        <v>0</v>
      </c>
      <c r="E168">
        <v>0</v>
      </c>
      <c r="F168">
        <v>-736.08</v>
      </c>
      <c r="G168">
        <v>-22463.381000000001</v>
      </c>
      <c r="H168">
        <v>-23085.255000000001</v>
      </c>
      <c r="I168">
        <v>-4.3999999999999997E-2</v>
      </c>
    </row>
    <row r="169" spans="1:9" hidden="1" x14ac:dyDescent="0.25">
      <c r="A169" t="s">
        <v>40</v>
      </c>
      <c r="B169" t="s">
        <v>24</v>
      </c>
      <c r="C169" t="s">
        <v>21</v>
      </c>
      <c r="D169">
        <v>0</v>
      </c>
      <c r="E169">
        <v>0</v>
      </c>
      <c r="F169">
        <v>-736.08</v>
      </c>
      <c r="G169">
        <v>-22463.381000000001</v>
      </c>
      <c r="H169">
        <v>-25475.171999999999</v>
      </c>
      <c r="I169">
        <v>-4.5999999999999999E-2</v>
      </c>
    </row>
    <row r="170" spans="1:9" hidden="1" x14ac:dyDescent="0.25">
      <c r="A170" t="s">
        <v>40</v>
      </c>
      <c r="B170" t="s">
        <v>67</v>
      </c>
      <c r="C170" t="s">
        <v>20</v>
      </c>
      <c r="D170">
        <v>27944.62</v>
      </c>
      <c r="E170">
        <v>0</v>
      </c>
      <c r="F170">
        <v>0</v>
      </c>
      <c r="G170">
        <v>2E-3</v>
      </c>
      <c r="H170">
        <v>727771.57</v>
      </c>
      <c r="I170">
        <v>-799087.88600000006</v>
      </c>
    </row>
    <row r="171" spans="1:9" hidden="1" x14ac:dyDescent="0.25">
      <c r="A171" t="s">
        <v>40</v>
      </c>
      <c r="B171" t="s">
        <v>67</v>
      </c>
      <c r="C171" t="s">
        <v>21</v>
      </c>
      <c r="D171">
        <v>28236.31</v>
      </c>
      <c r="E171">
        <v>0</v>
      </c>
      <c r="F171">
        <v>0</v>
      </c>
      <c r="G171">
        <v>2E-3</v>
      </c>
      <c r="H171">
        <v>735381.08299999998</v>
      </c>
      <c r="I171">
        <v>-807372.95900000003</v>
      </c>
    </row>
    <row r="172" spans="1:9" hidden="1" x14ac:dyDescent="0.25">
      <c r="A172" t="s">
        <v>41</v>
      </c>
      <c r="B172" t="s">
        <v>19</v>
      </c>
      <c r="C172" t="s">
        <v>20</v>
      </c>
      <c r="D172">
        <v>0</v>
      </c>
      <c r="E172">
        <v>804.53</v>
      </c>
      <c r="F172">
        <v>0</v>
      </c>
      <c r="G172">
        <v>22294.341</v>
      </c>
      <c r="H172">
        <v>0.12</v>
      </c>
      <c r="I172">
        <v>29853.477999999999</v>
      </c>
    </row>
    <row r="173" spans="1:9" hidden="1" x14ac:dyDescent="0.25">
      <c r="A173" t="s">
        <v>41</v>
      </c>
      <c r="B173" t="s">
        <v>19</v>
      </c>
      <c r="C173" t="s">
        <v>21</v>
      </c>
      <c r="D173">
        <v>0</v>
      </c>
      <c r="E173">
        <v>804.53</v>
      </c>
      <c r="F173">
        <v>0</v>
      </c>
      <c r="G173">
        <v>22294.341</v>
      </c>
      <c r="H173">
        <v>0.127</v>
      </c>
      <c r="I173">
        <v>32261.381000000001</v>
      </c>
    </row>
    <row r="174" spans="1:9" hidden="1" x14ac:dyDescent="0.25">
      <c r="A174" t="s">
        <v>41</v>
      </c>
      <c r="B174" t="s">
        <v>22</v>
      </c>
      <c r="C174" t="s">
        <v>20</v>
      </c>
      <c r="D174">
        <v>0</v>
      </c>
      <c r="E174">
        <v>-804.53</v>
      </c>
      <c r="F174">
        <v>0</v>
      </c>
      <c r="G174">
        <v>-22294.341</v>
      </c>
      <c r="H174">
        <v>-0.12</v>
      </c>
      <c r="I174">
        <v>-29853.477999999999</v>
      </c>
    </row>
    <row r="175" spans="1:9" hidden="1" x14ac:dyDescent="0.25">
      <c r="A175" t="s">
        <v>41</v>
      </c>
      <c r="B175" t="s">
        <v>22</v>
      </c>
      <c r="C175" t="s">
        <v>21</v>
      </c>
      <c r="D175">
        <v>0</v>
      </c>
      <c r="E175">
        <v>-804.53</v>
      </c>
      <c r="F175">
        <v>0</v>
      </c>
      <c r="G175">
        <v>-22294.341</v>
      </c>
      <c r="H175">
        <v>-0.127</v>
      </c>
      <c r="I175">
        <v>-32261.381000000001</v>
      </c>
    </row>
    <row r="176" spans="1:9" hidden="1" x14ac:dyDescent="0.25">
      <c r="A176" t="s">
        <v>41</v>
      </c>
      <c r="B176" t="s">
        <v>23</v>
      </c>
      <c r="C176" t="s">
        <v>20</v>
      </c>
      <c r="D176">
        <v>0</v>
      </c>
      <c r="E176">
        <v>0</v>
      </c>
      <c r="F176">
        <v>766.86</v>
      </c>
      <c r="G176">
        <v>23405.223000000002</v>
      </c>
      <c r="H176">
        <v>25475.172999999999</v>
      </c>
      <c r="I176">
        <v>4.7E-2</v>
      </c>
    </row>
    <row r="177" spans="1:9" x14ac:dyDescent="0.25">
      <c r="A177" t="s">
        <v>41</v>
      </c>
      <c r="B177" t="s">
        <v>23</v>
      </c>
      <c r="C177" t="s">
        <v>21</v>
      </c>
      <c r="D177">
        <v>0</v>
      </c>
      <c r="E177">
        <v>0</v>
      </c>
      <c r="F177">
        <v>766.86</v>
      </c>
      <c r="G177">
        <v>23405.223000000002</v>
      </c>
      <c r="H177">
        <v>27942.116999999998</v>
      </c>
      <c r="I177">
        <v>4.9000000000000002E-2</v>
      </c>
    </row>
    <row r="178" spans="1:9" hidden="1" x14ac:dyDescent="0.25">
      <c r="A178" t="s">
        <v>41</v>
      </c>
      <c r="B178" t="s">
        <v>24</v>
      </c>
      <c r="C178" t="s">
        <v>20</v>
      </c>
      <c r="D178">
        <v>0</v>
      </c>
      <c r="E178">
        <v>0</v>
      </c>
      <c r="F178">
        <v>-766.86</v>
      </c>
      <c r="G178">
        <v>-23405.223000000002</v>
      </c>
      <c r="H178">
        <v>-25475.172999999999</v>
      </c>
      <c r="I178">
        <v>-4.7E-2</v>
      </c>
    </row>
    <row r="179" spans="1:9" hidden="1" x14ac:dyDescent="0.25">
      <c r="A179" t="s">
        <v>41</v>
      </c>
      <c r="B179" t="s">
        <v>24</v>
      </c>
      <c r="C179" t="s">
        <v>21</v>
      </c>
      <c r="D179">
        <v>0</v>
      </c>
      <c r="E179">
        <v>0</v>
      </c>
      <c r="F179">
        <v>-766.86</v>
      </c>
      <c r="G179">
        <v>-23405.223000000002</v>
      </c>
      <c r="H179">
        <v>-27942.116999999998</v>
      </c>
      <c r="I179">
        <v>-4.9000000000000002E-2</v>
      </c>
    </row>
    <row r="180" spans="1:9" hidden="1" x14ac:dyDescent="0.25">
      <c r="A180" t="s">
        <v>41</v>
      </c>
      <c r="B180" t="s">
        <v>67</v>
      </c>
      <c r="C180" t="s">
        <v>20</v>
      </c>
      <c r="D180">
        <v>29715.91</v>
      </c>
      <c r="E180">
        <v>0</v>
      </c>
      <c r="F180">
        <v>0</v>
      </c>
      <c r="G180">
        <v>3.0000000000000001E-3</v>
      </c>
      <c r="H180">
        <v>773900.11399999994</v>
      </c>
      <c r="I180">
        <v>-849754.13300000003</v>
      </c>
    </row>
    <row r="181" spans="1:9" hidden="1" x14ac:dyDescent="0.25">
      <c r="A181" t="s">
        <v>41</v>
      </c>
      <c r="B181" t="s">
        <v>67</v>
      </c>
      <c r="C181" t="s">
        <v>21</v>
      </c>
      <c r="D181">
        <v>30007.599999999999</v>
      </c>
      <c r="E181">
        <v>0</v>
      </c>
      <c r="F181">
        <v>0</v>
      </c>
      <c r="G181">
        <v>3.0000000000000001E-3</v>
      </c>
      <c r="H181">
        <v>781509.62699999998</v>
      </c>
      <c r="I181">
        <v>-858039.20499999996</v>
      </c>
    </row>
    <row r="182" spans="1:9" hidden="1" x14ac:dyDescent="0.25">
      <c r="A182" t="s">
        <v>42</v>
      </c>
      <c r="B182" t="s">
        <v>19</v>
      </c>
      <c r="C182" t="s">
        <v>20</v>
      </c>
      <c r="D182">
        <v>0</v>
      </c>
      <c r="E182">
        <v>828.64</v>
      </c>
      <c r="F182">
        <v>0</v>
      </c>
      <c r="G182">
        <v>22964.127</v>
      </c>
      <c r="H182">
        <v>0.13100000000000001</v>
      </c>
      <c r="I182">
        <v>32261.383000000002</v>
      </c>
    </row>
    <row r="183" spans="1:9" hidden="1" x14ac:dyDescent="0.25">
      <c r="A183" t="s">
        <v>42</v>
      </c>
      <c r="B183" t="s">
        <v>19</v>
      </c>
      <c r="C183" t="s">
        <v>21</v>
      </c>
      <c r="D183">
        <v>0</v>
      </c>
      <c r="E183">
        <v>828.64</v>
      </c>
      <c r="F183">
        <v>0</v>
      </c>
      <c r="G183">
        <v>22964.127</v>
      </c>
      <c r="H183">
        <v>0.13900000000000001</v>
      </c>
      <c r="I183">
        <v>34694.911</v>
      </c>
    </row>
    <row r="184" spans="1:9" hidden="1" x14ac:dyDescent="0.25">
      <c r="A184" t="s">
        <v>42</v>
      </c>
      <c r="B184" t="s">
        <v>22</v>
      </c>
      <c r="C184" t="s">
        <v>20</v>
      </c>
      <c r="D184">
        <v>0</v>
      </c>
      <c r="E184">
        <v>-828.64</v>
      </c>
      <c r="F184">
        <v>0</v>
      </c>
      <c r="G184">
        <v>-22964.127</v>
      </c>
      <c r="H184">
        <v>-0.13100000000000001</v>
      </c>
      <c r="I184">
        <v>-32261.383000000002</v>
      </c>
    </row>
    <row r="185" spans="1:9" hidden="1" x14ac:dyDescent="0.25">
      <c r="A185" t="s">
        <v>42</v>
      </c>
      <c r="B185" t="s">
        <v>22</v>
      </c>
      <c r="C185" t="s">
        <v>21</v>
      </c>
      <c r="D185">
        <v>0</v>
      </c>
      <c r="E185">
        <v>-828.64</v>
      </c>
      <c r="F185">
        <v>0</v>
      </c>
      <c r="G185">
        <v>-22964.127</v>
      </c>
      <c r="H185">
        <v>-0.13900000000000001</v>
      </c>
      <c r="I185">
        <v>-34694.911</v>
      </c>
    </row>
    <row r="186" spans="1:9" hidden="1" x14ac:dyDescent="0.25">
      <c r="A186" t="s">
        <v>42</v>
      </c>
      <c r="B186" t="s">
        <v>23</v>
      </c>
      <c r="C186" t="s">
        <v>20</v>
      </c>
      <c r="D186">
        <v>0</v>
      </c>
      <c r="E186">
        <v>0</v>
      </c>
      <c r="F186">
        <v>797.89</v>
      </c>
      <c r="G186">
        <v>24354.432000000001</v>
      </c>
      <c r="H186">
        <v>27942.117999999999</v>
      </c>
      <c r="I186">
        <v>0.05</v>
      </c>
    </row>
    <row r="187" spans="1:9" x14ac:dyDescent="0.25">
      <c r="A187" t="s">
        <v>42</v>
      </c>
      <c r="B187" t="s">
        <v>23</v>
      </c>
      <c r="C187" t="s">
        <v>21</v>
      </c>
      <c r="D187">
        <v>0</v>
      </c>
      <c r="E187">
        <v>0</v>
      </c>
      <c r="F187">
        <v>797.89</v>
      </c>
      <c r="G187">
        <v>24354.432000000001</v>
      </c>
      <c r="H187">
        <v>30489.822</v>
      </c>
      <c r="I187">
        <v>5.2999999999999999E-2</v>
      </c>
    </row>
    <row r="188" spans="1:9" hidden="1" x14ac:dyDescent="0.25">
      <c r="A188" t="s">
        <v>42</v>
      </c>
      <c r="B188" t="s">
        <v>24</v>
      </c>
      <c r="C188" t="s">
        <v>20</v>
      </c>
      <c r="D188">
        <v>0</v>
      </c>
      <c r="E188">
        <v>0</v>
      </c>
      <c r="F188">
        <v>-797.89</v>
      </c>
      <c r="G188">
        <v>-24354.432000000001</v>
      </c>
      <c r="H188">
        <v>-27942.117999999999</v>
      </c>
      <c r="I188">
        <v>-0.05</v>
      </c>
    </row>
    <row r="189" spans="1:9" hidden="1" x14ac:dyDescent="0.25">
      <c r="A189" t="s">
        <v>42</v>
      </c>
      <c r="B189" t="s">
        <v>24</v>
      </c>
      <c r="C189" t="s">
        <v>21</v>
      </c>
      <c r="D189">
        <v>0</v>
      </c>
      <c r="E189">
        <v>0</v>
      </c>
      <c r="F189">
        <v>-797.89</v>
      </c>
      <c r="G189">
        <v>-24354.432000000001</v>
      </c>
      <c r="H189">
        <v>-30489.822</v>
      </c>
      <c r="I189">
        <v>-5.2999999999999999E-2</v>
      </c>
    </row>
    <row r="190" spans="1:9" hidden="1" x14ac:dyDescent="0.25">
      <c r="A190" t="s">
        <v>42</v>
      </c>
      <c r="B190" t="s">
        <v>67</v>
      </c>
      <c r="C190" t="s">
        <v>20</v>
      </c>
      <c r="D190">
        <v>31487.21</v>
      </c>
      <c r="E190">
        <v>0</v>
      </c>
      <c r="F190">
        <v>0</v>
      </c>
      <c r="G190">
        <v>4.0000000000000001E-3</v>
      </c>
      <c r="H190">
        <v>820028.65399999998</v>
      </c>
      <c r="I190">
        <v>-900420.37699999998</v>
      </c>
    </row>
    <row r="191" spans="1:9" hidden="1" x14ac:dyDescent="0.25">
      <c r="A191" t="s">
        <v>42</v>
      </c>
      <c r="B191" t="s">
        <v>67</v>
      </c>
      <c r="C191" t="s">
        <v>21</v>
      </c>
      <c r="D191">
        <v>31778.9</v>
      </c>
      <c r="E191">
        <v>0</v>
      </c>
      <c r="F191">
        <v>0</v>
      </c>
      <c r="G191">
        <v>4.0000000000000001E-3</v>
      </c>
      <c r="H191">
        <v>827638.16700000002</v>
      </c>
      <c r="I191">
        <v>-908705.44900000002</v>
      </c>
    </row>
    <row r="192" spans="1:9" hidden="1" x14ac:dyDescent="0.25">
      <c r="A192" t="s">
        <v>43</v>
      </c>
      <c r="B192" t="s">
        <v>19</v>
      </c>
      <c r="C192" t="s">
        <v>20</v>
      </c>
      <c r="D192">
        <v>0</v>
      </c>
      <c r="E192">
        <v>852.88</v>
      </c>
      <c r="F192">
        <v>0</v>
      </c>
      <c r="G192">
        <v>23637.548999999999</v>
      </c>
      <c r="H192">
        <v>0.14099999999999999</v>
      </c>
      <c r="I192">
        <v>34694.913</v>
      </c>
    </row>
    <row r="193" spans="1:9" hidden="1" x14ac:dyDescent="0.25">
      <c r="A193" t="s">
        <v>43</v>
      </c>
      <c r="B193" t="s">
        <v>19</v>
      </c>
      <c r="C193" t="s">
        <v>21</v>
      </c>
      <c r="D193">
        <v>0</v>
      </c>
      <c r="E193">
        <v>852.88</v>
      </c>
      <c r="F193">
        <v>0</v>
      </c>
      <c r="G193">
        <v>23637.548999999999</v>
      </c>
      <c r="H193">
        <v>0.15</v>
      </c>
      <c r="I193">
        <v>37160.349000000002</v>
      </c>
    </row>
    <row r="194" spans="1:9" hidden="1" x14ac:dyDescent="0.25">
      <c r="A194" t="s">
        <v>43</v>
      </c>
      <c r="B194" t="s">
        <v>22</v>
      </c>
      <c r="C194" t="s">
        <v>20</v>
      </c>
      <c r="D194">
        <v>0</v>
      </c>
      <c r="E194">
        <v>-852.88</v>
      </c>
      <c r="F194">
        <v>0</v>
      </c>
      <c r="G194">
        <v>-23637.548999999999</v>
      </c>
      <c r="H194">
        <v>-0.14099999999999999</v>
      </c>
      <c r="I194">
        <v>-34694.913</v>
      </c>
    </row>
    <row r="195" spans="1:9" hidden="1" x14ac:dyDescent="0.25">
      <c r="A195" t="s">
        <v>43</v>
      </c>
      <c r="B195" t="s">
        <v>22</v>
      </c>
      <c r="C195" t="s">
        <v>21</v>
      </c>
      <c r="D195">
        <v>0</v>
      </c>
      <c r="E195">
        <v>-852.88</v>
      </c>
      <c r="F195">
        <v>0</v>
      </c>
      <c r="G195">
        <v>-23637.548999999999</v>
      </c>
      <c r="H195">
        <v>-0.15</v>
      </c>
      <c r="I195">
        <v>-37160.349000000002</v>
      </c>
    </row>
    <row r="196" spans="1:9" hidden="1" x14ac:dyDescent="0.25">
      <c r="A196" t="s">
        <v>43</v>
      </c>
      <c r="B196" t="s">
        <v>23</v>
      </c>
      <c r="C196" t="s">
        <v>20</v>
      </c>
      <c r="D196">
        <v>0</v>
      </c>
      <c r="E196">
        <v>0</v>
      </c>
      <c r="F196">
        <v>828.62</v>
      </c>
      <c r="G196">
        <v>25294.544999999998</v>
      </c>
      <c r="H196">
        <v>30489.823</v>
      </c>
      <c r="I196">
        <v>5.3999999999999999E-2</v>
      </c>
    </row>
    <row r="197" spans="1:9" x14ac:dyDescent="0.25">
      <c r="A197" t="s">
        <v>43</v>
      </c>
      <c r="B197" t="s">
        <v>23</v>
      </c>
      <c r="C197" t="s">
        <v>21</v>
      </c>
      <c r="D197">
        <v>0</v>
      </c>
      <c r="E197">
        <v>0</v>
      </c>
      <c r="F197">
        <v>828.62</v>
      </c>
      <c r="G197">
        <v>25294.544999999998</v>
      </c>
      <c r="H197">
        <v>33121.781999999999</v>
      </c>
      <c r="I197">
        <v>5.6000000000000001E-2</v>
      </c>
    </row>
    <row r="198" spans="1:9" hidden="1" x14ac:dyDescent="0.25">
      <c r="A198" t="s">
        <v>43</v>
      </c>
      <c r="B198" t="s">
        <v>24</v>
      </c>
      <c r="C198" t="s">
        <v>20</v>
      </c>
      <c r="D198">
        <v>0</v>
      </c>
      <c r="E198">
        <v>0</v>
      </c>
      <c r="F198">
        <v>-828.62</v>
      </c>
      <c r="G198">
        <v>-25294.544999999998</v>
      </c>
      <c r="H198">
        <v>-30489.823</v>
      </c>
      <c r="I198">
        <v>-5.3999999999999999E-2</v>
      </c>
    </row>
    <row r="199" spans="1:9" hidden="1" x14ac:dyDescent="0.25">
      <c r="A199" t="s">
        <v>43</v>
      </c>
      <c r="B199" t="s">
        <v>24</v>
      </c>
      <c r="C199" t="s">
        <v>21</v>
      </c>
      <c r="D199">
        <v>0</v>
      </c>
      <c r="E199">
        <v>0</v>
      </c>
      <c r="F199">
        <v>-828.62</v>
      </c>
      <c r="G199">
        <v>-25294.544999999998</v>
      </c>
      <c r="H199">
        <v>-33121.781999999999</v>
      </c>
      <c r="I199">
        <v>-5.6000000000000001E-2</v>
      </c>
    </row>
    <row r="200" spans="1:9" hidden="1" x14ac:dyDescent="0.25">
      <c r="A200" t="s">
        <v>43</v>
      </c>
      <c r="B200" t="s">
        <v>67</v>
      </c>
      <c r="C200" t="s">
        <v>20</v>
      </c>
      <c r="D200">
        <v>33258.51</v>
      </c>
      <c r="E200">
        <v>0</v>
      </c>
      <c r="F200">
        <v>0</v>
      </c>
      <c r="G200">
        <v>4.0000000000000001E-3</v>
      </c>
      <c r="H200">
        <v>866157.19499999995</v>
      </c>
      <c r="I200">
        <v>-951086.62100000004</v>
      </c>
    </row>
    <row r="201" spans="1:9" hidden="1" x14ac:dyDescent="0.25">
      <c r="A201" t="s">
        <v>43</v>
      </c>
      <c r="B201" t="s">
        <v>67</v>
      </c>
      <c r="C201" t="s">
        <v>21</v>
      </c>
      <c r="D201">
        <v>33550.199999999997</v>
      </c>
      <c r="E201">
        <v>0</v>
      </c>
      <c r="F201">
        <v>0</v>
      </c>
      <c r="G201">
        <v>4.0000000000000001E-3</v>
      </c>
      <c r="H201">
        <v>873766.70700000005</v>
      </c>
      <c r="I201">
        <v>-959371.69299999997</v>
      </c>
    </row>
    <row r="202" spans="1:9" hidden="1" x14ac:dyDescent="0.25">
      <c r="A202" t="s">
        <v>44</v>
      </c>
      <c r="B202" t="s">
        <v>19</v>
      </c>
      <c r="C202" t="s">
        <v>20</v>
      </c>
      <c r="D202">
        <v>0</v>
      </c>
      <c r="E202">
        <v>876.52</v>
      </c>
      <c r="F202">
        <v>0</v>
      </c>
      <c r="G202">
        <v>24294.238000000001</v>
      </c>
      <c r="H202">
        <v>0.152</v>
      </c>
      <c r="I202">
        <v>37160.351000000002</v>
      </c>
    </row>
    <row r="203" spans="1:9" hidden="1" x14ac:dyDescent="0.25">
      <c r="A203" t="s">
        <v>44</v>
      </c>
      <c r="B203" t="s">
        <v>19</v>
      </c>
      <c r="C203" t="s">
        <v>21</v>
      </c>
      <c r="D203">
        <v>0</v>
      </c>
      <c r="E203">
        <v>876.52</v>
      </c>
      <c r="F203">
        <v>0</v>
      </c>
      <c r="G203">
        <v>24294.238000000001</v>
      </c>
      <c r="H203">
        <v>0.16</v>
      </c>
      <c r="I203">
        <v>39663.131000000001</v>
      </c>
    </row>
    <row r="204" spans="1:9" hidden="1" x14ac:dyDescent="0.25">
      <c r="A204" t="s">
        <v>44</v>
      </c>
      <c r="B204" t="s">
        <v>22</v>
      </c>
      <c r="C204" t="s">
        <v>20</v>
      </c>
      <c r="D204">
        <v>0</v>
      </c>
      <c r="E204">
        <v>-876.52</v>
      </c>
      <c r="F204">
        <v>0</v>
      </c>
      <c r="G204">
        <v>-24294.238000000001</v>
      </c>
      <c r="H204">
        <v>-0.152</v>
      </c>
      <c r="I204">
        <v>-37160.351000000002</v>
      </c>
    </row>
    <row r="205" spans="1:9" hidden="1" x14ac:dyDescent="0.25">
      <c r="A205" t="s">
        <v>44</v>
      </c>
      <c r="B205" t="s">
        <v>22</v>
      </c>
      <c r="C205" t="s">
        <v>21</v>
      </c>
      <c r="D205">
        <v>0</v>
      </c>
      <c r="E205">
        <v>-876.52</v>
      </c>
      <c r="F205">
        <v>0</v>
      </c>
      <c r="G205">
        <v>-24294.238000000001</v>
      </c>
      <c r="H205">
        <v>-0.16</v>
      </c>
      <c r="I205">
        <v>-39663.131000000001</v>
      </c>
    </row>
    <row r="206" spans="1:9" hidden="1" x14ac:dyDescent="0.25">
      <c r="A206" t="s">
        <v>44</v>
      </c>
      <c r="B206" t="s">
        <v>23</v>
      </c>
      <c r="C206" t="s">
        <v>20</v>
      </c>
      <c r="D206">
        <v>0</v>
      </c>
      <c r="E206">
        <v>0</v>
      </c>
      <c r="F206">
        <v>858.46</v>
      </c>
      <c r="G206">
        <v>26207.128000000001</v>
      </c>
      <c r="H206">
        <v>33121.783000000003</v>
      </c>
      <c r="I206">
        <v>5.7000000000000002E-2</v>
      </c>
    </row>
    <row r="207" spans="1:9" x14ac:dyDescent="0.25">
      <c r="A207" t="s">
        <v>44</v>
      </c>
      <c r="B207" t="s">
        <v>23</v>
      </c>
      <c r="C207" t="s">
        <v>21</v>
      </c>
      <c r="D207">
        <v>0</v>
      </c>
      <c r="E207">
        <v>0</v>
      </c>
      <c r="F207">
        <v>858.46</v>
      </c>
      <c r="G207">
        <v>26207.128000000001</v>
      </c>
      <c r="H207">
        <v>35840.610999999997</v>
      </c>
      <c r="I207">
        <v>5.8999999999999997E-2</v>
      </c>
    </row>
    <row r="208" spans="1:9" hidden="1" x14ac:dyDescent="0.25">
      <c r="A208" t="s">
        <v>44</v>
      </c>
      <c r="B208" t="s">
        <v>24</v>
      </c>
      <c r="C208" t="s">
        <v>20</v>
      </c>
      <c r="D208">
        <v>0</v>
      </c>
      <c r="E208">
        <v>0</v>
      </c>
      <c r="F208">
        <v>-858.46</v>
      </c>
      <c r="G208">
        <v>-26207.128000000001</v>
      </c>
      <c r="H208">
        <v>-33121.783000000003</v>
      </c>
      <c r="I208">
        <v>-5.7000000000000002E-2</v>
      </c>
    </row>
    <row r="209" spans="1:9" hidden="1" x14ac:dyDescent="0.25">
      <c r="A209" t="s">
        <v>44</v>
      </c>
      <c r="B209" t="s">
        <v>24</v>
      </c>
      <c r="C209" t="s">
        <v>21</v>
      </c>
      <c r="D209">
        <v>0</v>
      </c>
      <c r="E209">
        <v>0</v>
      </c>
      <c r="F209">
        <v>-858.46</v>
      </c>
      <c r="G209">
        <v>-26207.128000000001</v>
      </c>
      <c r="H209">
        <v>-35840.610999999997</v>
      </c>
      <c r="I209">
        <v>-5.8999999999999997E-2</v>
      </c>
    </row>
    <row r="210" spans="1:9" hidden="1" x14ac:dyDescent="0.25">
      <c r="A210" t="s">
        <v>44</v>
      </c>
      <c r="B210" t="s">
        <v>67</v>
      </c>
      <c r="C210" t="s">
        <v>20</v>
      </c>
      <c r="D210">
        <v>35029.81</v>
      </c>
      <c r="E210">
        <v>0</v>
      </c>
      <c r="F210">
        <v>0</v>
      </c>
      <c r="G210">
        <v>5.0000000000000001E-3</v>
      </c>
      <c r="H210">
        <v>912285.73800000001</v>
      </c>
      <c r="I210">
        <v>-1001752.867</v>
      </c>
    </row>
    <row r="211" spans="1:9" hidden="1" x14ac:dyDescent="0.25">
      <c r="A211" t="s">
        <v>44</v>
      </c>
      <c r="B211" t="s">
        <v>67</v>
      </c>
      <c r="C211" t="s">
        <v>21</v>
      </c>
      <c r="D211">
        <v>35321.5</v>
      </c>
      <c r="E211">
        <v>0</v>
      </c>
      <c r="F211">
        <v>0</v>
      </c>
      <c r="G211">
        <v>5.0000000000000001E-3</v>
      </c>
      <c r="H211">
        <v>919895.25</v>
      </c>
      <c r="I211">
        <v>-1010037.939</v>
      </c>
    </row>
    <row r="212" spans="1:9" hidden="1" x14ac:dyDescent="0.25">
      <c r="A212" t="s">
        <v>45</v>
      </c>
      <c r="B212" t="s">
        <v>19</v>
      </c>
      <c r="C212" t="s">
        <v>20</v>
      </c>
      <c r="D212">
        <v>0</v>
      </c>
      <c r="E212">
        <v>899.02</v>
      </c>
      <c r="F212">
        <v>0</v>
      </c>
      <c r="G212">
        <v>24919.22</v>
      </c>
      <c r="H212">
        <v>0.16200000000000001</v>
      </c>
      <c r="I212">
        <v>39663.133000000002</v>
      </c>
    </row>
    <row r="213" spans="1:9" hidden="1" x14ac:dyDescent="0.25">
      <c r="A213" t="s">
        <v>45</v>
      </c>
      <c r="B213" t="s">
        <v>19</v>
      </c>
      <c r="C213" t="s">
        <v>21</v>
      </c>
      <c r="D213">
        <v>0</v>
      </c>
      <c r="E213">
        <v>899.02</v>
      </c>
      <c r="F213">
        <v>0</v>
      </c>
      <c r="G213">
        <v>24919.22</v>
      </c>
      <c r="H213">
        <v>0.17100000000000001</v>
      </c>
      <c r="I213">
        <v>42207.353000000003</v>
      </c>
    </row>
    <row r="214" spans="1:9" hidden="1" x14ac:dyDescent="0.25">
      <c r="A214" t="s">
        <v>45</v>
      </c>
      <c r="B214" t="s">
        <v>22</v>
      </c>
      <c r="C214" t="s">
        <v>20</v>
      </c>
      <c r="D214">
        <v>0</v>
      </c>
      <c r="E214">
        <v>-899.02</v>
      </c>
      <c r="F214">
        <v>0</v>
      </c>
      <c r="G214">
        <v>-24919.22</v>
      </c>
      <c r="H214">
        <v>-0.16200000000000001</v>
      </c>
      <c r="I214">
        <v>-39663.133000000002</v>
      </c>
    </row>
    <row r="215" spans="1:9" hidden="1" x14ac:dyDescent="0.25">
      <c r="A215" t="s">
        <v>45</v>
      </c>
      <c r="B215" t="s">
        <v>22</v>
      </c>
      <c r="C215" t="s">
        <v>21</v>
      </c>
      <c r="D215">
        <v>0</v>
      </c>
      <c r="E215">
        <v>-899.02</v>
      </c>
      <c r="F215">
        <v>0</v>
      </c>
      <c r="G215">
        <v>-24919.22</v>
      </c>
      <c r="H215">
        <v>-0.17100000000000001</v>
      </c>
      <c r="I215">
        <v>-42207.353000000003</v>
      </c>
    </row>
    <row r="216" spans="1:9" hidden="1" x14ac:dyDescent="0.25">
      <c r="A216" t="s">
        <v>45</v>
      </c>
      <c r="B216" t="s">
        <v>23</v>
      </c>
      <c r="C216" t="s">
        <v>20</v>
      </c>
      <c r="D216">
        <v>0</v>
      </c>
      <c r="E216">
        <v>0</v>
      </c>
      <c r="F216">
        <v>886.82</v>
      </c>
      <c r="G216">
        <v>27074.350999999999</v>
      </c>
      <c r="H216">
        <v>35840.610999999997</v>
      </c>
      <c r="I216">
        <v>5.8999999999999997E-2</v>
      </c>
    </row>
    <row r="217" spans="1:9" x14ac:dyDescent="0.25">
      <c r="A217" t="s">
        <v>45</v>
      </c>
      <c r="B217" t="s">
        <v>23</v>
      </c>
      <c r="C217" t="s">
        <v>21</v>
      </c>
      <c r="D217">
        <v>0</v>
      </c>
      <c r="E217">
        <v>0</v>
      </c>
      <c r="F217">
        <v>886.82</v>
      </c>
      <c r="G217">
        <v>27074.350999999999</v>
      </c>
      <c r="H217">
        <v>38647.487999999998</v>
      </c>
      <c r="I217">
        <v>6.2E-2</v>
      </c>
    </row>
    <row r="218" spans="1:9" hidden="1" x14ac:dyDescent="0.25">
      <c r="A218" t="s">
        <v>45</v>
      </c>
      <c r="B218" t="s">
        <v>24</v>
      </c>
      <c r="C218" t="s">
        <v>20</v>
      </c>
      <c r="D218">
        <v>0</v>
      </c>
      <c r="E218">
        <v>0</v>
      </c>
      <c r="F218">
        <v>-886.82</v>
      </c>
      <c r="G218">
        <v>-27074.350999999999</v>
      </c>
      <c r="H218">
        <v>-35840.610999999997</v>
      </c>
      <c r="I218">
        <v>-5.8999999999999997E-2</v>
      </c>
    </row>
    <row r="219" spans="1:9" hidden="1" x14ac:dyDescent="0.25">
      <c r="A219" t="s">
        <v>45</v>
      </c>
      <c r="B219" t="s">
        <v>24</v>
      </c>
      <c r="C219" t="s">
        <v>21</v>
      </c>
      <c r="D219">
        <v>0</v>
      </c>
      <c r="E219">
        <v>0</v>
      </c>
      <c r="F219">
        <v>-886.82</v>
      </c>
      <c r="G219">
        <v>-27074.350999999999</v>
      </c>
      <c r="H219">
        <v>-38647.487999999998</v>
      </c>
      <c r="I219">
        <v>-6.2E-2</v>
      </c>
    </row>
    <row r="220" spans="1:9" hidden="1" x14ac:dyDescent="0.25">
      <c r="A220" t="s">
        <v>45</v>
      </c>
      <c r="B220" t="s">
        <v>67</v>
      </c>
      <c r="C220" t="s">
        <v>20</v>
      </c>
      <c r="D220">
        <v>36801.1</v>
      </c>
      <c r="E220">
        <v>0</v>
      </c>
      <c r="F220">
        <v>0</v>
      </c>
      <c r="G220">
        <v>5.0000000000000001E-3</v>
      </c>
      <c r="H220">
        <v>958414.28300000005</v>
      </c>
      <c r="I220">
        <v>-1052419.115</v>
      </c>
    </row>
    <row r="221" spans="1:9" hidden="1" x14ac:dyDescent="0.25">
      <c r="A221" t="s">
        <v>45</v>
      </c>
      <c r="B221" t="s">
        <v>67</v>
      </c>
      <c r="C221" t="s">
        <v>21</v>
      </c>
      <c r="D221">
        <v>37092.79</v>
      </c>
      <c r="E221">
        <v>0</v>
      </c>
      <c r="F221">
        <v>0</v>
      </c>
      <c r="G221">
        <v>5.0000000000000001E-3</v>
      </c>
      <c r="H221">
        <v>966023.79599999997</v>
      </c>
      <c r="I221">
        <v>-1060704.1869999999</v>
      </c>
    </row>
    <row r="222" spans="1:9" hidden="1" x14ac:dyDescent="0.25">
      <c r="A222" t="s">
        <v>46</v>
      </c>
      <c r="B222" t="s">
        <v>19</v>
      </c>
      <c r="C222" t="s">
        <v>20</v>
      </c>
      <c r="D222">
        <v>0</v>
      </c>
      <c r="E222">
        <v>920.11</v>
      </c>
      <c r="F222">
        <v>0</v>
      </c>
      <c r="G222">
        <v>25504.776000000002</v>
      </c>
      <c r="H222">
        <v>0.17399999999999999</v>
      </c>
      <c r="I222">
        <v>42207.355000000003</v>
      </c>
    </row>
    <row r="223" spans="1:9" hidden="1" x14ac:dyDescent="0.25">
      <c r="A223" t="s">
        <v>46</v>
      </c>
      <c r="B223" t="s">
        <v>19</v>
      </c>
      <c r="C223" t="s">
        <v>21</v>
      </c>
      <c r="D223">
        <v>0</v>
      </c>
      <c r="E223">
        <v>920.11</v>
      </c>
      <c r="F223">
        <v>0</v>
      </c>
      <c r="G223">
        <v>25504.776000000002</v>
      </c>
      <c r="H223">
        <v>0.183</v>
      </c>
      <c r="I223">
        <v>44795.546000000002</v>
      </c>
    </row>
    <row r="224" spans="1:9" hidden="1" x14ac:dyDescent="0.25">
      <c r="A224" t="s">
        <v>46</v>
      </c>
      <c r="B224" t="s">
        <v>22</v>
      </c>
      <c r="C224" t="s">
        <v>20</v>
      </c>
      <c r="D224">
        <v>0</v>
      </c>
      <c r="E224">
        <v>-920.11</v>
      </c>
      <c r="F224">
        <v>0</v>
      </c>
      <c r="G224">
        <v>-25504.776000000002</v>
      </c>
      <c r="H224">
        <v>-0.17399999999999999</v>
      </c>
      <c r="I224">
        <v>-42207.355000000003</v>
      </c>
    </row>
    <row r="225" spans="1:9" hidden="1" x14ac:dyDescent="0.25">
      <c r="A225" t="s">
        <v>46</v>
      </c>
      <c r="B225" t="s">
        <v>22</v>
      </c>
      <c r="C225" t="s">
        <v>21</v>
      </c>
      <c r="D225">
        <v>0</v>
      </c>
      <c r="E225">
        <v>-920.11</v>
      </c>
      <c r="F225">
        <v>0</v>
      </c>
      <c r="G225">
        <v>-25504.776000000002</v>
      </c>
      <c r="H225">
        <v>-0.183</v>
      </c>
      <c r="I225">
        <v>-44795.546000000002</v>
      </c>
    </row>
    <row r="226" spans="1:9" hidden="1" x14ac:dyDescent="0.25">
      <c r="A226" t="s">
        <v>46</v>
      </c>
      <c r="B226" t="s">
        <v>23</v>
      </c>
      <c r="C226" t="s">
        <v>20</v>
      </c>
      <c r="D226">
        <v>0</v>
      </c>
      <c r="E226">
        <v>0</v>
      </c>
      <c r="F226">
        <v>913.24</v>
      </c>
      <c r="G226">
        <v>27882.328000000001</v>
      </c>
      <c r="H226">
        <v>38647.489000000001</v>
      </c>
      <c r="I226">
        <v>6.3E-2</v>
      </c>
    </row>
    <row r="227" spans="1:9" x14ac:dyDescent="0.25">
      <c r="A227" t="s">
        <v>46</v>
      </c>
      <c r="B227" t="s">
        <v>23</v>
      </c>
      <c r="C227" t="s">
        <v>21</v>
      </c>
      <c r="D227">
        <v>0</v>
      </c>
      <c r="E227">
        <v>0</v>
      </c>
      <c r="F227">
        <v>913.24</v>
      </c>
      <c r="G227">
        <v>27882.328000000001</v>
      </c>
      <c r="H227">
        <v>41542.006999999998</v>
      </c>
      <c r="I227">
        <v>6.5000000000000002E-2</v>
      </c>
    </row>
    <row r="228" spans="1:9" hidden="1" x14ac:dyDescent="0.25">
      <c r="A228" t="s">
        <v>46</v>
      </c>
      <c r="B228" t="s">
        <v>24</v>
      </c>
      <c r="C228" t="s">
        <v>20</v>
      </c>
      <c r="D228">
        <v>0</v>
      </c>
      <c r="E228">
        <v>0</v>
      </c>
      <c r="F228">
        <v>-913.24</v>
      </c>
      <c r="G228">
        <v>-27882.328000000001</v>
      </c>
      <c r="H228">
        <v>-38647.489000000001</v>
      </c>
      <c r="I228">
        <v>-6.3E-2</v>
      </c>
    </row>
    <row r="229" spans="1:9" hidden="1" x14ac:dyDescent="0.25">
      <c r="A229" t="s">
        <v>46</v>
      </c>
      <c r="B229" t="s">
        <v>24</v>
      </c>
      <c r="C229" t="s">
        <v>21</v>
      </c>
      <c r="D229">
        <v>0</v>
      </c>
      <c r="E229">
        <v>0</v>
      </c>
      <c r="F229">
        <v>-913.24</v>
      </c>
      <c r="G229">
        <v>-27882.328000000001</v>
      </c>
      <c r="H229">
        <v>-41542.006999999998</v>
      </c>
      <c r="I229">
        <v>-6.5000000000000002E-2</v>
      </c>
    </row>
    <row r="230" spans="1:9" hidden="1" x14ac:dyDescent="0.25">
      <c r="A230" t="s">
        <v>46</v>
      </c>
      <c r="B230" t="s">
        <v>67</v>
      </c>
      <c r="C230" t="s">
        <v>20</v>
      </c>
      <c r="D230">
        <v>38572.400000000001</v>
      </c>
      <c r="E230">
        <v>0</v>
      </c>
      <c r="F230">
        <v>0</v>
      </c>
      <c r="G230">
        <v>6.0000000000000001E-3</v>
      </c>
      <c r="H230">
        <v>1004542.824</v>
      </c>
      <c r="I230">
        <v>-1103085.3589999999</v>
      </c>
    </row>
    <row r="231" spans="1:9" hidden="1" x14ac:dyDescent="0.25">
      <c r="A231" t="s">
        <v>46</v>
      </c>
      <c r="B231" t="s">
        <v>67</v>
      </c>
      <c r="C231" t="s">
        <v>21</v>
      </c>
      <c r="D231">
        <v>38864.089999999997</v>
      </c>
      <c r="E231">
        <v>0</v>
      </c>
      <c r="F231">
        <v>0</v>
      </c>
      <c r="G231">
        <v>6.0000000000000001E-3</v>
      </c>
      <c r="H231">
        <v>1012152.336</v>
      </c>
      <c r="I231">
        <v>-1111370.4310000001</v>
      </c>
    </row>
    <row r="232" spans="1:9" hidden="1" x14ac:dyDescent="0.25">
      <c r="A232" t="s">
        <v>47</v>
      </c>
      <c r="B232" t="s">
        <v>19</v>
      </c>
      <c r="C232" t="s">
        <v>20</v>
      </c>
      <c r="D232">
        <v>0</v>
      </c>
      <c r="E232">
        <v>939.86</v>
      </c>
      <c r="F232">
        <v>0</v>
      </c>
      <c r="G232">
        <v>26053.157999999999</v>
      </c>
      <c r="H232">
        <v>0.188</v>
      </c>
      <c r="I232">
        <v>44795.548999999999</v>
      </c>
    </row>
    <row r="233" spans="1:9" hidden="1" x14ac:dyDescent="0.25">
      <c r="A233" t="s">
        <v>47</v>
      </c>
      <c r="B233" t="s">
        <v>19</v>
      </c>
      <c r="C233" t="s">
        <v>21</v>
      </c>
      <c r="D233">
        <v>0</v>
      </c>
      <c r="E233">
        <v>939.86</v>
      </c>
      <c r="F233">
        <v>0</v>
      </c>
      <c r="G233">
        <v>26053.157999999999</v>
      </c>
      <c r="H233">
        <v>0.19700000000000001</v>
      </c>
      <c r="I233">
        <v>47428.832999999999</v>
      </c>
    </row>
    <row r="234" spans="1:9" hidden="1" x14ac:dyDescent="0.25">
      <c r="A234" t="s">
        <v>47</v>
      </c>
      <c r="B234" t="s">
        <v>22</v>
      </c>
      <c r="C234" t="s">
        <v>20</v>
      </c>
      <c r="D234">
        <v>0</v>
      </c>
      <c r="E234">
        <v>-939.86</v>
      </c>
      <c r="F234">
        <v>0</v>
      </c>
      <c r="G234">
        <v>-26053.157999999999</v>
      </c>
      <c r="H234">
        <v>-0.188</v>
      </c>
      <c r="I234">
        <v>-44795.548999999999</v>
      </c>
    </row>
    <row r="235" spans="1:9" hidden="1" x14ac:dyDescent="0.25">
      <c r="A235" t="s">
        <v>47</v>
      </c>
      <c r="B235" t="s">
        <v>22</v>
      </c>
      <c r="C235" t="s">
        <v>21</v>
      </c>
      <c r="D235">
        <v>0</v>
      </c>
      <c r="E235">
        <v>-939.86</v>
      </c>
      <c r="F235">
        <v>0</v>
      </c>
      <c r="G235">
        <v>-26053.157999999999</v>
      </c>
      <c r="H235">
        <v>-0.19700000000000001</v>
      </c>
      <c r="I235">
        <v>-47428.832999999999</v>
      </c>
    </row>
    <row r="236" spans="1:9" hidden="1" x14ac:dyDescent="0.25">
      <c r="A236" t="s">
        <v>47</v>
      </c>
      <c r="B236" t="s">
        <v>23</v>
      </c>
      <c r="C236" t="s">
        <v>20</v>
      </c>
      <c r="D236">
        <v>0</v>
      </c>
      <c r="E236">
        <v>0</v>
      </c>
      <c r="F236">
        <v>937.42</v>
      </c>
      <c r="G236">
        <v>28621.583999999999</v>
      </c>
      <c r="H236">
        <v>41542.008999999998</v>
      </c>
      <c r="I236">
        <v>6.7000000000000004E-2</v>
      </c>
    </row>
    <row r="237" spans="1:9" x14ac:dyDescent="0.25">
      <c r="A237" t="s">
        <v>47</v>
      </c>
      <c r="B237" t="s">
        <v>23</v>
      </c>
      <c r="C237" t="s">
        <v>21</v>
      </c>
      <c r="D237">
        <v>0</v>
      </c>
      <c r="E237">
        <v>0</v>
      </c>
      <c r="F237">
        <v>937.42</v>
      </c>
      <c r="G237">
        <v>28621.583999999999</v>
      </c>
      <c r="H237">
        <v>44522.046999999999</v>
      </c>
      <c r="I237">
        <v>6.9000000000000006E-2</v>
      </c>
    </row>
    <row r="238" spans="1:9" hidden="1" x14ac:dyDescent="0.25">
      <c r="A238" t="s">
        <v>47</v>
      </c>
      <c r="B238" t="s">
        <v>24</v>
      </c>
      <c r="C238" t="s">
        <v>20</v>
      </c>
      <c r="D238">
        <v>0</v>
      </c>
      <c r="E238">
        <v>0</v>
      </c>
      <c r="F238">
        <v>-937.42</v>
      </c>
      <c r="G238">
        <v>-28621.583999999999</v>
      </c>
      <c r="H238">
        <v>-41542.008999999998</v>
      </c>
      <c r="I238">
        <v>-6.7000000000000004E-2</v>
      </c>
    </row>
    <row r="239" spans="1:9" hidden="1" x14ac:dyDescent="0.25">
      <c r="A239" t="s">
        <v>47</v>
      </c>
      <c r="B239" t="s">
        <v>24</v>
      </c>
      <c r="C239" t="s">
        <v>21</v>
      </c>
      <c r="D239">
        <v>0</v>
      </c>
      <c r="E239">
        <v>0</v>
      </c>
      <c r="F239">
        <v>-937.42</v>
      </c>
      <c r="G239">
        <v>-28621.583999999999</v>
      </c>
      <c r="H239">
        <v>-44522.046999999999</v>
      </c>
      <c r="I239">
        <v>-6.9000000000000006E-2</v>
      </c>
    </row>
    <row r="240" spans="1:9" hidden="1" x14ac:dyDescent="0.25">
      <c r="A240" t="s">
        <v>47</v>
      </c>
      <c r="B240" t="s">
        <v>67</v>
      </c>
      <c r="C240" t="s">
        <v>20</v>
      </c>
      <c r="D240">
        <v>40343.699999999997</v>
      </c>
      <c r="E240">
        <v>0</v>
      </c>
      <c r="F240">
        <v>0</v>
      </c>
      <c r="G240">
        <v>6.0000000000000001E-3</v>
      </c>
      <c r="H240">
        <v>1050671.361</v>
      </c>
      <c r="I240">
        <v>-1153751.6000000001</v>
      </c>
    </row>
    <row r="241" spans="1:9" hidden="1" x14ac:dyDescent="0.25">
      <c r="A241" t="s">
        <v>47</v>
      </c>
      <c r="B241" t="s">
        <v>67</v>
      </c>
      <c r="C241" t="s">
        <v>21</v>
      </c>
      <c r="D241">
        <v>40635.39</v>
      </c>
      <c r="E241">
        <v>0</v>
      </c>
      <c r="F241">
        <v>0</v>
      </c>
      <c r="G241">
        <v>6.0000000000000001E-3</v>
      </c>
      <c r="H241">
        <v>1058280.8729999999</v>
      </c>
      <c r="I241">
        <v>-1162036.672</v>
      </c>
    </row>
    <row r="242" spans="1:9" hidden="1" x14ac:dyDescent="0.25">
      <c r="A242" t="s">
        <v>48</v>
      </c>
      <c r="B242" t="s">
        <v>19</v>
      </c>
      <c r="C242" t="s">
        <v>20</v>
      </c>
      <c r="D242">
        <v>0</v>
      </c>
      <c r="E242">
        <v>958.72</v>
      </c>
      <c r="F242">
        <v>0</v>
      </c>
      <c r="G242">
        <v>26576.620999999999</v>
      </c>
      <c r="H242">
        <v>0.20100000000000001</v>
      </c>
      <c r="I242">
        <v>47428.836000000003</v>
      </c>
    </row>
    <row r="243" spans="1:9" hidden="1" x14ac:dyDescent="0.25">
      <c r="A243" t="s">
        <v>48</v>
      </c>
      <c r="B243" t="s">
        <v>19</v>
      </c>
      <c r="C243" t="s">
        <v>21</v>
      </c>
      <c r="D243">
        <v>0</v>
      </c>
      <c r="E243">
        <v>958.72</v>
      </c>
      <c r="F243">
        <v>0</v>
      </c>
      <c r="G243">
        <v>26576.620999999999</v>
      </c>
      <c r="H243">
        <v>0.21099999999999999</v>
      </c>
      <c r="I243">
        <v>50107.398000000001</v>
      </c>
    </row>
    <row r="244" spans="1:9" hidden="1" x14ac:dyDescent="0.25">
      <c r="A244" t="s">
        <v>48</v>
      </c>
      <c r="B244" t="s">
        <v>22</v>
      </c>
      <c r="C244" t="s">
        <v>20</v>
      </c>
      <c r="D244">
        <v>0</v>
      </c>
      <c r="E244">
        <v>-958.72</v>
      </c>
      <c r="F244">
        <v>0</v>
      </c>
      <c r="G244">
        <v>-26576.620999999999</v>
      </c>
      <c r="H244">
        <v>-0.20100000000000001</v>
      </c>
      <c r="I244">
        <v>-47428.836000000003</v>
      </c>
    </row>
    <row r="245" spans="1:9" hidden="1" x14ac:dyDescent="0.25">
      <c r="A245" t="s">
        <v>48</v>
      </c>
      <c r="B245" t="s">
        <v>22</v>
      </c>
      <c r="C245" t="s">
        <v>21</v>
      </c>
      <c r="D245">
        <v>0</v>
      </c>
      <c r="E245">
        <v>-958.72</v>
      </c>
      <c r="F245">
        <v>0</v>
      </c>
      <c r="G245">
        <v>-26576.620999999999</v>
      </c>
      <c r="H245">
        <v>-0.21099999999999999</v>
      </c>
      <c r="I245">
        <v>-50107.398000000001</v>
      </c>
    </row>
    <row r="246" spans="1:9" hidden="1" x14ac:dyDescent="0.25">
      <c r="A246" t="s">
        <v>48</v>
      </c>
      <c r="B246" t="s">
        <v>23</v>
      </c>
      <c r="C246" t="s">
        <v>20</v>
      </c>
      <c r="D246">
        <v>0</v>
      </c>
      <c r="E246">
        <v>0</v>
      </c>
      <c r="F246">
        <v>959.25</v>
      </c>
      <c r="G246">
        <v>29288.713</v>
      </c>
      <c r="H246">
        <v>44522.048999999999</v>
      </c>
      <c r="I246">
        <v>7.0999999999999994E-2</v>
      </c>
    </row>
    <row r="247" spans="1:9" x14ac:dyDescent="0.25">
      <c r="A247" t="s">
        <v>48</v>
      </c>
      <c r="B247" t="s">
        <v>23</v>
      </c>
      <c r="C247" t="s">
        <v>21</v>
      </c>
      <c r="D247">
        <v>0</v>
      </c>
      <c r="E247">
        <v>0</v>
      </c>
      <c r="F247">
        <v>959.25</v>
      </c>
      <c r="G247">
        <v>29288.713</v>
      </c>
      <c r="H247">
        <v>47583.949000000001</v>
      </c>
      <c r="I247">
        <v>7.2999999999999995E-2</v>
      </c>
    </row>
    <row r="248" spans="1:9" hidden="1" x14ac:dyDescent="0.25">
      <c r="A248" t="s">
        <v>48</v>
      </c>
      <c r="B248" t="s">
        <v>24</v>
      </c>
      <c r="C248" t="s">
        <v>20</v>
      </c>
      <c r="D248">
        <v>0</v>
      </c>
      <c r="E248">
        <v>0</v>
      </c>
      <c r="F248">
        <v>-959.25</v>
      </c>
      <c r="G248">
        <v>-29288.713</v>
      </c>
      <c r="H248">
        <v>-44522.048999999999</v>
      </c>
      <c r="I248">
        <v>-7.0999999999999994E-2</v>
      </c>
    </row>
    <row r="249" spans="1:9" hidden="1" x14ac:dyDescent="0.25">
      <c r="A249" t="s">
        <v>48</v>
      </c>
      <c r="B249" t="s">
        <v>24</v>
      </c>
      <c r="C249" t="s">
        <v>21</v>
      </c>
      <c r="D249">
        <v>0</v>
      </c>
      <c r="E249">
        <v>0</v>
      </c>
      <c r="F249">
        <v>-959.25</v>
      </c>
      <c r="G249">
        <v>-29288.713</v>
      </c>
      <c r="H249">
        <v>-47583.949000000001</v>
      </c>
      <c r="I249">
        <v>-7.2999999999999995E-2</v>
      </c>
    </row>
    <row r="250" spans="1:9" hidden="1" x14ac:dyDescent="0.25">
      <c r="A250" t="s">
        <v>48</v>
      </c>
      <c r="B250" t="s">
        <v>67</v>
      </c>
      <c r="C250" t="s">
        <v>20</v>
      </c>
      <c r="D250">
        <v>42114.99</v>
      </c>
      <c r="E250">
        <v>0</v>
      </c>
      <c r="F250">
        <v>0</v>
      </c>
      <c r="G250">
        <v>7.0000000000000001E-3</v>
      </c>
      <c r="H250">
        <v>1096799.898</v>
      </c>
      <c r="I250">
        <v>-1204417.841</v>
      </c>
    </row>
    <row r="251" spans="1:9" hidden="1" x14ac:dyDescent="0.25">
      <c r="A251" t="s">
        <v>48</v>
      </c>
      <c r="B251" t="s">
        <v>67</v>
      </c>
      <c r="C251" t="s">
        <v>21</v>
      </c>
      <c r="D251">
        <v>42406.68</v>
      </c>
      <c r="E251">
        <v>0</v>
      </c>
      <c r="F251">
        <v>0</v>
      </c>
      <c r="G251">
        <v>7.0000000000000001E-3</v>
      </c>
      <c r="H251">
        <v>1104409.4099999999</v>
      </c>
      <c r="I251">
        <v>-1212702.9129999999</v>
      </c>
    </row>
    <row r="252" spans="1:9" hidden="1" x14ac:dyDescent="0.25">
      <c r="A252" t="s">
        <v>49</v>
      </c>
      <c r="B252" t="s">
        <v>19</v>
      </c>
      <c r="C252" t="s">
        <v>20</v>
      </c>
      <c r="D252">
        <v>0</v>
      </c>
      <c r="E252">
        <v>977.44</v>
      </c>
      <c r="F252">
        <v>0</v>
      </c>
      <c r="G252">
        <v>27095.923999999999</v>
      </c>
      <c r="H252">
        <v>0.21299999999999999</v>
      </c>
      <c r="I252">
        <v>50107.4</v>
      </c>
    </row>
    <row r="253" spans="1:9" hidden="1" x14ac:dyDescent="0.25">
      <c r="A253" t="s">
        <v>49</v>
      </c>
      <c r="B253" t="s">
        <v>19</v>
      </c>
      <c r="C253" t="s">
        <v>21</v>
      </c>
      <c r="D253">
        <v>0</v>
      </c>
      <c r="E253">
        <v>977.44</v>
      </c>
      <c r="F253">
        <v>0</v>
      </c>
      <c r="G253">
        <v>27095.923999999999</v>
      </c>
      <c r="H253">
        <v>0.223</v>
      </c>
      <c r="I253">
        <v>52831.152999999998</v>
      </c>
    </row>
    <row r="254" spans="1:9" hidden="1" x14ac:dyDescent="0.25">
      <c r="A254" t="s">
        <v>49</v>
      </c>
      <c r="B254" t="s">
        <v>22</v>
      </c>
      <c r="C254" t="s">
        <v>20</v>
      </c>
      <c r="D254">
        <v>0</v>
      </c>
      <c r="E254">
        <v>-977.44</v>
      </c>
      <c r="F254">
        <v>0</v>
      </c>
      <c r="G254">
        <v>-27095.923999999999</v>
      </c>
      <c r="H254">
        <v>-0.21299999999999999</v>
      </c>
      <c r="I254">
        <v>-50107.4</v>
      </c>
    </row>
    <row r="255" spans="1:9" hidden="1" x14ac:dyDescent="0.25">
      <c r="A255" t="s">
        <v>49</v>
      </c>
      <c r="B255" t="s">
        <v>22</v>
      </c>
      <c r="C255" t="s">
        <v>21</v>
      </c>
      <c r="D255">
        <v>0</v>
      </c>
      <c r="E255">
        <v>-977.44</v>
      </c>
      <c r="F255">
        <v>0</v>
      </c>
      <c r="G255">
        <v>-27095.923999999999</v>
      </c>
      <c r="H255">
        <v>-0.223</v>
      </c>
      <c r="I255">
        <v>-52831.152999999998</v>
      </c>
    </row>
    <row r="256" spans="1:9" hidden="1" x14ac:dyDescent="0.25">
      <c r="A256" t="s">
        <v>49</v>
      </c>
      <c r="B256" t="s">
        <v>23</v>
      </c>
      <c r="C256" t="s">
        <v>20</v>
      </c>
      <c r="D256">
        <v>0</v>
      </c>
      <c r="E256">
        <v>0</v>
      </c>
      <c r="F256">
        <v>978.82</v>
      </c>
      <c r="G256">
        <v>29886.795999999998</v>
      </c>
      <c r="H256">
        <v>47583.95</v>
      </c>
      <c r="I256">
        <v>7.3999999999999996E-2</v>
      </c>
    </row>
    <row r="257" spans="1:9" x14ac:dyDescent="0.25">
      <c r="A257" t="s">
        <v>49</v>
      </c>
      <c r="B257" t="s">
        <v>23</v>
      </c>
      <c r="C257" t="s">
        <v>21</v>
      </c>
      <c r="D257">
        <v>0</v>
      </c>
      <c r="E257">
        <v>0</v>
      </c>
      <c r="F257">
        <v>978.82</v>
      </c>
      <c r="G257">
        <v>29886.795999999998</v>
      </c>
      <c r="H257">
        <v>50722.877999999997</v>
      </c>
      <c r="I257">
        <v>7.5999999999999998E-2</v>
      </c>
    </row>
    <row r="258" spans="1:9" hidden="1" x14ac:dyDescent="0.25">
      <c r="A258" t="s">
        <v>49</v>
      </c>
      <c r="B258" t="s">
        <v>24</v>
      </c>
      <c r="C258" t="s">
        <v>20</v>
      </c>
      <c r="D258">
        <v>0</v>
      </c>
      <c r="E258">
        <v>0</v>
      </c>
      <c r="F258">
        <v>-978.82</v>
      </c>
      <c r="G258">
        <v>-29886.795999999998</v>
      </c>
      <c r="H258">
        <v>-47583.95</v>
      </c>
      <c r="I258">
        <v>-7.3999999999999996E-2</v>
      </c>
    </row>
    <row r="259" spans="1:9" hidden="1" x14ac:dyDescent="0.25">
      <c r="A259" t="s">
        <v>49</v>
      </c>
      <c r="B259" t="s">
        <v>24</v>
      </c>
      <c r="C259" t="s">
        <v>21</v>
      </c>
      <c r="D259">
        <v>0</v>
      </c>
      <c r="E259">
        <v>0</v>
      </c>
      <c r="F259">
        <v>-978.82</v>
      </c>
      <c r="G259">
        <v>-29886.795999999998</v>
      </c>
      <c r="H259">
        <v>-50722.877999999997</v>
      </c>
      <c r="I259">
        <v>-7.5999999999999998E-2</v>
      </c>
    </row>
    <row r="260" spans="1:9" hidden="1" x14ac:dyDescent="0.25">
      <c r="A260" t="s">
        <v>49</v>
      </c>
      <c r="B260" t="s">
        <v>67</v>
      </c>
      <c r="C260" t="s">
        <v>20</v>
      </c>
      <c r="D260">
        <v>43886.29</v>
      </c>
      <c r="E260">
        <v>0</v>
      </c>
      <c r="F260">
        <v>0</v>
      </c>
      <c r="G260">
        <v>7.0000000000000001E-3</v>
      </c>
      <c r="H260">
        <v>1142928.44</v>
      </c>
      <c r="I260">
        <v>-1255084.0870000001</v>
      </c>
    </row>
    <row r="261" spans="1:9" hidden="1" x14ac:dyDescent="0.25">
      <c r="A261" t="s">
        <v>49</v>
      </c>
      <c r="B261" t="s">
        <v>67</v>
      </c>
      <c r="C261" t="s">
        <v>21</v>
      </c>
      <c r="D261">
        <v>44177.98</v>
      </c>
      <c r="E261">
        <v>0</v>
      </c>
      <c r="F261">
        <v>0</v>
      </c>
      <c r="G261">
        <v>7.0000000000000001E-3</v>
      </c>
      <c r="H261">
        <v>1150537.952</v>
      </c>
      <c r="I261">
        <v>-1263369.159</v>
      </c>
    </row>
    <row r="262" spans="1:9" hidden="1" x14ac:dyDescent="0.25">
      <c r="A262" t="s">
        <v>50</v>
      </c>
      <c r="B262" t="s">
        <v>19</v>
      </c>
      <c r="C262" t="s">
        <v>20</v>
      </c>
      <c r="D262">
        <v>0</v>
      </c>
      <c r="E262">
        <v>996.96</v>
      </c>
      <c r="F262">
        <v>0</v>
      </c>
      <c r="G262">
        <v>27637.474999999999</v>
      </c>
      <c r="H262">
        <v>0.22700000000000001</v>
      </c>
      <c r="I262">
        <v>52831.154999999999</v>
      </c>
    </row>
    <row r="263" spans="1:9" hidden="1" x14ac:dyDescent="0.25">
      <c r="A263" t="s">
        <v>50</v>
      </c>
      <c r="B263" t="s">
        <v>19</v>
      </c>
      <c r="C263" t="s">
        <v>21</v>
      </c>
      <c r="D263">
        <v>0</v>
      </c>
      <c r="E263">
        <v>996.96</v>
      </c>
      <c r="F263">
        <v>0</v>
      </c>
      <c r="G263">
        <v>27637.474999999999</v>
      </c>
      <c r="H263">
        <v>0.23599999999999999</v>
      </c>
      <c r="I263">
        <v>55600.421000000002</v>
      </c>
    </row>
    <row r="264" spans="1:9" hidden="1" x14ac:dyDescent="0.25">
      <c r="A264" t="s">
        <v>50</v>
      </c>
      <c r="B264" t="s">
        <v>22</v>
      </c>
      <c r="C264" t="s">
        <v>20</v>
      </c>
      <c r="D264">
        <v>0</v>
      </c>
      <c r="E264">
        <v>-996.96</v>
      </c>
      <c r="F264">
        <v>0</v>
      </c>
      <c r="G264">
        <v>-27637.474999999999</v>
      </c>
      <c r="H264">
        <v>-0.22700000000000001</v>
      </c>
      <c r="I264">
        <v>-52831.154999999999</v>
      </c>
    </row>
    <row r="265" spans="1:9" hidden="1" x14ac:dyDescent="0.25">
      <c r="A265" t="s">
        <v>50</v>
      </c>
      <c r="B265" t="s">
        <v>22</v>
      </c>
      <c r="C265" t="s">
        <v>21</v>
      </c>
      <c r="D265">
        <v>0</v>
      </c>
      <c r="E265">
        <v>-996.96</v>
      </c>
      <c r="F265">
        <v>0</v>
      </c>
      <c r="G265">
        <v>-27637.474999999999</v>
      </c>
      <c r="H265">
        <v>-0.23599999999999999</v>
      </c>
      <c r="I265">
        <v>-55600.421000000002</v>
      </c>
    </row>
    <row r="266" spans="1:9" hidden="1" x14ac:dyDescent="0.25">
      <c r="A266" t="s">
        <v>50</v>
      </c>
      <c r="B266" t="s">
        <v>23</v>
      </c>
      <c r="C266" t="s">
        <v>20</v>
      </c>
      <c r="D266">
        <v>0</v>
      </c>
      <c r="E266">
        <v>0</v>
      </c>
      <c r="F266">
        <v>996.41</v>
      </c>
      <c r="G266">
        <v>30424.424999999999</v>
      </c>
      <c r="H266">
        <v>50722.879000000001</v>
      </c>
      <c r="I266">
        <v>7.6999999999999999E-2</v>
      </c>
    </row>
    <row r="267" spans="1:9" x14ac:dyDescent="0.25">
      <c r="A267" t="s">
        <v>50</v>
      </c>
      <c r="B267" t="s">
        <v>23</v>
      </c>
      <c r="C267" t="s">
        <v>21</v>
      </c>
      <c r="D267">
        <v>0</v>
      </c>
      <c r="E267">
        <v>0</v>
      </c>
      <c r="F267">
        <v>996.41</v>
      </c>
      <c r="G267">
        <v>30424.424999999999</v>
      </c>
      <c r="H267">
        <v>53933.237999999998</v>
      </c>
      <c r="I267">
        <v>0.08</v>
      </c>
    </row>
    <row r="268" spans="1:9" hidden="1" x14ac:dyDescent="0.25">
      <c r="A268" t="s">
        <v>50</v>
      </c>
      <c r="B268" t="s">
        <v>24</v>
      </c>
      <c r="C268" t="s">
        <v>20</v>
      </c>
      <c r="D268">
        <v>0</v>
      </c>
      <c r="E268">
        <v>0</v>
      </c>
      <c r="F268">
        <v>-996.41</v>
      </c>
      <c r="G268">
        <v>-30424.424999999999</v>
      </c>
      <c r="H268">
        <v>-50722.879000000001</v>
      </c>
      <c r="I268">
        <v>-7.6999999999999999E-2</v>
      </c>
    </row>
    <row r="269" spans="1:9" hidden="1" x14ac:dyDescent="0.25">
      <c r="A269" t="s">
        <v>50</v>
      </c>
      <c r="B269" t="s">
        <v>24</v>
      </c>
      <c r="C269" t="s">
        <v>21</v>
      </c>
      <c r="D269">
        <v>0</v>
      </c>
      <c r="E269">
        <v>0</v>
      </c>
      <c r="F269">
        <v>-996.41</v>
      </c>
      <c r="G269">
        <v>-30424.424999999999</v>
      </c>
      <c r="H269">
        <v>-53933.237999999998</v>
      </c>
      <c r="I269">
        <v>-0.08</v>
      </c>
    </row>
    <row r="270" spans="1:9" hidden="1" x14ac:dyDescent="0.25">
      <c r="A270" t="s">
        <v>50</v>
      </c>
      <c r="B270" t="s">
        <v>67</v>
      </c>
      <c r="C270" t="s">
        <v>20</v>
      </c>
      <c r="D270">
        <v>45657.59</v>
      </c>
      <c r="E270">
        <v>0</v>
      </c>
      <c r="F270">
        <v>0</v>
      </c>
      <c r="G270">
        <v>7.0000000000000001E-3</v>
      </c>
      <c r="H270">
        <v>1189056.98</v>
      </c>
      <c r="I270">
        <v>-1305750.331</v>
      </c>
    </row>
    <row r="271" spans="1:9" hidden="1" x14ac:dyDescent="0.25">
      <c r="A271" t="s">
        <v>50</v>
      </c>
      <c r="B271" t="s">
        <v>67</v>
      </c>
      <c r="C271" t="s">
        <v>21</v>
      </c>
      <c r="D271">
        <v>45949.279999999999</v>
      </c>
      <c r="E271">
        <v>0</v>
      </c>
      <c r="F271">
        <v>0</v>
      </c>
      <c r="G271">
        <v>7.0000000000000001E-3</v>
      </c>
      <c r="H271">
        <v>1196666.4920000001</v>
      </c>
      <c r="I271">
        <v>-1314035.4029999999</v>
      </c>
    </row>
    <row r="272" spans="1:9" hidden="1" x14ac:dyDescent="0.25">
      <c r="A272" t="s">
        <v>51</v>
      </c>
      <c r="B272" t="s">
        <v>19</v>
      </c>
      <c r="C272" t="s">
        <v>20</v>
      </c>
      <c r="D272">
        <v>0</v>
      </c>
      <c r="E272">
        <v>1018.29</v>
      </c>
      <c r="F272">
        <v>0</v>
      </c>
      <c r="G272">
        <v>28229.042000000001</v>
      </c>
      <c r="H272">
        <v>0.23899999999999999</v>
      </c>
      <c r="I272">
        <v>55600.423000000003</v>
      </c>
    </row>
    <row r="273" spans="1:9" hidden="1" x14ac:dyDescent="0.25">
      <c r="A273" t="s">
        <v>51</v>
      </c>
      <c r="B273" t="s">
        <v>19</v>
      </c>
      <c r="C273" t="s">
        <v>21</v>
      </c>
      <c r="D273">
        <v>0</v>
      </c>
      <c r="E273">
        <v>1018.29</v>
      </c>
      <c r="F273">
        <v>0</v>
      </c>
      <c r="G273">
        <v>28229.042000000001</v>
      </c>
      <c r="H273">
        <v>0.249</v>
      </c>
      <c r="I273">
        <v>58416.65</v>
      </c>
    </row>
    <row r="274" spans="1:9" hidden="1" x14ac:dyDescent="0.25">
      <c r="A274" t="s">
        <v>51</v>
      </c>
      <c r="B274" t="s">
        <v>22</v>
      </c>
      <c r="C274" t="s">
        <v>20</v>
      </c>
      <c r="D274">
        <v>0</v>
      </c>
      <c r="E274">
        <v>-1018.29</v>
      </c>
      <c r="F274">
        <v>0</v>
      </c>
      <c r="G274">
        <v>-28229.042000000001</v>
      </c>
      <c r="H274">
        <v>-0.23899999999999999</v>
      </c>
      <c r="I274">
        <v>-55600.423000000003</v>
      </c>
    </row>
    <row r="275" spans="1:9" hidden="1" x14ac:dyDescent="0.25">
      <c r="A275" t="s">
        <v>51</v>
      </c>
      <c r="B275" t="s">
        <v>22</v>
      </c>
      <c r="C275" t="s">
        <v>21</v>
      </c>
      <c r="D275">
        <v>0</v>
      </c>
      <c r="E275">
        <v>-1018.29</v>
      </c>
      <c r="F275">
        <v>0</v>
      </c>
      <c r="G275">
        <v>-28229.042000000001</v>
      </c>
      <c r="H275">
        <v>-0.249</v>
      </c>
      <c r="I275">
        <v>-58416.65</v>
      </c>
    </row>
    <row r="276" spans="1:9" hidden="1" x14ac:dyDescent="0.25">
      <c r="A276" t="s">
        <v>51</v>
      </c>
      <c r="B276" t="s">
        <v>23</v>
      </c>
      <c r="C276" t="s">
        <v>20</v>
      </c>
      <c r="D276">
        <v>0</v>
      </c>
      <c r="E276">
        <v>0</v>
      </c>
      <c r="F276">
        <v>1012.46</v>
      </c>
      <c r="G276">
        <v>30914.553</v>
      </c>
      <c r="H276">
        <v>53933.239000000001</v>
      </c>
      <c r="I276">
        <v>8.1000000000000003E-2</v>
      </c>
    </row>
    <row r="277" spans="1:9" x14ac:dyDescent="0.25">
      <c r="A277" t="s">
        <v>51</v>
      </c>
      <c r="B277" t="s">
        <v>23</v>
      </c>
      <c r="C277" t="s">
        <v>21</v>
      </c>
      <c r="D277">
        <v>0</v>
      </c>
      <c r="E277">
        <v>0</v>
      </c>
      <c r="F277">
        <v>1012.46</v>
      </c>
      <c r="G277">
        <v>30914.553</v>
      </c>
      <c r="H277">
        <v>57209.120999999999</v>
      </c>
      <c r="I277">
        <v>8.3000000000000004E-2</v>
      </c>
    </row>
    <row r="278" spans="1:9" hidden="1" x14ac:dyDescent="0.25">
      <c r="A278" t="s">
        <v>51</v>
      </c>
      <c r="B278" t="s">
        <v>24</v>
      </c>
      <c r="C278" t="s">
        <v>20</v>
      </c>
      <c r="D278">
        <v>0</v>
      </c>
      <c r="E278">
        <v>0</v>
      </c>
      <c r="F278">
        <v>-1012.46</v>
      </c>
      <c r="G278">
        <v>-30914.553</v>
      </c>
      <c r="H278">
        <v>-53933.239000000001</v>
      </c>
      <c r="I278">
        <v>-8.1000000000000003E-2</v>
      </c>
    </row>
    <row r="279" spans="1:9" hidden="1" x14ac:dyDescent="0.25">
      <c r="A279" t="s">
        <v>51</v>
      </c>
      <c r="B279" t="s">
        <v>24</v>
      </c>
      <c r="C279" t="s">
        <v>21</v>
      </c>
      <c r="D279">
        <v>0</v>
      </c>
      <c r="E279">
        <v>0</v>
      </c>
      <c r="F279">
        <v>-1012.46</v>
      </c>
      <c r="G279">
        <v>-30914.553</v>
      </c>
      <c r="H279">
        <v>-57209.120999999999</v>
      </c>
      <c r="I279">
        <v>-8.3000000000000004E-2</v>
      </c>
    </row>
    <row r="280" spans="1:9" hidden="1" x14ac:dyDescent="0.25">
      <c r="A280" t="s">
        <v>51</v>
      </c>
      <c r="B280" t="s">
        <v>67</v>
      </c>
      <c r="C280" t="s">
        <v>20</v>
      </c>
      <c r="D280">
        <v>47428.88</v>
      </c>
      <c r="E280">
        <v>0</v>
      </c>
      <c r="F280">
        <v>0</v>
      </c>
      <c r="G280">
        <v>8.0000000000000002E-3</v>
      </c>
      <c r="H280">
        <v>1235185.523</v>
      </c>
      <c r="I280">
        <v>-1356416.5759999999</v>
      </c>
    </row>
    <row r="281" spans="1:9" hidden="1" x14ac:dyDescent="0.25">
      <c r="A281" t="s">
        <v>51</v>
      </c>
      <c r="B281" t="s">
        <v>67</v>
      </c>
      <c r="C281" t="s">
        <v>21</v>
      </c>
      <c r="D281">
        <v>47720.57</v>
      </c>
      <c r="E281">
        <v>0</v>
      </c>
      <c r="F281">
        <v>0</v>
      </c>
      <c r="G281">
        <v>8.0000000000000002E-3</v>
      </c>
      <c r="H281">
        <v>1242795.0349999999</v>
      </c>
      <c r="I281">
        <v>-1364701.648</v>
      </c>
    </row>
    <row r="282" spans="1:9" hidden="1" x14ac:dyDescent="0.25">
      <c r="A282" t="s">
        <v>52</v>
      </c>
      <c r="B282" t="s">
        <v>19</v>
      </c>
      <c r="C282" t="s">
        <v>20</v>
      </c>
      <c r="D282">
        <v>0</v>
      </c>
      <c r="E282">
        <v>1042.3499999999999</v>
      </c>
      <c r="F282">
        <v>0</v>
      </c>
      <c r="G282">
        <v>28896.075000000001</v>
      </c>
      <c r="H282">
        <v>0.251</v>
      </c>
      <c r="I282">
        <v>58416.650999999998</v>
      </c>
    </row>
    <row r="283" spans="1:9" hidden="1" x14ac:dyDescent="0.25">
      <c r="A283" t="s">
        <v>52</v>
      </c>
      <c r="B283" t="s">
        <v>19</v>
      </c>
      <c r="C283" t="s">
        <v>21</v>
      </c>
      <c r="D283">
        <v>0</v>
      </c>
      <c r="E283">
        <v>1042.3499999999999</v>
      </c>
      <c r="F283">
        <v>0</v>
      </c>
      <c r="G283">
        <v>28896.075000000001</v>
      </c>
      <c r="H283">
        <v>0.26100000000000001</v>
      </c>
      <c r="I283">
        <v>61282.966999999997</v>
      </c>
    </row>
    <row r="284" spans="1:9" hidden="1" x14ac:dyDescent="0.25">
      <c r="A284" t="s">
        <v>52</v>
      </c>
      <c r="B284" t="s">
        <v>22</v>
      </c>
      <c r="C284" t="s">
        <v>20</v>
      </c>
      <c r="D284">
        <v>0</v>
      </c>
      <c r="E284">
        <v>-1042.3499999999999</v>
      </c>
      <c r="F284">
        <v>0</v>
      </c>
      <c r="G284">
        <v>-28896.075000000001</v>
      </c>
      <c r="H284">
        <v>-0.251</v>
      </c>
      <c r="I284">
        <v>-58416.650999999998</v>
      </c>
    </row>
    <row r="285" spans="1:9" hidden="1" x14ac:dyDescent="0.25">
      <c r="A285" t="s">
        <v>52</v>
      </c>
      <c r="B285" t="s">
        <v>22</v>
      </c>
      <c r="C285" t="s">
        <v>21</v>
      </c>
      <c r="D285">
        <v>0</v>
      </c>
      <c r="E285">
        <v>-1042.3499999999999</v>
      </c>
      <c r="F285">
        <v>0</v>
      </c>
      <c r="G285">
        <v>-28896.075000000001</v>
      </c>
      <c r="H285">
        <v>-0.26100000000000001</v>
      </c>
      <c r="I285">
        <v>-61282.966999999997</v>
      </c>
    </row>
    <row r="286" spans="1:9" hidden="1" x14ac:dyDescent="0.25">
      <c r="A286" t="s">
        <v>52</v>
      </c>
      <c r="B286" t="s">
        <v>23</v>
      </c>
      <c r="C286" t="s">
        <v>20</v>
      </c>
      <c r="D286">
        <v>0</v>
      </c>
      <c r="E286">
        <v>0</v>
      </c>
      <c r="F286">
        <v>1027.47</v>
      </c>
      <c r="G286">
        <v>31372.891</v>
      </c>
      <c r="H286">
        <v>57209.122000000003</v>
      </c>
      <c r="I286">
        <v>8.4000000000000005E-2</v>
      </c>
    </row>
    <row r="287" spans="1:9" x14ac:dyDescent="0.25">
      <c r="A287" t="s">
        <v>52</v>
      </c>
      <c r="B287" t="s">
        <v>23</v>
      </c>
      <c r="C287" t="s">
        <v>21</v>
      </c>
      <c r="D287">
        <v>0</v>
      </c>
      <c r="E287">
        <v>0</v>
      </c>
      <c r="F287">
        <v>1027.47</v>
      </c>
      <c r="G287">
        <v>31372.891</v>
      </c>
      <c r="H287">
        <v>60544.779000000002</v>
      </c>
      <c r="I287">
        <v>8.5999999999999993E-2</v>
      </c>
    </row>
    <row r="288" spans="1:9" hidden="1" x14ac:dyDescent="0.25">
      <c r="A288" t="s">
        <v>52</v>
      </c>
      <c r="B288" t="s">
        <v>24</v>
      </c>
      <c r="C288" t="s">
        <v>20</v>
      </c>
      <c r="D288">
        <v>0</v>
      </c>
      <c r="E288">
        <v>0</v>
      </c>
      <c r="F288">
        <v>-1027.47</v>
      </c>
      <c r="G288">
        <v>-31372.891</v>
      </c>
      <c r="H288">
        <v>-57209.122000000003</v>
      </c>
      <c r="I288">
        <v>-8.4000000000000005E-2</v>
      </c>
    </row>
    <row r="289" spans="1:9" hidden="1" x14ac:dyDescent="0.25">
      <c r="A289" t="s">
        <v>52</v>
      </c>
      <c r="B289" t="s">
        <v>24</v>
      </c>
      <c r="C289" t="s">
        <v>21</v>
      </c>
      <c r="D289">
        <v>0</v>
      </c>
      <c r="E289">
        <v>0</v>
      </c>
      <c r="F289">
        <v>-1027.47</v>
      </c>
      <c r="G289">
        <v>-31372.891</v>
      </c>
      <c r="H289">
        <v>-60544.779000000002</v>
      </c>
      <c r="I289">
        <v>-8.5999999999999993E-2</v>
      </c>
    </row>
    <row r="290" spans="1:9" hidden="1" x14ac:dyDescent="0.25">
      <c r="A290" t="s">
        <v>52</v>
      </c>
      <c r="B290" t="s">
        <v>67</v>
      </c>
      <c r="C290" t="s">
        <v>20</v>
      </c>
      <c r="D290">
        <v>49200.18</v>
      </c>
      <c r="E290">
        <v>0</v>
      </c>
      <c r="F290">
        <v>0</v>
      </c>
      <c r="G290">
        <v>8.0000000000000002E-3</v>
      </c>
      <c r="H290">
        <v>1281314.067</v>
      </c>
      <c r="I290">
        <v>-1407082.824</v>
      </c>
    </row>
    <row r="291" spans="1:9" hidden="1" x14ac:dyDescent="0.25">
      <c r="A291" t="s">
        <v>52</v>
      </c>
      <c r="B291" t="s">
        <v>67</v>
      </c>
      <c r="C291" t="s">
        <v>21</v>
      </c>
      <c r="D291">
        <v>49491.87</v>
      </c>
      <c r="E291">
        <v>0</v>
      </c>
      <c r="F291">
        <v>0</v>
      </c>
      <c r="G291">
        <v>8.0000000000000002E-3</v>
      </c>
      <c r="H291">
        <v>1288923.5789999999</v>
      </c>
      <c r="I291">
        <v>-1415367.8959999999</v>
      </c>
    </row>
    <row r="292" spans="1:9" hidden="1" x14ac:dyDescent="0.25">
      <c r="A292" t="s">
        <v>53</v>
      </c>
      <c r="B292" t="s">
        <v>19</v>
      </c>
      <c r="C292" t="s">
        <v>20</v>
      </c>
      <c r="D292">
        <v>0</v>
      </c>
      <c r="E292">
        <v>1069.76</v>
      </c>
      <c r="F292">
        <v>0</v>
      </c>
      <c r="G292">
        <v>29655.752</v>
      </c>
      <c r="H292">
        <v>0.26100000000000001</v>
      </c>
      <c r="I292">
        <v>61282.966999999997</v>
      </c>
    </row>
    <row r="293" spans="1:9" hidden="1" x14ac:dyDescent="0.25">
      <c r="A293" t="s">
        <v>53</v>
      </c>
      <c r="B293" t="s">
        <v>19</v>
      </c>
      <c r="C293" t="s">
        <v>21</v>
      </c>
      <c r="D293">
        <v>0</v>
      </c>
      <c r="E293">
        <v>1069.76</v>
      </c>
      <c r="F293">
        <v>0</v>
      </c>
      <c r="G293">
        <v>29655.752</v>
      </c>
      <c r="H293">
        <v>0.27200000000000002</v>
      </c>
      <c r="I293">
        <v>64204.444000000003</v>
      </c>
    </row>
    <row r="294" spans="1:9" hidden="1" x14ac:dyDescent="0.25">
      <c r="A294" t="s">
        <v>53</v>
      </c>
      <c r="B294" t="s">
        <v>22</v>
      </c>
      <c r="C294" t="s">
        <v>20</v>
      </c>
      <c r="D294">
        <v>0</v>
      </c>
      <c r="E294">
        <v>-1069.76</v>
      </c>
      <c r="F294">
        <v>0</v>
      </c>
      <c r="G294">
        <v>-29655.752</v>
      </c>
      <c r="H294">
        <v>-0.26100000000000001</v>
      </c>
      <c r="I294">
        <v>-61282.966999999997</v>
      </c>
    </row>
    <row r="295" spans="1:9" hidden="1" x14ac:dyDescent="0.25">
      <c r="A295" t="s">
        <v>53</v>
      </c>
      <c r="B295" t="s">
        <v>22</v>
      </c>
      <c r="C295" t="s">
        <v>21</v>
      </c>
      <c r="D295">
        <v>0</v>
      </c>
      <c r="E295">
        <v>-1069.76</v>
      </c>
      <c r="F295">
        <v>0</v>
      </c>
      <c r="G295">
        <v>-29655.752</v>
      </c>
      <c r="H295">
        <v>-0.27200000000000002</v>
      </c>
      <c r="I295">
        <v>-64204.444000000003</v>
      </c>
    </row>
    <row r="296" spans="1:9" hidden="1" x14ac:dyDescent="0.25">
      <c r="A296" t="s">
        <v>53</v>
      </c>
      <c r="B296" t="s">
        <v>23</v>
      </c>
      <c r="C296" t="s">
        <v>20</v>
      </c>
      <c r="D296">
        <v>0</v>
      </c>
      <c r="E296">
        <v>0</v>
      </c>
      <c r="F296">
        <v>1041.98</v>
      </c>
      <c r="G296">
        <v>31815.657999999999</v>
      </c>
      <c r="H296">
        <v>60544.779000000002</v>
      </c>
      <c r="I296">
        <v>8.5999999999999993E-2</v>
      </c>
    </row>
    <row r="297" spans="1:9" x14ac:dyDescent="0.25">
      <c r="A297" t="s">
        <v>53</v>
      </c>
      <c r="B297" t="s">
        <v>23</v>
      </c>
      <c r="C297" t="s">
        <v>21</v>
      </c>
      <c r="D297">
        <v>0</v>
      </c>
      <c r="E297">
        <v>0</v>
      </c>
      <c r="F297">
        <v>1041.98</v>
      </c>
      <c r="G297">
        <v>31815.657999999999</v>
      </c>
      <c r="H297">
        <v>63935.016000000003</v>
      </c>
      <c r="I297">
        <v>8.8999999999999996E-2</v>
      </c>
    </row>
    <row r="298" spans="1:9" hidden="1" x14ac:dyDescent="0.25">
      <c r="A298" t="s">
        <v>53</v>
      </c>
      <c r="B298" t="s">
        <v>24</v>
      </c>
      <c r="C298" t="s">
        <v>20</v>
      </c>
      <c r="D298">
        <v>0</v>
      </c>
      <c r="E298">
        <v>0</v>
      </c>
      <c r="F298">
        <v>-1041.98</v>
      </c>
      <c r="G298">
        <v>-31815.657999999999</v>
      </c>
      <c r="H298">
        <v>-60544.779000000002</v>
      </c>
      <c r="I298">
        <v>-8.5999999999999993E-2</v>
      </c>
    </row>
    <row r="299" spans="1:9" hidden="1" x14ac:dyDescent="0.25">
      <c r="A299" t="s">
        <v>53</v>
      </c>
      <c r="B299" t="s">
        <v>24</v>
      </c>
      <c r="C299" t="s">
        <v>21</v>
      </c>
      <c r="D299">
        <v>0</v>
      </c>
      <c r="E299">
        <v>0</v>
      </c>
      <c r="F299">
        <v>-1041.98</v>
      </c>
      <c r="G299">
        <v>-31815.657999999999</v>
      </c>
      <c r="H299">
        <v>-63935.016000000003</v>
      </c>
      <c r="I299">
        <v>-8.8999999999999996E-2</v>
      </c>
    </row>
    <row r="300" spans="1:9" hidden="1" x14ac:dyDescent="0.25">
      <c r="A300" t="s">
        <v>53</v>
      </c>
      <c r="B300" t="s">
        <v>67</v>
      </c>
      <c r="C300" t="s">
        <v>20</v>
      </c>
      <c r="D300">
        <v>50971.48</v>
      </c>
      <c r="E300">
        <v>0</v>
      </c>
      <c r="F300">
        <v>0</v>
      </c>
      <c r="G300">
        <v>8.0000000000000002E-3</v>
      </c>
      <c r="H300">
        <v>1327442.6170000001</v>
      </c>
      <c r="I300">
        <v>-1457749.0759999999</v>
      </c>
    </row>
    <row r="301" spans="1:9" hidden="1" x14ac:dyDescent="0.25">
      <c r="A301" t="s">
        <v>53</v>
      </c>
      <c r="B301" t="s">
        <v>67</v>
      </c>
      <c r="C301" t="s">
        <v>21</v>
      </c>
      <c r="D301">
        <v>51263.17</v>
      </c>
      <c r="E301">
        <v>0</v>
      </c>
      <c r="F301">
        <v>0</v>
      </c>
      <c r="G301">
        <v>8.0000000000000002E-3</v>
      </c>
      <c r="H301">
        <v>1335052.129</v>
      </c>
      <c r="I301">
        <v>-1466034.148</v>
      </c>
    </row>
    <row r="302" spans="1:9" hidden="1" x14ac:dyDescent="0.25">
      <c r="A302" t="s">
        <v>54</v>
      </c>
      <c r="B302" t="s">
        <v>19</v>
      </c>
      <c r="C302" t="s">
        <v>20</v>
      </c>
      <c r="D302">
        <v>0</v>
      </c>
      <c r="E302">
        <v>1100.73</v>
      </c>
      <c r="F302">
        <v>0</v>
      </c>
      <c r="G302">
        <v>30514.205000000002</v>
      </c>
      <c r="H302">
        <v>0.27300000000000002</v>
      </c>
      <c r="I302">
        <v>64204.445</v>
      </c>
    </row>
    <row r="303" spans="1:9" hidden="1" x14ac:dyDescent="0.25">
      <c r="A303" t="s">
        <v>54</v>
      </c>
      <c r="B303" t="s">
        <v>19</v>
      </c>
      <c r="C303" t="s">
        <v>21</v>
      </c>
      <c r="D303">
        <v>0</v>
      </c>
      <c r="E303">
        <v>1100.73</v>
      </c>
      <c r="F303">
        <v>0</v>
      </c>
      <c r="G303">
        <v>30514.205000000002</v>
      </c>
      <c r="H303">
        <v>0.28299999999999997</v>
      </c>
      <c r="I303">
        <v>67188.088000000003</v>
      </c>
    </row>
    <row r="304" spans="1:9" hidden="1" x14ac:dyDescent="0.25">
      <c r="A304" t="s">
        <v>54</v>
      </c>
      <c r="B304" t="s">
        <v>22</v>
      </c>
      <c r="C304" t="s">
        <v>20</v>
      </c>
      <c r="D304">
        <v>0</v>
      </c>
      <c r="E304">
        <v>-1100.73</v>
      </c>
      <c r="F304">
        <v>0</v>
      </c>
      <c r="G304">
        <v>-30514.205000000002</v>
      </c>
      <c r="H304">
        <v>-0.27300000000000002</v>
      </c>
      <c r="I304">
        <v>-64204.445</v>
      </c>
    </row>
    <row r="305" spans="1:9" hidden="1" x14ac:dyDescent="0.25">
      <c r="A305" t="s">
        <v>54</v>
      </c>
      <c r="B305" t="s">
        <v>22</v>
      </c>
      <c r="C305" t="s">
        <v>21</v>
      </c>
      <c r="D305">
        <v>0</v>
      </c>
      <c r="E305">
        <v>-1100.73</v>
      </c>
      <c r="F305">
        <v>0</v>
      </c>
      <c r="G305">
        <v>-30514.205000000002</v>
      </c>
      <c r="H305">
        <v>-0.28299999999999997</v>
      </c>
      <c r="I305">
        <v>-67188.088000000003</v>
      </c>
    </row>
    <row r="306" spans="1:9" hidden="1" x14ac:dyDescent="0.25">
      <c r="A306" t="s">
        <v>54</v>
      </c>
      <c r="B306" t="s">
        <v>23</v>
      </c>
      <c r="C306" t="s">
        <v>20</v>
      </c>
      <c r="D306">
        <v>0</v>
      </c>
      <c r="E306">
        <v>0</v>
      </c>
      <c r="F306">
        <v>1056.44</v>
      </c>
      <c r="G306">
        <v>32257.084999999999</v>
      </c>
      <c r="H306">
        <v>63935.016000000003</v>
      </c>
      <c r="I306">
        <v>8.8999999999999996E-2</v>
      </c>
    </row>
    <row r="307" spans="1:9" x14ac:dyDescent="0.25">
      <c r="A307" t="s">
        <v>54</v>
      </c>
      <c r="B307" t="s">
        <v>23</v>
      </c>
      <c r="C307" t="s">
        <v>21</v>
      </c>
      <c r="D307">
        <v>0</v>
      </c>
      <c r="E307">
        <v>0</v>
      </c>
      <c r="F307">
        <v>1056.44</v>
      </c>
      <c r="G307">
        <v>32257.084999999999</v>
      </c>
      <c r="H307">
        <v>67375.47</v>
      </c>
      <c r="I307">
        <v>9.1999999999999998E-2</v>
      </c>
    </row>
    <row r="308" spans="1:9" hidden="1" x14ac:dyDescent="0.25">
      <c r="A308" t="s">
        <v>54</v>
      </c>
      <c r="B308" t="s">
        <v>24</v>
      </c>
      <c r="C308" t="s">
        <v>20</v>
      </c>
      <c r="D308">
        <v>0</v>
      </c>
      <c r="E308">
        <v>0</v>
      </c>
      <c r="F308">
        <v>-1056.44</v>
      </c>
      <c r="G308">
        <v>-32257.084999999999</v>
      </c>
      <c r="H308">
        <v>-63935.016000000003</v>
      </c>
      <c r="I308">
        <v>-8.8999999999999996E-2</v>
      </c>
    </row>
    <row r="309" spans="1:9" hidden="1" x14ac:dyDescent="0.25">
      <c r="A309" t="s">
        <v>54</v>
      </c>
      <c r="B309" t="s">
        <v>24</v>
      </c>
      <c r="C309" t="s">
        <v>21</v>
      </c>
      <c r="D309">
        <v>0</v>
      </c>
      <c r="E309">
        <v>0</v>
      </c>
      <c r="F309">
        <v>-1056.44</v>
      </c>
      <c r="G309">
        <v>-32257.084999999999</v>
      </c>
      <c r="H309">
        <v>-67375.47</v>
      </c>
      <c r="I309">
        <v>-9.1999999999999998E-2</v>
      </c>
    </row>
    <row r="310" spans="1:9" hidden="1" x14ac:dyDescent="0.25">
      <c r="A310" t="s">
        <v>54</v>
      </c>
      <c r="B310" t="s">
        <v>67</v>
      </c>
      <c r="C310" t="s">
        <v>20</v>
      </c>
      <c r="D310">
        <v>52742.78</v>
      </c>
      <c r="E310">
        <v>0</v>
      </c>
      <c r="F310">
        <v>0</v>
      </c>
      <c r="G310">
        <v>8.0000000000000002E-3</v>
      </c>
      <c r="H310">
        <v>1373571.165</v>
      </c>
      <c r="I310">
        <v>-1508415.327</v>
      </c>
    </row>
    <row r="311" spans="1:9" hidden="1" x14ac:dyDescent="0.25">
      <c r="A311" t="s">
        <v>54</v>
      </c>
      <c r="B311" t="s">
        <v>67</v>
      </c>
      <c r="C311" t="s">
        <v>21</v>
      </c>
      <c r="D311">
        <v>53034.47</v>
      </c>
      <c r="E311">
        <v>0</v>
      </c>
      <c r="F311">
        <v>0</v>
      </c>
      <c r="G311">
        <v>8.0000000000000002E-3</v>
      </c>
      <c r="H311">
        <v>1381180.6769999999</v>
      </c>
      <c r="I311">
        <v>-1516700.399</v>
      </c>
    </row>
    <row r="312" spans="1:9" hidden="1" x14ac:dyDescent="0.25">
      <c r="A312" t="s">
        <v>55</v>
      </c>
      <c r="B312" t="s">
        <v>19</v>
      </c>
      <c r="C312" t="s">
        <v>20</v>
      </c>
      <c r="D312">
        <v>0</v>
      </c>
      <c r="E312">
        <v>1135.04</v>
      </c>
      <c r="F312">
        <v>0</v>
      </c>
      <c r="G312">
        <v>31465.249</v>
      </c>
      <c r="H312">
        <v>0.28399999999999997</v>
      </c>
      <c r="I312">
        <v>67188.089000000007</v>
      </c>
    </row>
    <row r="313" spans="1:9" hidden="1" x14ac:dyDescent="0.25">
      <c r="A313" t="s">
        <v>55</v>
      </c>
      <c r="B313" t="s">
        <v>19</v>
      </c>
      <c r="C313" t="s">
        <v>21</v>
      </c>
      <c r="D313">
        <v>0</v>
      </c>
      <c r="E313">
        <v>1135.04</v>
      </c>
      <c r="F313">
        <v>0</v>
      </c>
      <c r="G313">
        <v>31465.249</v>
      </c>
      <c r="H313">
        <v>0.29399999999999998</v>
      </c>
      <c r="I313">
        <v>70242.565000000002</v>
      </c>
    </row>
    <row r="314" spans="1:9" hidden="1" x14ac:dyDescent="0.25">
      <c r="A314" t="s">
        <v>55</v>
      </c>
      <c r="B314" t="s">
        <v>22</v>
      </c>
      <c r="C314" t="s">
        <v>20</v>
      </c>
      <c r="D314">
        <v>0</v>
      </c>
      <c r="E314">
        <v>-1135.04</v>
      </c>
      <c r="F314">
        <v>0</v>
      </c>
      <c r="G314">
        <v>-31465.249</v>
      </c>
      <c r="H314">
        <v>-0.28399999999999997</v>
      </c>
      <c r="I314">
        <v>-67188.089000000007</v>
      </c>
    </row>
    <row r="315" spans="1:9" hidden="1" x14ac:dyDescent="0.25">
      <c r="A315" t="s">
        <v>55</v>
      </c>
      <c r="B315" t="s">
        <v>22</v>
      </c>
      <c r="C315" t="s">
        <v>21</v>
      </c>
      <c r="D315">
        <v>0</v>
      </c>
      <c r="E315">
        <v>-1135.04</v>
      </c>
      <c r="F315">
        <v>0</v>
      </c>
      <c r="G315">
        <v>-31465.249</v>
      </c>
      <c r="H315">
        <v>-0.29399999999999998</v>
      </c>
      <c r="I315">
        <v>-70242.565000000002</v>
      </c>
    </row>
    <row r="316" spans="1:9" hidden="1" x14ac:dyDescent="0.25">
      <c r="A316" t="s">
        <v>55</v>
      </c>
      <c r="B316" t="s">
        <v>23</v>
      </c>
      <c r="C316" t="s">
        <v>20</v>
      </c>
      <c r="D316">
        <v>0</v>
      </c>
      <c r="E316">
        <v>0</v>
      </c>
      <c r="F316">
        <v>1071.18</v>
      </c>
      <c r="G316">
        <v>32706.947</v>
      </c>
      <c r="H316">
        <v>67375.47</v>
      </c>
      <c r="I316">
        <v>9.1999999999999998E-2</v>
      </c>
    </row>
    <row r="317" spans="1:9" x14ac:dyDescent="0.25">
      <c r="A317" t="s">
        <v>55</v>
      </c>
      <c r="B317" t="s">
        <v>23</v>
      </c>
      <c r="C317" t="s">
        <v>21</v>
      </c>
      <c r="D317">
        <v>0</v>
      </c>
      <c r="E317">
        <v>0</v>
      </c>
      <c r="F317">
        <v>1071.18</v>
      </c>
      <c r="G317">
        <v>32706.947</v>
      </c>
      <c r="H317">
        <v>70862.665999999997</v>
      </c>
      <c r="I317">
        <v>9.4E-2</v>
      </c>
    </row>
    <row r="318" spans="1:9" hidden="1" x14ac:dyDescent="0.25">
      <c r="A318" t="s">
        <v>55</v>
      </c>
      <c r="B318" t="s">
        <v>24</v>
      </c>
      <c r="C318" t="s">
        <v>20</v>
      </c>
      <c r="D318">
        <v>0</v>
      </c>
      <c r="E318">
        <v>0</v>
      </c>
      <c r="F318">
        <v>-1071.18</v>
      </c>
      <c r="G318">
        <v>-32706.947</v>
      </c>
      <c r="H318">
        <v>-67375.47</v>
      </c>
      <c r="I318">
        <v>-9.1999999999999998E-2</v>
      </c>
    </row>
    <row r="319" spans="1:9" hidden="1" x14ac:dyDescent="0.25">
      <c r="A319" t="s">
        <v>55</v>
      </c>
      <c r="B319" t="s">
        <v>24</v>
      </c>
      <c r="C319" t="s">
        <v>21</v>
      </c>
      <c r="D319">
        <v>0</v>
      </c>
      <c r="E319">
        <v>0</v>
      </c>
      <c r="F319">
        <v>-1071.18</v>
      </c>
      <c r="G319">
        <v>-32706.947</v>
      </c>
      <c r="H319">
        <v>-70862.665999999997</v>
      </c>
      <c r="I319">
        <v>-9.4E-2</v>
      </c>
    </row>
    <row r="320" spans="1:9" hidden="1" x14ac:dyDescent="0.25">
      <c r="A320" t="s">
        <v>55</v>
      </c>
      <c r="B320" t="s">
        <v>67</v>
      </c>
      <c r="C320" t="s">
        <v>20</v>
      </c>
      <c r="D320">
        <v>54514.07</v>
      </c>
      <c r="E320">
        <v>0</v>
      </c>
      <c r="F320">
        <v>0</v>
      </c>
      <c r="G320">
        <v>8.9999999999999993E-3</v>
      </c>
      <c r="H320">
        <v>1419699.713</v>
      </c>
      <c r="I320">
        <v>-1559081.578</v>
      </c>
    </row>
    <row r="321" spans="1:9" hidden="1" x14ac:dyDescent="0.25">
      <c r="A321" t="s">
        <v>55</v>
      </c>
      <c r="B321" t="s">
        <v>67</v>
      </c>
      <c r="C321" t="s">
        <v>21</v>
      </c>
      <c r="D321">
        <v>54805.760000000002</v>
      </c>
      <c r="E321">
        <v>0</v>
      </c>
      <c r="F321">
        <v>0</v>
      </c>
      <c r="G321">
        <v>8.9999999999999993E-3</v>
      </c>
      <c r="H321">
        <v>1427309.2250000001</v>
      </c>
      <c r="I321">
        <v>-1567366.65</v>
      </c>
    </row>
    <row r="322" spans="1:9" hidden="1" x14ac:dyDescent="0.25">
      <c r="A322" t="s">
        <v>56</v>
      </c>
      <c r="B322" t="s">
        <v>19</v>
      </c>
      <c r="C322" t="s">
        <v>20</v>
      </c>
      <c r="D322">
        <v>0</v>
      </c>
      <c r="E322">
        <v>1172.02</v>
      </c>
      <c r="F322">
        <v>0</v>
      </c>
      <c r="G322">
        <v>32490.378000000001</v>
      </c>
      <c r="H322">
        <v>0.29699999999999999</v>
      </c>
      <c r="I322">
        <v>70242.566999999995</v>
      </c>
    </row>
    <row r="323" spans="1:9" hidden="1" x14ac:dyDescent="0.25">
      <c r="A323" t="s">
        <v>56</v>
      </c>
      <c r="B323" t="s">
        <v>19</v>
      </c>
      <c r="C323" t="s">
        <v>21</v>
      </c>
      <c r="D323">
        <v>0</v>
      </c>
      <c r="E323">
        <v>1172.02</v>
      </c>
      <c r="F323">
        <v>0</v>
      </c>
      <c r="G323">
        <v>32490.378000000001</v>
      </c>
      <c r="H323">
        <v>0.307</v>
      </c>
      <c r="I323">
        <v>73377.611000000004</v>
      </c>
    </row>
    <row r="324" spans="1:9" hidden="1" x14ac:dyDescent="0.25">
      <c r="A324" t="s">
        <v>56</v>
      </c>
      <c r="B324" t="s">
        <v>22</v>
      </c>
      <c r="C324" t="s">
        <v>20</v>
      </c>
      <c r="D324">
        <v>0</v>
      </c>
      <c r="E324">
        <v>-1172.02</v>
      </c>
      <c r="F324">
        <v>0</v>
      </c>
      <c r="G324">
        <v>-32490.378000000001</v>
      </c>
      <c r="H324">
        <v>-0.29699999999999999</v>
      </c>
      <c r="I324">
        <v>-70242.566999999995</v>
      </c>
    </row>
    <row r="325" spans="1:9" hidden="1" x14ac:dyDescent="0.25">
      <c r="A325" t="s">
        <v>56</v>
      </c>
      <c r="B325" t="s">
        <v>22</v>
      </c>
      <c r="C325" t="s">
        <v>21</v>
      </c>
      <c r="D325">
        <v>0</v>
      </c>
      <c r="E325">
        <v>-1172.02</v>
      </c>
      <c r="F325">
        <v>0</v>
      </c>
      <c r="G325">
        <v>-32490.378000000001</v>
      </c>
      <c r="H325">
        <v>-0.307</v>
      </c>
      <c r="I325">
        <v>-73377.611000000004</v>
      </c>
    </row>
    <row r="326" spans="1:9" hidden="1" x14ac:dyDescent="0.25">
      <c r="A326" t="s">
        <v>56</v>
      </c>
      <c r="B326" t="s">
        <v>23</v>
      </c>
      <c r="C326" t="s">
        <v>20</v>
      </c>
      <c r="D326">
        <v>0</v>
      </c>
      <c r="E326">
        <v>0</v>
      </c>
      <c r="F326">
        <v>1086.3399999999999</v>
      </c>
      <c r="G326">
        <v>33169.603000000003</v>
      </c>
      <c r="H326">
        <v>70862.667000000001</v>
      </c>
      <c r="I326">
        <v>9.5000000000000001E-2</v>
      </c>
    </row>
    <row r="327" spans="1:9" x14ac:dyDescent="0.25">
      <c r="A327" t="s">
        <v>56</v>
      </c>
      <c r="B327" t="s">
        <v>23</v>
      </c>
      <c r="C327" t="s">
        <v>21</v>
      </c>
      <c r="D327">
        <v>0</v>
      </c>
      <c r="E327">
        <v>0</v>
      </c>
      <c r="F327">
        <v>1086.3399999999999</v>
      </c>
      <c r="G327">
        <v>33169.603000000003</v>
      </c>
      <c r="H327">
        <v>74394.06</v>
      </c>
      <c r="I327">
        <v>9.7000000000000003E-2</v>
      </c>
    </row>
    <row r="328" spans="1:9" hidden="1" x14ac:dyDescent="0.25">
      <c r="A328" t="s">
        <v>56</v>
      </c>
      <c r="B328" t="s">
        <v>24</v>
      </c>
      <c r="C328" t="s">
        <v>20</v>
      </c>
      <c r="D328">
        <v>0</v>
      </c>
      <c r="E328">
        <v>0</v>
      </c>
      <c r="F328">
        <v>-1086.3399999999999</v>
      </c>
      <c r="G328">
        <v>-33169.603000000003</v>
      </c>
      <c r="H328">
        <v>-70862.667000000001</v>
      </c>
      <c r="I328">
        <v>-9.5000000000000001E-2</v>
      </c>
    </row>
    <row r="329" spans="1:9" hidden="1" x14ac:dyDescent="0.25">
      <c r="A329" t="s">
        <v>56</v>
      </c>
      <c r="B329" t="s">
        <v>24</v>
      </c>
      <c r="C329" t="s">
        <v>21</v>
      </c>
      <c r="D329">
        <v>0</v>
      </c>
      <c r="E329">
        <v>0</v>
      </c>
      <c r="F329">
        <v>-1086.3399999999999</v>
      </c>
      <c r="G329">
        <v>-33169.603000000003</v>
      </c>
      <c r="H329">
        <v>-74394.06</v>
      </c>
      <c r="I329">
        <v>-9.7000000000000003E-2</v>
      </c>
    </row>
    <row r="330" spans="1:9" hidden="1" x14ac:dyDescent="0.25">
      <c r="A330" t="s">
        <v>56</v>
      </c>
      <c r="B330" t="s">
        <v>67</v>
      </c>
      <c r="C330" t="s">
        <v>20</v>
      </c>
      <c r="D330">
        <v>56285.37</v>
      </c>
      <c r="E330">
        <v>0</v>
      </c>
      <c r="F330">
        <v>0</v>
      </c>
      <c r="G330">
        <v>8.9999999999999993E-3</v>
      </c>
      <c r="H330">
        <v>1465828.257</v>
      </c>
      <c r="I330">
        <v>-1609747.825</v>
      </c>
    </row>
    <row r="331" spans="1:9" hidden="1" x14ac:dyDescent="0.25">
      <c r="A331" t="s">
        <v>56</v>
      </c>
      <c r="B331" t="s">
        <v>67</v>
      </c>
      <c r="C331" t="s">
        <v>21</v>
      </c>
      <c r="D331">
        <v>56577.06</v>
      </c>
      <c r="E331">
        <v>0</v>
      </c>
      <c r="F331">
        <v>0</v>
      </c>
      <c r="G331">
        <v>8.9999999999999993E-3</v>
      </c>
      <c r="H331">
        <v>1473437.7690000001</v>
      </c>
      <c r="I331">
        <v>-1618032.8970000001</v>
      </c>
    </row>
    <row r="332" spans="1:9" hidden="1" x14ac:dyDescent="0.25">
      <c r="A332" t="s">
        <v>57</v>
      </c>
      <c r="B332" t="s">
        <v>19</v>
      </c>
      <c r="C332" t="s">
        <v>20</v>
      </c>
      <c r="D332">
        <v>0</v>
      </c>
      <c r="E332">
        <v>1210.6500000000001</v>
      </c>
      <c r="F332">
        <v>0</v>
      </c>
      <c r="G332">
        <v>33560.972999999998</v>
      </c>
      <c r="H332">
        <v>0.31</v>
      </c>
      <c r="I332">
        <v>73377.612999999998</v>
      </c>
    </row>
    <row r="333" spans="1:9" hidden="1" x14ac:dyDescent="0.25">
      <c r="A333" t="s">
        <v>57</v>
      </c>
      <c r="B333" t="s">
        <v>19</v>
      </c>
      <c r="C333" t="s">
        <v>21</v>
      </c>
      <c r="D333">
        <v>0</v>
      </c>
      <c r="E333">
        <v>1210.6500000000001</v>
      </c>
      <c r="F333">
        <v>0</v>
      </c>
      <c r="G333">
        <v>33560.972999999998</v>
      </c>
      <c r="H333">
        <v>0.32100000000000001</v>
      </c>
      <c r="I333">
        <v>76603.186000000002</v>
      </c>
    </row>
    <row r="334" spans="1:9" hidden="1" x14ac:dyDescent="0.25">
      <c r="A334" t="s">
        <v>57</v>
      </c>
      <c r="B334" t="s">
        <v>22</v>
      </c>
      <c r="C334" t="s">
        <v>20</v>
      </c>
      <c r="D334">
        <v>0</v>
      </c>
      <c r="E334">
        <v>-1210.6500000000001</v>
      </c>
      <c r="F334">
        <v>0</v>
      </c>
      <c r="G334">
        <v>-33560.972999999998</v>
      </c>
      <c r="H334">
        <v>-0.31</v>
      </c>
      <c r="I334">
        <v>-73377.612999999998</v>
      </c>
    </row>
    <row r="335" spans="1:9" hidden="1" x14ac:dyDescent="0.25">
      <c r="A335" t="s">
        <v>57</v>
      </c>
      <c r="B335" t="s">
        <v>22</v>
      </c>
      <c r="C335" t="s">
        <v>21</v>
      </c>
      <c r="D335">
        <v>0</v>
      </c>
      <c r="E335">
        <v>-1210.6500000000001</v>
      </c>
      <c r="F335">
        <v>0</v>
      </c>
      <c r="G335">
        <v>-33560.972999999998</v>
      </c>
      <c r="H335">
        <v>-0.32100000000000001</v>
      </c>
      <c r="I335">
        <v>-76603.186000000002</v>
      </c>
    </row>
    <row r="336" spans="1:9" hidden="1" x14ac:dyDescent="0.25">
      <c r="A336" t="s">
        <v>57</v>
      </c>
      <c r="B336" t="s">
        <v>23</v>
      </c>
      <c r="C336" t="s">
        <v>20</v>
      </c>
      <c r="D336">
        <v>0</v>
      </c>
      <c r="E336">
        <v>0</v>
      </c>
      <c r="F336">
        <v>1101.8699999999999</v>
      </c>
      <c r="G336">
        <v>33643.453000000001</v>
      </c>
      <c r="H336">
        <v>74394.06</v>
      </c>
      <c r="I336">
        <v>9.8000000000000004E-2</v>
      </c>
    </row>
    <row r="337" spans="1:9" x14ac:dyDescent="0.25">
      <c r="A337" t="s">
        <v>57</v>
      </c>
      <c r="B337" t="s">
        <v>23</v>
      </c>
      <c r="C337" t="s">
        <v>21</v>
      </c>
      <c r="D337">
        <v>0</v>
      </c>
      <c r="E337">
        <v>0</v>
      </c>
      <c r="F337">
        <v>1101.8699999999999</v>
      </c>
      <c r="G337">
        <v>33643.453000000001</v>
      </c>
      <c r="H337">
        <v>77967.929999999993</v>
      </c>
      <c r="I337">
        <v>0.10100000000000001</v>
      </c>
    </row>
    <row r="338" spans="1:9" hidden="1" x14ac:dyDescent="0.25">
      <c r="A338" t="s">
        <v>57</v>
      </c>
      <c r="B338" t="s">
        <v>24</v>
      </c>
      <c r="C338" t="s">
        <v>20</v>
      </c>
      <c r="D338">
        <v>0</v>
      </c>
      <c r="E338">
        <v>0</v>
      </c>
      <c r="F338">
        <v>-1101.8699999999999</v>
      </c>
      <c r="G338">
        <v>-33643.453000000001</v>
      </c>
      <c r="H338">
        <v>-74394.06</v>
      </c>
      <c r="I338">
        <v>-9.8000000000000004E-2</v>
      </c>
    </row>
    <row r="339" spans="1:9" hidden="1" x14ac:dyDescent="0.25">
      <c r="A339" t="s">
        <v>57</v>
      </c>
      <c r="B339" t="s">
        <v>24</v>
      </c>
      <c r="C339" t="s">
        <v>21</v>
      </c>
      <c r="D339">
        <v>0</v>
      </c>
      <c r="E339">
        <v>0</v>
      </c>
      <c r="F339">
        <v>-1101.8699999999999</v>
      </c>
      <c r="G339">
        <v>-33643.453000000001</v>
      </c>
      <c r="H339">
        <v>-77967.929999999993</v>
      </c>
      <c r="I339">
        <v>-0.10100000000000001</v>
      </c>
    </row>
    <row r="340" spans="1:9" hidden="1" x14ac:dyDescent="0.25">
      <c r="A340" t="s">
        <v>57</v>
      </c>
      <c r="B340" t="s">
        <v>67</v>
      </c>
      <c r="C340" t="s">
        <v>20</v>
      </c>
      <c r="D340">
        <v>58056.67</v>
      </c>
      <c r="E340">
        <v>0</v>
      </c>
      <c r="F340">
        <v>0</v>
      </c>
      <c r="G340">
        <v>8.9999999999999993E-3</v>
      </c>
      <c r="H340">
        <v>1511956.8019999999</v>
      </c>
      <c r="I340">
        <v>-1660414.0730000001</v>
      </c>
    </row>
    <row r="341" spans="1:9" hidden="1" x14ac:dyDescent="0.25">
      <c r="A341" t="s">
        <v>57</v>
      </c>
      <c r="B341" t="s">
        <v>67</v>
      </c>
      <c r="C341" t="s">
        <v>21</v>
      </c>
      <c r="D341">
        <v>58348.36</v>
      </c>
      <c r="E341">
        <v>0</v>
      </c>
      <c r="F341">
        <v>0</v>
      </c>
      <c r="G341">
        <v>8.9999999999999993E-3</v>
      </c>
      <c r="H341">
        <v>1519566.3130000001</v>
      </c>
      <c r="I341">
        <v>-1668699.145</v>
      </c>
    </row>
    <row r="342" spans="1:9" hidden="1" x14ac:dyDescent="0.25">
      <c r="A342" t="s">
        <v>58</v>
      </c>
      <c r="B342" t="s">
        <v>19</v>
      </c>
      <c r="C342" t="s">
        <v>20</v>
      </c>
      <c r="D342">
        <v>0</v>
      </c>
      <c r="E342">
        <v>1249.67</v>
      </c>
      <c r="F342">
        <v>0</v>
      </c>
      <c r="G342">
        <v>34642.544999999998</v>
      </c>
      <c r="H342">
        <v>0.32200000000000001</v>
      </c>
      <c r="I342">
        <v>76603.187999999995</v>
      </c>
    </row>
    <row r="343" spans="1:9" hidden="1" x14ac:dyDescent="0.25">
      <c r="A343" t="s">
        <v>58</v>
      </c>
      <c r="B343" t="s">
        <v>19</v>
      </c>
      <c r="C343" t="s">
        <v>21</v>
      </c>
      <c r="D343">
        <v>0</v>
      </c>
      <c r="E343">
        <v>1249.67</v>
      </c>
      <c r="F343">
        <v>0</v>
      </c>
      <c r="G343">
        <v>34642.544999999998</v>
      </c>
      <c r="H343">
        <v>0.33300000000000002</v>
      </c>
      <c r="I343">
        <v>79928.638999999996</v>
      </c>
    </row>
    <row r="344" spans="1:9" hidden="1" x14ac:dyDescent="0.25">
      <c r="A344" t="s">
        <v>58</v>
      </c>
      <c r="B344" t="s">
        <v>22</v>
      </c>
      <c r="C344" t="s">
        <v>20</v>
      </c>
      <c r="D344">
        <v>0</v>
      </c>
      <c r="E344">
        <v>-1249.67</v>
      </c>
      <c r="F344">
        <v>0</v>
      </c>
      <c r="G344">
        <v>-34642.544999999998</v>
      </c>
      <c r="H344">
        <v>-0.32200000000000001</v>
      </c>
      <c r="I344">
        <v>-76603.187999999995</v>
      </c>
    </row>
    <row r="345" spans="1:9" hidden="1" x14ac:dyDescent="0.25">
      <c r="A345" t="s">
        <v>58</v>
      </c>
      <c r="B345" t="s">
        <v>22</v>
      </c>
      <c r="C345" t="s">
        <v>21</v>
      </c>
      <c r="D345">
        <v>0</v>
      </c>
      <c r="E345">
        <v>-1249.67</v>
      </c>
      <c r="F345">
        <v>0</v>
      </c>
      <c r="G345">
        <v>-34642.544999999998</v>
      </c>
      <c r="H345">
        <v>-0.33300000000000002</v>
      </c>
      <c r="I345">
        <v>-79928.638999999996</v>
      </c>
    </row>
    <row r="346" spans="1:9" hidden="1" x14ac:dyDescent="0.25">
      <c r="A346" t="s">
        <v>58</v>
      </c>
      <c r="B346" t="s">
        <v>23</v>
      </c>
      <c r="C346" t="s">
        <v>20</v>
      </c>
      <c r="D346">
        <v>0</v>
      </c>
      <c r="E346">
        <v>0</v>
      </c>
      <c r="F346">
        <v>1117.51</v>
      </c>
      <c r="G346">
        <v>34120.790999999997</v>
      </c>
      <c r="H346">
        <v>77967.929999999993</v>
      </c>
      <c r="I346">
        <v>0.10100000000000001</v>
      </c>
    </row>
    <row r="347" spans="1:9" x14ac:dyDescent="0.25">
      <c r="A347" t="s">
        <v>58</v>
      </c>
      <c r="B347" t="s">
        <v>23</v>
      </c>
      <c r="C347" t="s">
        <v>21</v>
      </c>
      <c r="D347">
        <v>0</v>
      </c>
      <c r="E347">
        <v>0</v>
      </c>
      <c r="F347">
        <v>1117.51</v>
      </c>
      <c r="G347">
        <v>34120.790999999997</v>
      </c>
      <c r="H347">
        <v>81583.144</v>
      </c>
      <c r="I347">
        <v>0.10299999999999999</v>
      </c>
    </row>
    <row r="348" spans="1:9" hidden="1" x14ac:dyDescent="0.25">
      <c r="A348" t="s">
        <v>58</v>
      </c>
      <c r="B348" t="s">
        <v>24</v>
      </c>
      <c r="C348" t="s">
        <v>20</v>
      </c>
      <c r="D348">
        <v>0</v>
      </c>
      <c r="E348">
        <v>0</v>
      </c>
      <c r="F348">
        <v>-1117.51</v>
      </c>
      <c r="G348">
        <v>-34120.790999999997</v>
      </c>
      <c r="H348">
        <v>-77967.929999999993</v>
      </c>
      <c r="I348">
        <v>-0.10100000000000001</v>
      </c>
    </row>
    <row r="349" spans="1:9" hidden="1" x14ac:dyDescent="0.25">
      <c r="A349" t="s">
        <v>58</v>
      </c>
      <c r="B349" t="s">
        <v>24</v>
      </c>
      <c r="C349" t="s">
        <v>21</v>
      </c>
      <c r="D349">
        <v>0</v>
      </c>
      <c r="E349">
        <v>0</v>
      </c>
      <c r="F349">
        <v>-1117.51</v>
      </c>
      <c r="G349">
        <v>-34120.790999999997</v>
      </c>
      <c r="H349">
        <v>-81583.144</v>
      </c>
      <c r="I349">
        <v>-0.10299999999999999</v>
      </c>
    </row>
    <row r="350" spans="1:9" hidden="1" x14ac:dyDescent="0.25">
      <c r="A350" t="s">
        <v>58</v>
      </c>
      <c r="B350" t="s">
        <v>67</v>
      </c>
      <c r="C350" t="s">
        <v>20</v>
      </c>
      <c r="D350">
        <v>59827.96</v>
      </c>
      <c r="E350">
        <v>0</v>
      </c>
      <c r="F350">
        <v>0</v>
      </c>
      <c r="G350">
        <v>8.9999999999999993E-3</v>
      </c>
      <c r="H350">
        <v>1558085.3489999999</v>
      </c>
      <c r="I350">
        <v>-1711080.3230000001</v>
      </c>
    </row>
    <row r="351" spans="1:9" hidden="1" x14ac:dyDescent="0.25">
      <c r="A351" t="s">
        <v>58</v>
      </c>
      <c r="B351" t="s">
        <v>67</v>
      </c>
      <c r="C351" t="s">
        <v>21</v>
      </c>
      <c r="D351">
        <v>60119.65</v>
      </c>
      <c r="E351">
        <v>0</v>
      </c>
      <c r="F351">
        <v>0</v>
      </c>
      <c r="G351">
        <v>8.9999999999999993E-3</v>
      </c>
      <c r="H351">
        <v>1565694.861</v>
      </c>
      <c r="I351">
        <v>-1719365.395</v>
      </c>
    </row>
    <row r="352" spans="1:9" hidden="1" x14ac:dyDescent="0.25">
      <c r="A352" t="s">
        <v>59</v>
      </c>
      <c r="B352" t="s">
        <v>19</v>
      </c>
      <c r="C352" t="s">
        <v>20</v>
      </c>
      <c r="D352">
        <v>0</v>
      </c>
      <c r="E352">
        <v>1287.77</v>
      </c>
      <c r="F352">
        <v>0</v>
      </c>
      <c r="G352">
        <v>35698.574999999997</v>
      </c>
      <c r="H352">
        <v>0.33500000000000002</v>
      </c>
      <c r="I352">
        <v>79928.641000000003</v>
      </c>
    </row>
    <row r="353" spans="1:9" hidden="1" x14ac:dyDescent="0.25">
      <c r="A353" t="s">
        <v>59</v>
      </c>
      <c r="B353" t="s">
        <v>19</v>
      </c>
      <c r="C353" t="s">
        <v>21</v>
      </c>
      <c r="D353">
        <v>0</v>
      </c>
      <c r="E353">
        <v>1287.77</v>
      </c>
      <c r="F353">
        <v>0</v>
      </c>
      <c r="G353">
        <v>35698.574999999997</v>
      </c>
      <c r="H353">
        <v>0.34599999999999997</v>
      </c>
      <c r="I353">
        <v>83361.801000000007</v>
      </c>
    </row>
    <row r="354" spans="1:9" hidden="1" x14ac:dyDescent="0.25">
      <c r="A354" t="s">
        <v>59</v>
      </c>
      <c r="B354" t="s">
        <v>22</v>
      </c>
      <c r="C354" t="s">
        <v>20</v>
      </c>
      <c r="D354">
        <v>0</v>
      </c>
      <c r="E354">
        <v>-1287.77</v>
      </c>
      <c r="F354">
        <v>0</v>
      </c>
      <c r="G354">
        <v>-35698.574999999997</v>
      </c>
      <c r="H354">
        <v>-0.33500000000000002</v>
      </c>
      <c r="I354">
        <v>-79928.641000000003</v>
      </c>
    </row>
    <row r="355" spans="1:9" hidden="1" x14ac:dyDescent="0.25">
      <c r="A355" t="s">
        <v>59</v>
      </c>
      <c r="B355" t="s">
        <v>22</v>
      </c>
      <c r="C355" t="s">
        <v>21</v>
      </c>
      <c r="D355">
        <v>0</v>
      </c>
      <c r="E355">
        <v>-1287.77</v>
      </c>
      <c r="F355">
        <v>0</v>
      </c>
      <c r="G355">
        <v>-35698.574999999997</v>
      </c>
      <c r="H355">
        <v>-0.34599999999999997</v>
      </c>
      <c r="I355">
        <v>-83361.801000000007</v>
      </c>
    </row>
    <row r="356" spans="1:9" hidden="1" x14ac:dyDescent="0.25">
      <c r="A356" t="s">
        <v>59</v>
      </c>
      <c r="B356" t="s">
        <v>23</v>
      </c>
      <c r="C356" t="s">
        <v>20</v>
      </c>
      <c r="D356">
        <v>0</v>
      </c>
      <c r="E356">
        <v>0</v>
      </c>
      <c r="F356">
        <v>1132.8499999999999</v>
      </c>
      <c r="G356">
        <v>34589.188999999998</v>
      </c>
      <c r="H356">
        <v>81583.145000000004</v>
      </c>
      <c r="I356">
        <v>0.104</v>
      </c>
    </row>
    <row r="357" spans="1:9" x14ac:dyDescent="0.25">
      <c r="A357" t="s">
        <v>59</v>
      </c>
      <c r="B357" t="s">
        <v>23</v>
      </c>
      <c r="C357" t="s">
        <v>21</v>
      </c>
      <c r="D357">
        <v>0</v>
      </c>
      <c r="E357">
        <v>0</v>
      </c>
      <c r="F357">
        <v>1132.8499999999999</v>
      </c>
      <c r="G357">
        <v>34589.188999999998</v>
      </c>
      <c r="H357">
        <v>85238.899000000005</v>
      </c>
      <c r="I357">
        <v>0.107</v>
      </c>
    </row>
    <row r="358" spans="1:9" hidden="1" x14ac:dyDescent="0.25">
      <c r="A358" t="s">
        <v>59</v>
      </c>
      <c r="B358" t="s">
        <v>24</v>
      </c>
      <c r="C358" t="s">
        <v>20</v>
      </c>
      <c r="D358">
        <v>0</v>
      </c>
      <c r="E358">
        <v>0</v>
      </c>
      <c r="F358">
        <v>-1132.8499999999999</v>
      </c>
      <c r="G358">
        <v>-34589.188999999998</v>
      </c>
      <c r="H358">
        <v>-81583.145000000004</v>
      </c>
      <c r="I358">
        <v>-0.104</v>
      </c>
    </row>
    <row r="359" spans="1:9" hidden="1" x14ac:dyDescent="0.25">
      <c r="A359" t="s">
        <v>59</v>
      </c>
      <c r="B359" t="s">
        <v>24</v>
      </c>
      <c r="C359" t="s">
        <v>21</v>
      </c>
      <c r="D359">
        <v>0</v>
      </c>
      <c r="E359">
        <v>0</v>
      </c>
      <c r="F359">
        <v>-1132.8499999999999</v>
      </c>
      <c r="G359">
        <v>-34589.188999999998</v>
      </c>
      <c r="H359">
        <v>-85238.899000000005</v>
      </c>
      <c r="I359">
        <v>-0.107</v>
      </c>
    </row>
    <row r="360" spans="1:9" hidden="1" x14ac:dyDescent="0.25">
      <c r="A360" t="s">
        <v>59</v>
      </c>
      <c r="B360" t="s">
        <v>67</v>
      </c>
      <c r="C360" t="s">
        <v>20</v>
      </c>
      <c r="D360">
        <v>61599.26</v>
      </c>
      <c r="E360">
        <v>0</v>
      </c>
      <c r="F360">
        <v>0</v>
      </c>
      <c r="G360">
        <v>8.9999999999999993E-3</v>
      </c>
      <c r="H360">
        <v>1604213.8940000001</v>
      </c>
      <c r="I360">
        <v>-1761746.571</v>
      </c>
    </row>
    <row r="361" spans="1:9" hidden="1" x14ac:dyDescent="0.25">
      <c r="A361" t="s">
        <v>59</v>
      </c>
      <c r="B361" t="s">
        <v>67</v>
      </c>
      <c r="C361" t="s">
        <v>21</v>
      </c>
      <c r="D361">
        <v>61890.95</v>
      </c>
      <c r="E361">
        <v>0</v>
      </c>
      <c r="F361">
        <v>0</v>
      </c>
      <c r="G361">
        <v>8.9999999999999993E-3</v>
      </c>
      <c r="H361">
        <v>1611823.406</v>
      </c>
      <c r="I361">
        <v>-1770031.6429999999</v>
      </c>
    </row>
    <row r="362" spans="1:9" hidden="1" x14ac:dyDescent="0.25">
      <c r="A362" t="s">
        <v>60</v>
      </c>
      <c r="B362" t="s">
        <v>19</v>
      </c>
      <c r="C362" t="s">
        <v>20</v>
      </c>
      <c r="D362">
        <v>0</v>
      </c>
      <c r="E362">
        <v>1524.84</v>
      </c>
      <c r="F362">
        <v>0</v>
      </c>
      <c r="G362">
        <v>51412.624000000003</v>
      </c>
      <c r="H362">
        <v>0.34799999999999998</v>
      </c>
      <c r="I362">
        <v>83361.803</v>
      </c>
    </row>
    <row r="363" spans="1:9" hidden="1" x14ac:dyDescent="0.25">
      <c r="A363" t="s">
        <v>60</v>
      </c>
      <c r="B363" t="s">
        <v>19</v>
      </c>
      <c r="C363" t="s">
        <v>21</v>
      </c>
      <c r="D363">
        <v>0</v>
      </c>
      <c r="E363">
        <v>1524.84</v>
      </c>
      <c r="F363">
        <v>0</v>
      </c>
      <c r="G363">
        <v>51412.624000000003</v>
      </c>
      <c r="H363">
        <v>0.36599999999999999</v>
      </c>
      <c r="I363">
        <v>89350.595000000001</v>
      </c>
    </row>
    <row r="364" spans="1:9" hidden="1" x14ac:dyDescent="0.25">
      <c r="A364" t="s">
        <v>60</v>
      </c>
      <c r="B364" t="s">
        <v>22</v>
      </c>
      <c r="C364" t="s">
        <v>20</v>
      </c>
      <c r="D364">
        <v>0</v>
      </c>
      <c r="E364">
        <v>-1524.84</v>
      </c>
      <c r="F364">
        <v>0</v>
      </c>
      <c r="G364">
        <v>-51412.624000000003</v>
      </c>
      <c r="H364">
        <v>-0.34799999999999998</v>
      </c>
      <c r="I364">
        <v>-83361.803</v>
      </c>
    </row>
    <row r="365" spans="1:9" hidden="1" x14ac:dyDescent="0.25">
      <c r="A365" t="s">
        <v>60</v>
      </c>
      <c r="B365" t="s">
        <v>22</v>
      </c>
      <c r="C365" t="s">
        <v>21</v>
      </c>
      <c r="D365">
        <v>0</v>
      </c>
      <c r="E365">
        <v>-1524.84</v>
      </c>
      <c r="F365">
        <v>0</v>
      </c>
      <c r="G365">
        <v>-51412.624000000003</v>
      </c>
      <c r="H365">
        <v>-0.36599999999999999</v>
      </c>
      <c r="I365">
        <v>-89350.595000000001</v>
      </c>
    </row>
    <row r="366" spans="1:9" hidden="1" x14ac:dyDescent="0.25">
      <c r="A366" t="s">
        <v>60</v>
      </c>
      <c r="B366" t="s">
        <v>23</v>
      </c>
      <c r="C366" t="s">
        <v>20</v>
      </c>
      <c r="D366">
        <v>0</v>
      </c>
      <c r="E366">
        <v>0</v>
      </c>
      <c r="F366">
        <v>1163.54</v>
      </c>
      <c r="G366">
        <v>35991.868000000002</v>
      </c>
      <c r="H366">
        <v>85238.899000000005</v>
      </c>
      <c r="I366">
        <v>0.107</v>
      </c>
    </row>
    <row r="367" spans="1:9" x14ac:dyDescent="0.25">
      <c r="A367" t="s">
        <v>60</v>
      </c>
      <c r="B367" t="s">
        <v>23</v>
      </c>
      <c r="C367" t="s">
        <v>21</v>
      </c>
      <c r="D367">
        <v>0</v>
      </c>
      <c r="E367">
        <v>0</v>
      </c>
      <c r="F367">
        <v>1163.54</v>
      </c>
      <c r="G367">
        <v>35991.868000000002</v>
      </c>
      <c r="H367">
        <v>91401.221999999994</v>
      </c>
      <c r="I367">
        <v>0.111</v>
      </c>
    </row>
    <row r="368" spans="1:9" hidden="1" x14ac:dyDescent="0.25">
      <c r="A368" t="s">
        <v>60</v>
      </c>
      <c r="B368" t="s">
        <v>24</v>
      </c>
      <c r="C368" t="s">
        <v>20</v>
      </c>
      <c r="D368">
        <v>0</v>
      </c>
      <c r="E368">
        <v>0</v>
      </c>
      <c r="F368">
        <v>-1163.54</v>
      </c>
      <c r="G368">
        <v>-35991.868000000002</v>
      </c>
      <c r="H368">
        <v>-85238.899000000005</v>
      </c>
      <c r="I368">
        <v>-0.107</v>
      </c>
    </row>
    <row r="369" spans="1:9" hidden="1" x14ac:dyDescent="0.25">
      <c r="A369" t="s">
        <v>60</v>
      </c>
      <c r="B369" t="s">
        <v>24</v>
      </c>
      <c r="C369" t="s">
        <v>21</v>
      </c>
      <c r="D369">
        <v>0</v>
      </c>
      <c r="E369">
        <v>0</v>
      </c>
      <c r="F369">
        <v>-1163.54</v>
      </c>
      <c r="G369">
        <v>-35991.868000000002</v>
      </c>
      <c r="H369">
        <v>-91401.221999999994</v>
      </c>
      <c r="I369">
        <v>-0.111</v>
      </c>
    </row>
    <row r="370" spans="1:9" hidden="1" x14ac:dyDescent="0.25">
      <c r="A370" t="s">
        <v>60</v>
      </c>
      <c r="B370" t="s">
        <v>67</v>
      </c>
      <c r="C370" t="s">
        <v>20</v>
      </c>
      <c r="D370">
        <v>64937.2</v>
      </c>
      <c r="E370">
        <v>0</v>
      </c>
      <c r="F370">
        <v>0</v>
      </c>
      <c r="G370">
        <v>8.9999999999999993E-3</v>
      </c>
      <c r="H370">
        <v>1764160.175</v>
      </c>
      <c r="I370">
        <v>-1894892.676</v>
      </c>
    </row>
    <row r="371" spans="1:9" hidden="1" x14ac:dyDescent="0.25">
      <c r="A371" t="s">
        <v>60</v>
      </c>
      <c r="B371" t="s">
        <v>67</v>
      </c>
      <c r="C371" t="s">
        <v>21</v>
      </c>
      <c r="D371">
        <v>66080.05</v>
      </c>
      <c r="E371">
        <v>0</v>
      </c>
      <c r="F371">
        <v>0</v>
      </c>
      <c r="G371">
        <v>8.9999999999999993E-3</v>
      </c>
      <c r="H371">
        <v>1821255.1669999999</v>
      </c>
      <c r="I371">
        <v>-1941430.7120000001</v>
      </c>
    </row>
    <row r="372" spans="1:9" hidden="1" x14ac:dyDescent="0.25">
      <c r="A372" t="s">
        <v>61</v>
      </c>
      <c r="B372" t="s">
        <v>19</v>
      </c>
      <c r="C372" t="s">
        <v>20</v>
      </c>
      <c r="D372">
        <v>0</v>
      </c>
      <c r="E372">
        <v>2024.7</v>
      </c>
      <c r="F372">
        <v>0</v>
      </c>
      <c r="G372">
        <v>85609.146999999997</v>
      </c>
      <c r="H372">
        <v>0.36599999999999999</v>
      </c>
      <c r="I372">
        <v>89350.595000000001</v>
      </c>
    </row>
    <row r="373" spans="1:9" hidden="1" x14ac:dyDescent="0.25">
      <c r="A373" t="s">
        <v>61</v>
      </c>
      <c r="B373" t="s">
        <v>19</v>
      </c>
      <c r="C373" t="s">
        <v>21</v>
      </c>
      <c r="D373">
        <v>0</v>
      </c>
      <c r="E373">
        <v>2024.7</v>
      </c>
      <c r="F373">
        <v>0</v>
      </c>
      <c r="G373">
        <v>85609.146999999997</v>
      </c>
      <c r="H373">
        <v>0.38500000000000001</v>
      </c>
      <c r="I373">
        <v>96261.232999999993</v>
      </c>
    </row>
    <row r="374" spans="1:9" hidden="1" x14ac:dyDescent="0.25">
      <c r="A374" t="s">
        <v>61</v>
      </c>
      <c r="B374" t="s">
        <v>22</v>
      </c>
      <c r="C374" t="s">
        <v>20</v>
      </c>
      <c r="D374">
        <v>0</v>
      </c>
      <c r="E374">
        <v>-2024.7</v>
      </c>
      <c r="F374">
        <v>0</v>
      </c>
      <c r="G374">
        <v>-85609.146999999997</v>
      </c>
      <c r="H374">
        <v>-0.36599999999999999</v>
      </c>
      <c r="I374">
        <v>-89350.595000000001</v>
      </c>
    </row>
    <row r="375" spans="1:9" hidden="1" x14ac:dyDescent="0.25">
      <c r="A375" t="s">
        <v>61</v>
      </c>
      <c r="B375" t="s">
        <v>22</v>
      </c>
      <c r="C375" t="s">
        <v>21</v>
      </c>
      <c r="D375">
        <v>0</v>
      </c>
      <c r="E375">
        <v>-2024.7</v>
      </c>
      <c r="F375">
        <v>0</v>
      </c>
      <c r="G375">
        <v>-85609.146999999997</v>
      </c>
      <c r="H375">
        <v>-0.38500000000000001</v>
      </c>
      <c r="I375">
        <v>-96261.232999999993</v>
      </c>
    </row>
    <row r="376" spans="1:9" hidden="1" x14ac:dyDescent="0.25">
      <c r="A376" t="s">
        <v>61</v>
      </c>
      <c r="B376" t="s">
        <v>23</v>
      </c>
      <c r="C376" t="s">
        <v>20</v>
      </c>
      <c r="D376">
        <v>0</v>
      </c>
      <c r="E376">
        <v>0</v>
      </c>
      <c r="F376">
        <v>1208.3900000000001</v>
      </c>
      <c r="G376">
        <v>37872.451999999997</v>
      </c>
      <c r="H376">
        <v>91401.221999999994</v>
      </c>
      <c r="I376">
        <v>0.111</v>
      </c>
    </row>
    <row r="377" spans="1:9" x14ac:dyDescent="0.25">
      <c r="A377" t="s">
        <v>61</v>
      </c>
      <c r="B377" t="s">
        <v>23</v>
      </c>
      <c r="C377" t="s">
        <v>21</v>
      </c>
      <c r="D377">
        <v>0</v>
      </c>
      <c r="E377">
        <v>0</v>
      </c>
      <c r="F377">
        <v>1208.3900000000001</v>
      </c>
      <c r="G377">
        <v>37872.451999999997</v>
      </c>
      <c r="H377">
        <v>97711.604000000007</v>
      </c>
      <c r="I377">
        <v>0.11600000000000001</v>
      </c>
    </row>
    <row r="378" spans="1:9" hidden="1" x14ac:dyDescent="0.25">
      <c r="A378" t="s">
        <v>61</v>
      </c>
      <c r="B378" t="s">
        <v>24</v>
      </c>
      <c r="C378" t="s">
        <v>20</v>
      </c>
      <c r="D378">
        <v>0</v>
      </c>
      <c r="E378">
        <v>0</v>
      </c>
      <c r="F378">
        <v>-1208.3900000000001</v>
      </c>
      <c r="G378">
        <v>-37872.451999999997</v>
      </c>
      <c r="H378">
        <v>-91401.221999999994</v>
      </c>
      <c r="I378">
        <v>-0.111</v>
      </c>
    </row>
    <row r="379" spans="1:9" hidden="1" x14ac:dyDescent="0.25">
      <c r="A379" t="s">
        <v>61</v>
      </c>
      <c r="B379" t="s">
        <v>24</v>
      </c>
      <c r="C379" t="s">
        <v>21</v>
      </c>
      <c r="D379">
        <v>0</v>
      </c>
      <c r="E379">
        <v>0</v>
      </c>
      <c r="F379">
        <v>-1208.3900000000001</v>
      </c>
      <c r="G379">
        <v>-37872.451999999997</v>
      </c>
      <c r="H379">
        <v>-97711.604000000007</v>
      </c>
      <c r="I379">
        <v>-0.11600000000000001</v>
      </c>
    </row>
    <row r="380" spans="1:9" hidden="1" x14ac:dyDescent="0.25">
      <c r="A380" t="s">
        <v>61</v>
      </c>
      <c r="B380" t="s">
        <v>67</v>
      </c>
      <c r="C380" t="s">
        <v>20</v>
      </c>
      <c r="D380">
        <v>70892.679999999993</v>
      </c>
      <c r="E380">
        <v>0</v>
      </c>
      <c r="F380">
        <v>0</v>
      </c>
      <c r="G380">
        <v>1.2E-2</v>
      </c>
      <c r="H380">
        <v>2073972.9720000001</v>
      </c>
      <c r="I380">
        <v>-2113734.852</v>
      </c>
    </row>
    <row r="381" spans="1:9" hidden="1" x14ac:dyDescent="0.25">
      <c r="A381" t="s">
        <v>61</v>
      </c>
      <c r="B381" t="s">
        <v>67</v>
      </c>
      <c r="C381" t="s">
        <v>21</v>
      </c>
      <c r="D381">
        <v>72066.850000000006</v>
      </c>
      <c r="E381">
        <v>0</v>
      </c>
      <c r="F381">
        <v>0</v>
      </c>
      <c r="G381">
        <v>1.2E-2</v>
      </c>
      <c r="H381">
        <v>2132803.8760000002</v>
      </c>
      <c r="I381">
        <v>-2161121.659</v>
      </c>
    </row>
    <row r="382" spans="1:9" hidden="1" x14ac:dyDescent="0.25">
      <c r="A382" t="s">
        <v>62</v>
      </c>
      <c r="B382" t="s">
        <v>19</v>
      </c>
      <c r="C382" t="s">
        <v>20</v>
      </c>
      <c r="D382">
        <v>0</v>
      </c>
      <c r="E382">
        <v>2273.61</v>
      </c>
      <c r="F382">
        <v>0</v>
      </c>
      <c r="G382">
        <v>100985.70600000001</v>
      </c>
      <c r="H382">
        <v>0.38400000000000001</v>
      </c>
      <c r="I382">
        <v>96261.232999999993</v>
      </c>
    </row>
    <row r="383" spans="1:9" hidden="1" x14ac:dyDescent="0.25">
      <c r="A383" t="s">
        <v>62</v>
      </c>
      <c r="B383" t="s">
        <v>19</v>
      </c>
      <c r="C383" t="s">
        <v>21</v>
      </c>
      <c r="D383">
        <v>0</v>
      </c>
      <c r="E383">
        <v>2273.61</v>
      </c>
      <c r="F383">
        <v>0</v>
      </c>
      <c r="G383">
        <v>100985.70600000001</v>
      </c>
      <c r="H383">
        <v>0.40300000000000002</v>
      </c>
      <c r="I383">
        <v>104439.204</v>
      </c>
    </row>
    <row r="384" spans="1:9" hidden="1" x14ac:dyDescent="0.25">
      <c r="A384" t="s">
        <v>62</v>
      </c>
      <c r="B384" t="s">
        <v>22</v>
      </c>
      <c r="C384" t="s">
        <v>20</v>
      </c>
      <c r="D384">
        <v>0</v>
      </c>
      <c r="E384">
        <v>-2273.61</v>
      </c>
      <c r="F384">
        <v>0</v>
      </c>
      <c r="G384">
        <v>-100985.70600000001</v>
      </c>
      <c r="H384">
        <v>-0.38400000000000001</v>
      </c>
      <c r="I384">
        <v>-96261.232999999993</v>
      </c>
    </row>
    <row r="385" spans="1:9" hidden="1" x14ac:dyDescent="0.25">
      <c r="A385" t="s">
        <v>62</v>
      </c>
      <c r="B385" t="s">
        <v>22</v>
      </c>
      <c r="C385" t="s">
        <v>21</v>
      </c>
      <c r="D385">
        <v>0</v>
      </c>
      <c r="E385">
        <v>-2273.61</v>
      </c>
      <c r="F385">
        <v>0</v>
      </c>
      <c r="G385">
        <v>-100985.70600000001</v>
      </c>
      <c r="H385">
        <v>-0.40300000000000002</v>
      </c>
      <c r="I385">
        <v>-104439.204</v>
      </c>
    </row>
    <row r="386" spans="1:9" hidden="1" x14ac:dyDescent="0.25">
      <c r="A386" t="s">
        <v>62</v>
      </c>
      <c r="B386" t="s">
        <v>23</v>
      </c>
      <c r="C386" t="s">
        <v>20</v>
      </c>
      <c r="D386">
        <v>0</v>
      </c>
      <c r="E386">
        <v>0</v>
      </c>
      <c r="F386">
        <v>1229.8800000000001</v>
      </c>
      <c r="G386">
        <v>38880.616000000002</v>
      </c>
      <c r="H386">
        <v>97711.604000000007</v>
      </c>
      <c r="I386">
        <v>0.11600000000000001</v>
      </c>
    </row>
    <row r="387" spans="1:9" x14ac:dyDescent="0.25">
      <c r="A387" t="s">
        <v>62</v>
      </c>
      <c r="B387" t="s">
        <v>23</v>
      </c>
      <c r="C387" t="s">
        <v>21</v>
      </c>
      <c r="D387">
        <v>0</v>
      </c>
      <c r="E387">
        <v>0</v>
      </c>
      <c r="F387">
        <v>1229.8800000000001</v>
      </c>
      <c r="G387">
        <v>38880.616000000002</v>
      </c>
      <c r="H387">
        <v>104147.149</v>
      </c>
      <c r="I387">
        <v>0.12</v>
      </c>
    </row>
    <row r="388" spans="1:9" hidden="1" x14ac:dyDescent="0.25">
      <c r="A388" t="s">
        <v>62</v>
      </c>
      <c r="B388" t="s">
        <v>24</v>
      </c>
      <c r="C388" t="s">
        <v>20</v>
      </c>
      <c r="D388">
        <v>0</v>
      </c>
      <c r="E388">
        <v>0</v>
      </c>
      <c r="F388">
        <v>-1229.8800000000001</v>
      </c>
      <c r="G388">
        <v>-38880.616000000002</v>
      </c>
      <c r="H388">
        <v>-97711.604000000007</v>
      </c>
      <c r="I388">
        <v>-0.11600000000000001</v>
      </c>
    </row>
    <row r="389" spans="1:9" hidden="1" x14ac:dyDescent="0.25">
      <c r="A389" t="s">
        <v>62</v>
      </c>
      <c r="B389" t="s">
        <v>24</v>
      </c>
      <c r="C389" t="s">
        <v>21</v>
      </c>
      <c r="D389">
        <v>0</v>
      </c>
      <c r="E389">
        <v>0</v>
      </c>
      <c r="F389">
        <v>-1229.8800000000001</v>
      </c>
      <c r="G389">
        <v>-38880.616000000002</v>
      </c>
      <c r="H389">
        <v>-104147.149</v>
      </c>
      <c r="I389">
        <v>-0.12</v>
      </c>
    </row>
    <row r="390" spans="1:9" hidden="1" x14ac:dyDescent="0.25">
      <c r="A390" t="s">
        <v>62</v>
      </c>
      <c r="B390" t="s">
        <v>67</v>
      </c>
      <c r="C390" t="s">
        <v>20</v>
      </c>
      <c r="D390">
        <v>75321.67</v>
      </c>
      <c r="E390">
        <v>0</v>
      </c>
      <c r="F390">
        <v>0</v>
      </c>
      <c r="G390">
        <v>1.2E-2</v>
      </c>
      <c r="H390">
        <v>2296767.4959999998</v>
      </c>
      <c r="I390">
        <v>-2289348.5529999998</v>
      </c>
    </row>
    <row r="391" spans="1:9" hidden="1" x14ac:dyDescent="0.25">
      <c r="A391" t="s">
        <v>62</v>
      </c>
      <c r="B391" t="s">
        <v>67</v>
      </c>
      <c r="C391" t="s">
        <v>21</v>
      </c>
      <c r="D391">
        <v>76495.850000000006</v>
      </c>
      <c r="E391">
        <v>0</v>
      </c>
      <c r="F391">
        <v>0</v>
      </c>
      <c r="G391">
        <v>1.2E-2</v>
      </c>
      <c r="H391">
        <v>2355598.4</v>
      </c>
      <c r="I391">
        <v>-2336735.361</v>
      </c>
    </row>
    <row r="392" spans="1:9" hidden="1" x14ac:dyDescent="0.25">
      <c r="A392" t="s">
        <v>63</v>
      </c>
      <c r="B392" t="s">
        <v>19</v>
      </c>
      <c r="C392" t="s">
        <v>20</v>
      </c>
      <c r="D392">
        <v>0</v>
      </c>
      <c r="E392">
        <v>2427.2600000000002</v>
      </c>
      <c r="F392">
        <v>0</v>
      </c>
      <c r="G392">
        <v>110086.977</v>
      </c>
      <c r="H392">
        <v>0.40300000000000002</v>
      </c>
      <c r="I392">
        <v>104439.204</v>
      </c>
    </row>
    <row r="393" spans="1:9" hidden="1" x14ac:dyDescent="0.25">
      <c r="A393" t="s">
        <v>63</v>
      </c>
      <c r="B393" t="s">
        <v>19</v>
      </c>
      <c r="C393" t="s">
        <v>21</v>
      </c>
      <c r="D393">
        <v>0</v>
      </c>
      <c r="E393">
        <v>2427.2600000000002</v>
      </c>
      <c r="F393">
        <v>0</v>
      </c>
      <c r="G393">
        <v>110086.977</v>
      </c>
      <c r="H393">
        <v>0.42299999999999999</v>
      </c>
      <c r="I393">
        <v>115099.38099999999</v>
      </c>
    </row>
    <row r="394" spans="1:9" hidden="1" x14ac:dyDescent="0.25">
      <c r="A394" t="s">
        <v>63</v>
      </c>
      <c r="B394" t="s">
        <v>22</v>
      </c>
      <c r="C394" t="s">
        <v>20</v>
      </c>
      <c r="D394">
        <v>0</v>
      </c>
      <c r="E394">
        <v>-2427.2600000000002</v>
      </c>
      <c r="F394">
        <v>0</v>
      </c>
      <c r="G394">
        <v>-110086.977</v>
      </c>
      <c r="H394">
        <v>-0.40300000000000002</v>
      </c>
      <c r="I394">
        <v>-104439.204</v>
      </c>
    </row>
    <row r="395" spans="1:9" hidden="1" x14ac:dyDescent="0.25">
      <c r="A395" t="s">
        <v>63</v>
      </c>
      <c r="B395" t="s">
        <v>22</v>
      </c>
      <c r="C395" t="s">
        <v>21</v>
      </c>
      <c r="D395">
        <v>0</v>
      </c>
      <c r="E395">
        <v>-2427.2600000000002</v>
      </c>
      <c r="F395">
        <v>0</v>
      </c>
      <c r="G395">
        <v>-110086.977</v>
      </c>
      <c r="H395">
        <v>-0.42299999999999999</v>
      </c>
      <c r="I395">
        <v>-115099.38099999999</v>
      </c>
    </row>
    <row r="396" spans="1:9" hidden="1" x14ac:dyDescent="0.25">
      <c r="A396" t="s">
        <v>63</v>
      </c>
      <c r="B396" t="s">
        <v>23</v>
      </c>
      <c r="C396" t="s">
        <v>20</v>
      </c>
      <c r="D396">
        <v>0</v>
      </c>
      <c r="E396">
        <v>0</v>
      </c>
      <c r="F396">
        <v>1242.1099999999999</v>
      </c>
      <c r="G396">
        <v>39453.379000000001</v>
      </c>
      <c r="H396">
        <v>104147.149</v>
      </c>
      <c r="I396">
        <v>0.11899999999999999</v>
      </c>
    </row>
    <row r="397" spans="1:9" x14ac:dyDescent="0.25">
      <c r="A397" t="s">
        <v>63</v>
      </c>
      <c r="B397" t="s">
        <v>23</v>
      </c>
      <c r="C397" t="s">
        <v>21</v>
      </c>
      <c r="D397">
        <v>0</v>
      </c>
      <c r="E397">
        <v>0</v>
      </c>
      <c r="F397">
        <v>1242.1099999999999</v>
      </c>
      <c r="G397">
        <v>39453.379000000001</v>
      </c>
      <c r="H397">
        <v>111485.92200000001</v>
      </c>
      <c r="I397">
        <v>0.124</v>
      </c>
    </row>
    <row r="398" spans="1:9" hidden="1" x14ac:dyDescent="0.25">
      <c r="A398" t="s">
        <v>63</v>
      </c>
      <c r="B398" t="s">
        <v>24</v>
      </c>
      <c r="C398" t="s">
        <v>20</v>
      </c>
      <c r="D398">
        <v>0</v>
      </c>
      <c r="E398">
        <v>0</v>
      </c>
      <c r="F398">
        <v>-1242.1099999999999</v>
      </c>
      <c r="G398">
        <v>-39453.379000000001</v>
      </c>
      <c r="H398">
        <v>-104147.149</v>
      </c>
      <c r="I398">
        <v>-0.11899999999999999</v>
      </c>
    </row>
    <row r="399" spans="1:9" hidden="1" x14ac:dyDescent="0.25">
      <c r="A399" t="s">
        <v>63</v>
      </c>
      <c r="B399" t="s">
        <v>24</v>
      </c>
      <c r="C399" t="s">
        <v>21</v>
      </c>
      <c r="D399">
        <v>0</v>
      </c>
      <c r="E399">
        <v>0</v>
      </c>
      <c r="F399">
        <v>-1242.1099999999999</v>
      </c>
      <c r="G399">
        <v>-39453.379000000001</v>
      </c>
      <c r="H399">
        <v>-111485.92200000001</v>
      </c>
      <c r="I399">
        <v>-0.124</v>
      </c>
    </row>
    <row r="400" spans="1:9" hidden="1" x14ac:dyDescent="0.25">
      <c r="A400" t="s">
        <v>63</v>
      </c>
      <c r="B400" t="s">
        <v>67</v>
      </c>
      <c r="C400" t="s">
        <v>20</v>
      </c>
      <c r="D400">
        <v>79861.67</v>
      </c>
      <c r="E400">
        <v>0</v>
      </c>
      <c r="F400">
        <v>0</v>
      </c>
      <c r="G400">
        <v>1.2E-2</v>
      </c>
      <c r="H400">
        <v>2520445.3650000002</v>
      </c>
      <c r="I400">
        <v>-2467578.469</v>
      </c>
    </row>
    <row r="401" spans="1:9" hidden="1" x14ac:dyDescent="0.25">
      <c r="A401" t="s">
        <v>63</v>
      </c>
      <c r="B401" t="s">
        <v>67</v>
      </c>
      <c r="C401" t="s">
        <v>21</v>
      </c>
      <c r="D401">
        <v>81171.58</v>
      </c>
      <c r="E401">
        <v>0</v>
      </c>
      <c r="F401">
        <v>0</v>
      </c>
      <c r="G401">
        <v>1.2E-2</v>
      </c>
      <c r="H401">
        <v>2586223.4190000002</v>
      </c>
      <c r="I401">
        <v>-2520494.3149999999</v>
      </c>
    </row>
    <row r="402" spans="1:9" hidden="1" x14ac:dyDescent="0.25">
      <c r="A402" t="s">
        <v>64</v>
      </c>
      <c r="B402" t="s">
        <v>19</v>
      </c>
      <c r="C402" t="s">
        <v>20</v>
      </c>
      <c r="D402">
        <v>0</v>
      </c>
      <c r="E402">
        <v>2519.9699999999998</v>
      </c>
      <c r="F402">
        <v>0</v>
      </c>
      <c r="G402">
        <v>115556.939</v>
      </c>
      <c r="H402">
        <v>0.42299999999999999</v>
      </c>
      <c r="I402">
        <v>115099.38099999999</v>
      </c>
    </row>
    <row r="403" spans="1:9" hidden="1" x14ac:dyDescent="0.25">
      <c r="A403" t="s">
        <v>64</v>
      </c>
      <c r="B403" t="s">
        <v>19</v>
      </c>
      <c r="C403" t="s">
        <v>21</v>
      </c>
      <c r="D403">
        <v>0</v>
      </c>
      <c r="E403">
        <v>2519.9699999999998</v>
      </c>
      <c r="F403">
        <v>0</v>
      </c>
      <c r="G403">
        <v>115556.939</v>
      </c>
      <c r="H403">
        <v>0.432</v>
      </c>
      <c r="I403">
        <v>120332.484</v>
      </c>
    </row>
    <row r="404" spans="1:9" hidden="1" x14ac:dyDescent="0.25">
      <c r="A404" t="s">
        <v>64</v>
      </c>
      <c r="B404" t="s">
        <v>22</v>
      </c>
      <c r="C404" t="s">
        <v>20</v>
      </c>
      <c r="D404">
        <v>0</v>
      </c>
      <c r="E404">
        <v>-2519.9699999999998</v>
      </c>
      <c r="F404">
        <v>0</v>
      </c>
      <c r="G404">
        <v>-115556.939</v>
      </c>
      <c r="H404">
        <v>-0.42299999999999999</v>
      </c>
      <c r="I404">
        <v>-115099.38099999999</v>
      </c>
    </row>
    <row r="405" spans="1:9" hidden="1" x14ac:dyDescent="0.25">
      <c r="A405" t="s">
        <v>64</v>
      </c>
      <c r="B405" t="s">
        <v>22</v>
      </c>
      <c r="C405" t="s">
        <v>21</v>
      </c>
      <c r="D405">
        <v>0</v>
      </c>
      <c r="E405">
        <v>-2519.9699999999998</v>
      </c>
      <c r="F405">
        <v>0</v>
      </c>
      <c r="G405">
        <v>-115556.939</v>
      </c>
      <c r="H405">
        <v>-0.432</v>
      </c>
      <c r="I405">
        <v>-120332.484</v>
      </c>
    </row>
    <row r="406" spans="1:9" hidden="1" x14ac:dyDescent="0.25">
      <c r="A406" t="s">
        <v>64</v>
      </c>
      <c r="B406" t="s">
        <v>23</v>
      </c>
      <c r="C406" t="s">
        <v>20</v>
      </c>
      <c r="D406">
        <v>0</v>
      </c>
      <c r="E406">
        <v>0</v>
      </c>
      <c r="F406">
        <v>1246.97</v>
      </c>
      <c r="G406">
        <v>39693.033000000003</v>
      </c>
      <c r="H406">
        <v>111485.92200000001</v>
      </c>
      <c r="I406">
        <v>0.124</v>
      </c>
    </row>
    <row r="407" spans="1:9" x14ac:dyDescent="0.25">
      <c r="A407" t="s">
        <v>64</v>
      </c>
      <c r="B407" t="s">
        <v>23</v>
      </c>
      <c r="C407" t="s">
        <v>21</v>
      </c>
      <c r="D407">
        <v>0</v>
      </c>
      <c r="E407">
        <v>0</v>
      </c>
      <c r="F407">
        <v>1246.97</v>
      </c>
      <c r="G407">
        <v>39693.033000000003</v>
      </c>
      <c r="H407">
        <v>114796.632</v>
      </c>
      <c r="I407">
        <v>0.126</v>
      </c>
    </row>
    <row r="408" spans="1:9" hidden="1" x14ac:dyDescent="0.25">
      <c r="A408" t="s">
        <v>64</v>
      </c>
      <c r="B408" t="s">
        <v>24</v>
      </c>
      <c r="C408" t="s">
        <v>20</v>
      </c>
      <c r="D408">
        <v>0</v>
      </c>
      <c r="E408">
        <v>0</v>
      </c>
      <c r="F408">
        <v>-1246.97</v>
      </c>
      <c r="G408">
        <v>-39693.033000000003</v>
      </c>
      <c r="H408">
        <v>-111485.92200000001</v>
      </c>
      <c r="I408">
        <v>-0.124</v>
      </c>
    </row>
    <row r="409" spans="1:9" hidden="1" x14ac:dyDescent="0.25">
      <c r="A409" t="s">
        <v>64</v>
      </c>
      <c r="B409" t="s">
        <v>24</v>
      </c>
      <c r="C409" t="s">
        <v>21</v>
      </c>
      <c r="D409">
        <v>0</v>
      </c>
      <c r="E409">
        <v>0</v>
      </c>
      <c r="F409">
        <v>-1246.97</v>
      </c>
      <c r="G409">
        <v>-39693.033000000003</v>
      </c>
      <c r="H409">
        <v>-114796.632</v>
      </c>
      <c r="I409">
        <v>-0.126</v>
      </c>
    </row>
    <row r="410" spans="1:9" hidden="1" x14ac:dyDescent="0.25">
      <c r="A410" t="s">
        <v>64</v>
      </c>
      <c r="B410" t="s">
        <v>67</v>
      </c>
      <c r="C410" t="s">
        <v>20</v>
      </c>
      <c r="D410">
        <v>86936.85</v>
      </c>
      <c r="E410">
        <v>0</v>
      </c>
      <c r="F410">
        <v>0</v>
      </c>
      <c r="G410">
        <v>1.2E-2</v>
      </c>
      <c r="H410">
        <v>2873753.3</v>
      </c>
      <c r="I410">
        <v>-2756860.3480000002</v>
      </c>
    </row>
    <row r="411" spans="1:9" hidden="1" x14ac:dyDescent="0.25">
      <c r="A411" t="s">
        <v>64</v>
      </c>
      <c r="B411" t="s">
        <v>67</v>
      </c>
      <c r="C411" t="s">
        <v>21</v>
      </c>
      <c r="D411">
        <v>87558.76</v>
      </c>
      <c r="E411">
        <v>0</v>
      </c>
      <c r="F411">
        <v>0</v>
      </c>
      <c r="G411">
        <v>1.2E-2</v>
      </c>
      <c r="H411">
        <v>2904805.7489999998</v>
      </c>
      <c r="I411">
        <v>-2782085.7050000001</v>
      </c>
    </row>
    <row r="412" spans="1:9" hidden="1" x14ac:dyDescent="0.25">
      <c r="A412" t="s">
        <v>65</v>
      </c>
      <c r="B412" t="s">
        <v>19</v>
      </c>
      <c r="C412" t="s">
        <v>20</v>
      </c>
      <c r="D412">
        <v>0</v>
      </c>
      <c r="E412">
        <v>2615.4499999999998</v>
      </c>
      <c r="F412">
        <v>0</v>
      </c>
      <c r="G412">
        <v>121790.166</v>
      </c>
      <c r="H412">
        <v>0.432</v>
      </c>
      <c r="I412">
        <v>120332.484</v>
      </c>
    </row>
    <row r="413" spans="1:9" hidden="1" x14ac:dyDescent="0.25">
      <c r="A413" t="s">
        <v>65</v>
      </c>
      <c r="B413" t="s">
        <v>19</v>
      </c>
      <c r="C413" t="s">
        <v>21</v>
      </c>
      <c r="D413">
        <v>0</v>
      </c>
      <c r="E413">
        <v>2615.4499999999998</v>
      </c>
      <c r="F413">
        <v>0</v>
      </c>
      <c r="G413">
        <v>121790.166</v>
      </c>
      <c r="H413">
        <v>0.441</v>
      </c>
      <c r="I413">
        <v>125508.723</v>
      </c>
    </row>
    <row r="414" spans="1:9" hidden="1" x14ac:dyDescent="0.25">
      <c r="A414" t="s">
        <v>65</v>
      </c>
      <c r="B414" t="s">
        <v>22</v>
      </c>
      <c r="C414" t="s">
        <v>20</v>
      </c>
      <c r="D414">
        <v>0</v>
      </c>
      <c r="E414">
        <v>-2615.4499999999998</v>
      </c>
      <c r="F414">
        <v>0</v>
      </c>
      <c r="G414">
        <v>-121790.166</v>
      </c>
      <c r="H414">
        <v>-0.432</v>
      </c>
      <c r="I414">
        <v>-120332.484</v>
      </c>
    </row>
    <row r="415" spans="1:9" hidden="1" x14ac:dyDescent="0.25">
      <c r="A415" t="s">
        <v>65</v>
      </c>
      <c r="B415" t="s">
        <v>22</v>
      </c>
      <c r="C415" t="s">
        <v>21</v>
      </c>
      <c r="D415">
        <v>0</v>
      </c>
      <c r="E415">
        <v>-2615.4499999999998</v>
      </c>
      <c r="F415">
        <v>0</v>
      </c>
      <c r="G415">
        <v>-121790.166</v>
      </c>
      <c r="H415">
        <v>-0.441</v>
      </c>
      <c r="I415">
        <v>-125508.723</v>
      </c>
    </row>
    <row r="416" spans="1:9" hidden="1" x14ac:dyDescent="0.25">
      <c r="A416" t="s">
        <v>65</v>
      </c>
      <c r="B416" t="s">
        <v>23</v>
      </c>
      <c r="C416" t="s">
        <v>20</v>
      </c>
      <c r="D416">
        <v>0</v>
      </c>
      <c r="E416">
        <v>0</v>
      </c>
      <c r="F416">
        <v>1249.47</v>
      </c>
      <c r="G416">
        <v>39833.466999999997</v>
      </c>
      <c r="H416">
        <v>114796.632</v>
      </c>
      <c r="I416">
        <v>0.126</v>
      </c>
    </row>
    <row r="417" spans="1:9" x14ac:dyDescent="0.25">
      <c r="A417" t="s">
        <v>65</v>
      </c>
      <c r="B417" t="s">
        <v>23</v>
      </c>
      <c r="C417" t="s">
        <v>21</v>
      </c>
      <c r="D417">
        <v>0</v>
      </c>
      <c r="E417">
        <v>0</v>
      </c>
      <c r="F417">
        <v>1249.47</v>
      </c>
      <c r="G417">
        <v>39833.466999999997</v>
      </c>
      <c r="H417">
        <v>117897.44100000001</v>
      </c>
      <c r="I417">
        <v>0.128</v>
      </c>
    </row>
    <row r="418" spans="1:9" hidden="1" x14ac:dyDescent="0.25">
      <c r="A418" t="s">
        <v>65</v>
      </c>
      <c r="B418" t="s">
        <v>24</v>
      </c>
      <c r="C418" t="s">
        <v>20</v>
      </c>
      <c r="D418">
        <v>0</v>
      </c>
      <c r="E418">
        <v>0</v>
      </c>
      <c r="F418">
        <v>-1249.47</v>
      </c>
      <c r="G418">
        <v>-39833.466999999997</v>
      </c>
      <c r="H418">
        <v>-114796.632</v>
      </c>
      <c r="I418">
        <v>-0.126</v>
      </c>
    </row>
    <row r="419" spans="1:9" hidden="1" x14ac:dyDescent="0.25">
      <c r="A419" t="s">
        <v>65</v>
      </c>
      <c r="B419" t="s">
        <v>24</v>
      </c>
      <c r="C419" t="s">
        <v>21</v>
      </c>
      <c r="D419">
        <v>0</v>
      </c>
      <c r="E419">
        <v>0</v>
      </c>
      <c r="F419">
        <v>-1249.47</v>
      </c>
      <c r="G419">
        <v>-39833.466999999997</v>
      </c>
      <c r="H419">
        <v>-117897.44100000001</v>
      </c>
      <c r="I419">
        <v>-0.128</v>
      </c>
    </row>
    <row r="420" spans="1:9" hidden="1" x14ac:dyDescent="0.25">
      <c r="A420" t="s">
        <v>65</v>
      </c>
      <c r="B420" t="s">
        <v>67</v>
      </c>
      <c r="C420" t="s">
        <v>20</v>
      </c>
      <c r="D420">
        <v>102268.73</v>
      </c>
      <c r="E420">
        <v>0</v>
      </c>
      <c r="F420">
        <v>0</v>
      </c>
      <c r="G420">
        <v>1.2E-2</v>
      </c>
      <c r="H420">
        <v>3716255.7779999999</v>
      </c>
      <c r="I420">
        <v>-3449707.12</v>
      </c>
    </row>
    <row r="421" spans="1:9" hidden="1" x14ac:dyDescent="0.25">
      <c r="A421" t="s">
        <v>65</v>
      </c>
      <c r="B421" t="s">
        <v>67</v>
      </c>
      <c r="C421" t="s">
        <v>21</v>
      </c>
      <c r="D421">
        <v>103785.28</v>
      </c>
      <c r="E421">
        <v>0</v>
      </c>
      <c r="F421">
        <v>0</v>
      </c>
      <c r="G421">
        <v>1.2E-2</v>
      </c>
      <c r="H421">
        <v>3794084.0720000002</v>
      </c>
      <c r="I421">
        <v>-3515203.68</v>
      </c>
    </row>
    <row r="422" spans="1:9" hidden="1" x14ac:dyDescent="0.25">
      <c r="A422" t="s">
        <v>66</v>
      </c>
      <c r="B422" t="s">
        <v>19</v>
      </c>
      <c r="C422" t="s">
        <v>20</v>
      </c>
      <c r="D422">
        <v>0</v>
      </c>
      <c r="E422">
        <v>2643.25</v>
      </c>
      <c r="F422">
        <v>0</v>
      </c>
      <c r="G422">
        <v>123512.76</v>
      </c>
      <c r="H422">
        <v>0.441</v>
      </c>
      <c r="I422">
        <v>125508.723</v>
      </c>
    </row>
    <row r="423" spans="1:9" hidden="1" x14ac:dyDescent="0.25">
      <c r="A423" t="s">
        <v>66</v>
      </c>
      <c r="B423" t="s">
        <v>19</v>
      </c>
      <c r="C423" t="s">
        <v>21</v>
      </c>
      <c r="D423">
        <v>0</v>
      </c>
      <c r="E423">
        <v>2643.25</v>
      </c>
      <c r="F423">
        <v>0</v>
      </c>
      <c r="G423">
        <v>123512.76</v>
      </c>
      <c r="H423">
        <v>0.44900000000000001</v>
      </c>
      <c r="I423">
        <v>130898.046</v>
      </c>
    </row>
    <row r="424" spans="1:9" hidden="1" x14ac:dyDescent="0.25">
      <c r="A424" t="s">
        <v>66</v>
      </c>
      <c r="B424" t="s">
        <v>22</v>
      </c>
      <c r="C424" t="s">
        <v>20</v>
      </c>
      <c r="D424">
        <v>0</v>
      </c>
      <c r="E424">
        <v>-2643.25</v>
      </c>
      <c r="F424">
        <v>0</v>
      </c>
      <c r="G424">
        <v>-123512.76</v>
      </c>
      <c r="H424">
        <v>-0.441</v>
      </c>
      <c r="I424">
        <v>-125508.723</v>
      </c>
    </row>
    <row r="425" spans="1:9" hidden="1" x14ac:dyDescent="0.25">
      <c r="A425" t="s">
        <v>66</v>
      </c>
      <c r="B425" t="s">
        <v>22</v>
      </c>
      <c r="C425" t="s">
        <v>21</v>
      </c>
      <c r="D425">
        <v>0</v>
      </c>
      <c r="E425">
        <v>-2643.25</v>
      </c>
      <c r="F425">
        <v>0</v>
      </c>
      <c r="G425">
        <v>-123512.76</v>
      </c>
      <c r="H425">
        <v>-0.44900000000000001</v>
      </c>
      <c r="I425">
        <v>-130898.046</v>
      </c>
    </row>
    <row r="426" spans="1:9" hidden="1" x14ac:dyDescent="0.25">
      <c r="A426" t="s">
        <v>66</v>
      </c>
      <c r="B426" t="s">
        <v>23</v>
      </c>
      <c r="C426" t="s">
        <v>20</v>
      </c>
      <c r="D426">
        <v>0</v>
      </c>
      <c r="E426">
        <v>0</v>
      </c>
      <c r="F426">
        <v>1250.1099999999999</v>
      </c>
      <c r="G426">
        <v>39867.629999999997</v>
      </c>
      <c r="H426">
        <v>117897.44100000001</v>
      </c>
      <c r="I426">
        <v>0.128</v>
      </c>
    </row>
    <row r="427" spans="1:9" x14ac:dyDescent="0.25">
      <c r="A427" t="s">
        <v>66</v>
      </c>
      <c r="B427" t="s">
        <v>23</v>
      </c>
      <c r="C427" t="s">
        <v>21</v>
      </c>
      <c r="D427">
        <v>0</v>
      </c>
      <c r="E427">
        <v>0</v>
      </c>
      <c r="F427">
        <v>1250.1099999999999</v>
      </c>
      <c r="G427">
        <v>39867.629999999997</v>
      </c>
      <c r="H427">
        <v>121013.44</v>
      </c>
      <c r="I427">
        <v>0.13</v>
      </c>
    </row>
    <row r="428" spans="1:9" hidden="1" x14ac:dyDescent="0.25">
      <c r="A428" t="s">
        <v>66</v>
      </c>
      <c r="B428" t="s">
        <v>24</v>
      </c>
      <c r="C428" t="s">
        <v>20</v>
      </c>
      <c r="D428">
        <v>0</v>
      </c>
      <c r="E428">
        <v>0</v>
      </c>
      <c r="F428">
        <v>-1250.1099999999999</v>
      </c>
      <c r="G428">
        <v>-39867.629999999997</v>
      </c>
      <c r="H428">
        <v>-117897.44100000001</v>
      </c>
      <c r="I428">
        <v>-0.128</v>
      </c>
    </row>
    <row r="429" spans="1:9" hidden="1" x14ac:dyDescent="0.25">
      <c r="A429" t="s">
        <v>66</v>
      </c>
      <c r="B429" t="s">
        <v>24</v>
      </c>
      <c r="C429" t="s">
        <v>21</v>
      </c>
      <c r="D429">
        <v>0</v>
      </c>
      <c r="E429">
        <v>0</v>
      </c>
      <c r="F429">
        <v>-1250.1099999999999</v>
      </c>
      <c r="G429">
        <v>-39867.629999999997</v>
      </c>
      <c r="H429">
        <v>-121013.44</v>
      </c>
      <c r="I429">
        <v>-0.13</v>
      </c>
    </row>
    <row r="430" spans="1:9" hidden="1" x14ac:dyDescent="0.25">
      <c r="A430" t="s">
        <v>66</v>
      </c>
      <c r="B430" t="s">
        <v>67</v>
      </c>
      <c r="C430" t="s">
        <v>20</v>
      </c>
      <c r="D430">
        <v>112591.48</v>
      </c>
      <c r="E430">
        <v>0</v>
      </c>
      <c r="F430">
        <v>0</v>
      </c>
      <c r="G430">
        <v>1.2E-2</v>
      </c>
      <c r="H430">
        <v>4261850.6289999997</v>
      </c>
      <c r="I430">
        <v>-3900255.16</v>
      </c>
    </row>
    <row r="431" spans="1:9" hidden="1" x14ac:dyDescent="0.25">
      <c r="A431" t="s">
        <v>66</v>
      </c>
      <c r="B431" t="s">
        <v>67</v>
      </c>
      <c r="C431" t="s">
        <v>21</v>
      </c>
      <c r="D431">
        <v>114108.02</v>
      </c>
      <c r="E431">
        <v>0</v>
      </c>
      <c r="F431">
        <v>0</v>
      </c>
      <c r="G431">
        <v>1.2E-2</v>
      </c>
      <c r="H431">
        <v>4339678.9230000004</v>
      </c>
      <c r="I431">
        <v>-3965751.72</v>
      </c>
    </row>
  </sheetData>
  <autoFilter ref="A1:I431">
    <filterColumn colId="1">
      <filters>
        <filter val="DDY MAX"/>
      </filters>
    </filterColumn>
    <filterColumn colId="2">
      <filters>
        <filter val="Botto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I259"/>
  <sheetViews>
    <sheetView topLeftCell="A53" workbookViewId="0">
      <selection activeCell="M137" sqref="M137"/>
    </sheetView>
  </sheetViews>
  <sheetFormatPr defaultRowHeight="15" x14ac:dyDescent="0.25"/>
  <cols>
    <col min="2" max="2" width="14.42578125" customWidth="1"/>
  </cols>
  <sheetData>
    <row r="1" spans="1:9" x14ac:dyDescent="0.25">
      <c r="A1" t="s">
        <v>2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  <c r="I1" t="s">
        <v>1</v>
      </c>
    </row>
    <row r="2" spans="1:9" hidden="1" x14ac:dyDescent="0.25">
      <c r="A2" t="s">
        <v>18</v>
      </c>
      <c r="B2" t="s">
        <v>9</v>
      </c>
      <c r="C2" t="s">
        <v>68</v>
      </c>
      <c r="D2">
        <v>995</v>
      </c>
      <c r="E2">
        <v>34.200000000000003</v>
      </c>
      <c r="F2">
        <v>30.3</v>
      </c>
      <c r="G2">
        <v>151.19999999999999</v>
      </c>
      <c r="H2">
        <v>1.3090000000000001E-3</v>
      </c>
    </row>
    <row r="3" spans="1:9" hidden="1" x14ac:dyDescent="0.25">
      <c r="A3" t="s">
        <v>18</v>
      </c>
      <c r="B3" t="s">
        <v>10</v>
      </c>
      <c r="C3" t="s">
        <v>68</v>
      </c>
      <c r="D3">
        <v>346</v>
      </c>
      <c r="E3">
        <v>36.549999999999997</v>
      </c>
      <c r="F3">
        <v>30.3</v>
      </c>
      <c r="G3">
        <v>151.19999999999999</v>
      </c>
      <c r="I3">
        <v>2.9E-5</v>
      </c>
    </row>
    <row r="4" spans="1:9" hidden="1" x14ac:dyDescent="0.25">
      <c r="A4" t="s">
        <v>18</v>
      </c>
      <c r="B4" t="s">
        <v>9</v>
      </c>
      <c r="C4" t="s">
        <v>69</v>
      </c>
      <c r="D4">
        <v>995</v>
      </c>
      <c r="E4">
        <v>34.200000000000003</v>
      </c>
      <c r="F4">
        <v>30.3</v>
      </c>
      <c r="G4">
        <v>151.19999999999999</v>
      </c>
      <c r="H4">
        <v>3.1000000000000001E-5</v>
      </c>
    </row>
    <row r="5" spans="1:9" x14ac:dyDescent="0.25">
      <c r="A5" t="s">
        <v>18</v>
      </c>
      <c r="B5" t="s">
        <v>10</v>
      </c>
      <c r="C5" t="s">
        <v>69</v>
      </c>
      <c r="D5">
        <v>346</v>
      </c>
      <c r="E5">
        <v>36.549999999999997</v>
      </c>
      <c r="F5">
        <v>30.3</v>
      </c>
      <c r="G5">
        <v>151.19999999999999</v>
      </c>
      <c r="I5">
        <v>1.591E-3</v>
      </c>
    </row>
    <row r="6" spans="1:9" hidden="1" x14ac:dyDescent="0.25">
      <c r="A6" t="s">
        <v>18</v>
      </c>
      <c r="B6" t="s">
        <v>9</v>
      </c>
      <c r="C6" t="s">
        <v>67</v>
      </c>
      <c r="D6">
        <v>144</v>
      </c>
      <c r="E6">
        <v>36.549999999999997</v>
      </c>
      <c r="F6">
        <v>21.9</v>
      </c>
      <c r="G6">
        <v>151.19999999999999</v>
      </c>
      <c r="H6">
        <v>1.27E-4</v>
      </c>
    </row>
    <row r="7" spans="1:9" hidden="1" x14ac:dyDescent="0.25">
      <c r="A7" t="s">
        <v>18</v>
      </c>
      <c r="B7" t="s">
        <v>10</v>
      </c>
      <c r="C7" t="s">
        <v>67</v>
      </c>
      <c r="D7">
        <v>346</v>
      </c>
      <c r="E7">
        <v>36.549999999999997</v>
      </c>
      <c r="F7">
        <v>30.3</v>
      </c>
      <c r="G7">
        <v>151.19999999999999</v>
      </c>
      <c r="I7">
        <v>1.0000000000000001E-5</v>
      </c>
    </row>
    <row r="8" spans="1:9" hidden="1" x14ac:dyDescent="0.25">
      <c r="A8" t="s">
        <v>25</v>
      </c>
      <c r="B8" t="s">
        <v>9</v>
      </c>
      <c r="C8" t="s">
        <v>68</v>
      </c>
      <c r="D8">
        <v>462</v>
      </c>
      <c r="E8">
        <v>46.75</v>
      </c>
      <c r="F8">
        <v>42</v>
      </c>
      <c r="G8">
        <v>146.4</v>
      </c>
      <c r="H8">
        <v>1.3339999999999999E-3</v>
      </c>
    </row>
    <row r="9" spans="1:9" hidden="1" x14ac:dyDescent="0.25">
      <c r="A9" t="s">
        <v>25</v>
      </c>
      <c r="B9" t="s">
        <v>10</v>
      </c>
      <c r="C9" t="s">
        <v>68</v>
      </c>
      <c r="D9">
        <v>462</v>
      </c>
      <c r="E9">
        <v>46.75</v>
      </c>
      <c r="F9">
        <v>42</v>
      </c>
      <c r="G9">
        <v>146.4</v>
      </c>
      <c r="I9">
        <v>6.7999999999999999E-5</v>
      </c>
    </row>
    <row r="10" spans="1:9" hidden="1" x14ac:dyDescent="0.25">
      <c r="A10" t="s">
        <v>25</v>
      </c>
      <c r="B10" t="s">
        <v>9</v>
      </c>
      <c r="C10" t="s">
        <v>69</v>
      </c>
      <c r="D10">
        <v>462</v>
      </c>
      <c r="E10">
        <v>46.75</v>
      </c>
      <c r="F10">
        <v>42</v>
      </c>
      <c r="G10">
        <v>146.4</v>
      </c>
      <c r="H10">
        <v>5.3000000000000001E-5</v>
      </c>
    </row>
    <row r="11" spans="1:9" x14ac:dyDescent="0.25">
      <c r="A11" t="s">
        <v>25</v>
      </c>
      <c r="B11" t="s">
        <v>10</v>
      </c>
      <c r="C11" t="s">
        <v>69</v>
      </c>
      <c r="D11">
        <v>462</v>
      </c>
      <c r="E11">
        <v>46.75</v>
      </c>
      <c r="F11">
        <v>42</v>
      </c>
      <c r="G11">
        <v>146.4</v>
      </c>
      <c r="I11">
        <v>1.5920000000000001E-3</v>
      </c>
    </row>
    <row r="12" spans="1:9" hidden="1" x14ac:dyDescent="0.25">
      <c r="A12" t="s">
        <v>25</v>
      </c>
      <c r="B12" t="s">
        <v>9</v>
      </c>
      <c r="C12" t="s">
        <v>67</v>
      </c>
      <c r="D12">
        <v>38</v>
      </c>
      <c r="E12">
        <v>46.75</v>
      </c>
      <c r="F12">
        <v>10.199999999999999</v>
      </c>
      <c r="G12">
        <v>146.4</v>
      </c>
      <c r="H12">
        <v>1.3100000000000001E-4</v>
      </c>
    </row>
    <row r="13" spans="1:9" hidden="1" x14ac:dyDescent="0.25">
      <c r="A13" t="s">
        <v>25</v>
      </c>
      <c r="B13" t="s">
        <v>10</v>
      </c>
      <c r="C13" t="s">
        <v>67</v>
      </c>
      <c r="D13">
        <v>462</v>
      </c>
      <c r="E13">
        <v>46.75</v>
      </c>
      <c r="F13">
        <v>42</v>
      </c>
      <c r="G13">
        <v>146.4</v>
      </c>
      <c r="I13">
        <v>2.1999999999999999E-5</v>
      </c>
    </row>
    <row r="14" spans="1:9" hidden="1" x14ac:dyDescent="0.25">
      <c r="A14" t="s">
        <v>26</v>
      </c>
      <c r="B14" t="s">
        <v>9</v>
      </c>
      <c r="C14" t="s">
        <v>68</v>
      </c>
      <c r="D14">
        <v>476</v>
      </c>
      <c r="E14">
        <v>47.6</v>
      </c>
      <c r="F14">
        <v>42.85</v>
      </c>
      <c r="G14">
        <v>142.9</v>
      </c>
      <c r="H14">
        <v>1.353E-3</v>
      </c>
    </row>
    <row r="15" spans="1:9" hidden="1" x14ac:dyDescent="0.25">
      <c r="A15" t="s">
        <v>26</v>
      </c>
      <c r="B15" t="s">
        <v>10</v>
      </c>
      <c r="C15" t="s">
        <v>68</v>
      </c>
      <c r="D15">
        <v>373</v>
      </c>
      <c r="E15">
        <v>47.6</v>
      </c>
      <c r="F15">
        <v>31.2</v>
      </c>
      <c r="G15">
        <v>142.9</v>
      </c>
      <c r="I15">
        <v>7.8999999999999996E-5</v>
      </c>
    </row>
    <row r="16" spans="1:9" hidden="1" x14ac:dyDescent="0.25">
      <c r="A16" t="s">
        <v>26</v>
      </c>
      <c r="B16" t="s">
        <v>9</v>
      </c>
      <c r="C16" t="s">
        <v>69</v>
      </c>
      <c r="D16">
        <v>476</v>
      </c>
      <c r="E16">
        <v>47.6</v>
      </c>
      <c r="F16">
        <v>42.85</v>
      </c>
      <c r="G16">
        <v>142.9</v>
      </c>
      <c r="H16">
        <v>6.0000000000000002E-5</v>
      </c>
    </row>
    <row r="17" spans="1:9" x14ac:dyDescent="0.25">
      <c r="A17" t="s">
        <v>26</v>
      </c>
      <c r="B17" t="s">
        <v>10</v>
      </c>
      <c r="C17" t="s">
        <v>69</v>
      </c>
      <c r="D17">
        <v>476</v>
      </c>
      <c r="E17">
        <v>47.6</v>
      </c>
      <c r="F17">
        <v>42.85</v>
      </c>
      <c r="G17">
        <v>142.9</v>
      </c>
      <c r="I17">
        <v>1.6199999999999999E-3</v>
      </c>
    </row>
    <row r="18" spans="1:9" hidden="1" x14ac:dyDescent="0.25">
      <c r="A18" t="s">
        <v>26</v>
      </c>
      <c r="B18" t="s">
        <v>9</v>
      </c>
      <c r="C18" t="s">
        <v>67</v>
      </c>
      <c r="D18">
        <v>21</v>
      </c>
      <c r="E18">
        <v>47.6</v>
      </c>
      <c r="F18">
        <v>9.35</v>
      </c>
      <c r="G18">
        <v>142.9</v>
      </c>
      <c r="H18">
        <v>1.3200000000000001E-4</v>
      </c>
    </row>
    <row r="19" spans="1:9" hidden="1" x14ac:dyDescent="0.25">
      <c r="A19" t="s">
        <v>26</v>
      </c>
      <c r="B19" t="s">
        <v>10</v>
      </c>
      <c r="C19" t="s">
        <v>67</v>
      </c>
      <c r="D19">
        <v>373</v>
      </c>
      <c r="E19">
        <v>47.6</v>
      </c>
      <c r="F19">
        <v>31.2</v>
      </c>
      <c r="G19">
        <v>142.9</v>
      </c>
      <c r="I19">
        <v>2.5000000000000001E-5</v>
      </c>
    </row>
    <row r="20" spans="1:9" hidden="1" x14ac:dyDescent="0.25">
      <c r="A20" t="s">
        <v>27</v>
      </c>
      <c r="B20" t="s">
        <v>9</v>
      </c>
      <c r="C20" t="s">
        <v>68</v>
      </c>
      <c r="D20">
        <v>476</v>
      </c>
      <c r="E20">
        <v>47.6</v>
      </c>
      <c r="F20">
        <v>42.85</v>
      </c>
      <c r="G20">
        <v>139.4</v>
      </c>
      <c r="H20">
        <v>1.372E-3</v>
      </c>
    </row>
    <row r="21" spans="1:9" hidden="1" x14ac:dyDescent="0.25">
      <c r="A21" t="s">
        <v>27</v>
      </c>
      <c r="B21" t="s">
        <v>10</v>
      </c>
      <c r="C21" t="s">
        <v>68</v>
      </c>
      <c r="D21">
        <v>476</v>
      </c>
      <c r="E21">
        <v>47.6</v>
      </c>
      <c r="F21">
        <v>42.85</v>
      </c>
      <c r="G21">
        <v>139.4</v>
      </c>
      <c r="I21">
        <v>9.0000000000000006E-5</v>
      </c>
    </row>
    <row r="22" spans="1:9" hidden="1" x14ac:dyDescent="0.25">
      <c r="A22" t="s">
        <v>27</v>
      </c>
      <c r="B22" t="s">
        <v>9</v>
      </c>
      <c r="C22" t="s">
        <v>69</v>
      </c>
      <c r="D22">
        <v>476</v>
      </c>
      <c r="E22">
        <v>47.6</v>
      </c>
      <c r="F22">
        <v>42.85</v>
      </c>
      <c r="G22">
        <v>139.4</v>
      </c>
      <c r="H22">
        <v>6.7000000000000002E-5</v>
      </c>
    </row>
    <row r="23" spans="1:9" x14ac:dyDescent="0.25">
      <c r="A23" t="s">
        <v>27</v>
      </c>
      <c r="B23" t="s">
        <v>10</v>
      </c>
      <c r="C23" t="s">
        <v>69</v>
      </c>
      <c r="D23">
        <v>476</v>
      </c>
      <c r="E23">
        <v>47.6</v>
      </c>
      <c r="F23">
        <v>42.85</v>
      </c>
      <c r="G23">
        <v>139.4</v>
      </c>
      <c r="I23">
        <v>1.6609999999999999E-3</v>
      </c>
    </row>
    <row r="24" spans="1:9" hidden="1" x14ac:dyDescent="0.25">
      <c r="A24" t="s">
        <v>27</v>
      </c>
      <c r="B24" t="s">
        <v>9</v>
      </c>
      <c r="C24" t="s">
        <v>67</v>
      </c>
      <c r="D24">
        <v>21</v>
      </c>
      <c r="E24">
        <v>47.6</v>
      </c>
      <c r="F24">
        <v>9.35</v>
      </c>
      <c r="G24">
        <v>139.4</v>
      </c>
      <c r="H24">
        <v>1.3200000000000001E-4</v>
      </c>
    </row>
    <row r="25" spans="1:9" hidden="1" x14ac:dyDescent="0.25">
      <c r="A25" t="s">
        <v>27</v>
      </c>
      <c r="B25" t="s">
        <v>10</v>
      </c>
      <c r="C25" t="s">
        <v>67</v>
      </c>
      <c r="D25">
        <v>476</v>
      </c>
      <c r="E25">
        <v>47.6</v>
      </c>
      <c r="F25">
        <v>42.85</v>
      </c>
      <c r="G25">
        <v>139.4</v>
      </c>
      <c r="I25">
        <v>2.6999999999999999E-5</v>
      </c>
    </row>
    <row r="26" spans="1:9" hidden="1" x14ac:dyDescent="0.25">
      <c r="A26" t="s">
        <v>28</v>
      </c>
      <c r="B26" t="s">
        <v>9</v>
      </c>
      <c r="C26" t="s">
        <v>68</v>
      </c>
      <c r="D26">
        <v>476</v>
      </c>
      <c r="E26">
        <v>47.6</v>
      </c>
      <c r="F26">
        <v>42.85</v>
      </c>
      <c r="G26">
        <v>135.9</v>
      </c>
      <c r="H26">
        <v>1.3929999999999999E-3</v>
      </c>
    </row>
    <row r="27" spans="1:9" hidden="1" x14ac:dyDescent="0.25">
      <c r="A27" t="s">
        <v>28</v>
      </c>
      <c r="B27" t="s">
        <v>10</v>
      </c>
      <c r="C27" t="s">
        <v>68</v>
      </c>
      <c r="D27">
        <v>21</v>
      </c>
      <c r="E27">
        <v>47.6</v>
      </c>
      <c r="F27">
        <v>9.35</v>
      </c>
      <c r="G27">
        <v>135.9</v>
      </c>
      <c r="I27">
        <v>1.02E-4</v>
      </c>
    </row>
    <row r="28" spans="1:9" hidden="1" x14ac:dyDescent="0.25">
      <c r="A28" t="s">
        <v>28</v>
      </c>
      <c r="B28" t="s">
        <v>9</v>
      </c>
      <c r="C28" t="s">
        <v>69</v>
      </c>
      <c r="D28">
        <v>476</v>
      </c>
      <c r="E28">
        <v>47.6</v>
      </c>
      <c r="F28">
        <v>42.85</v>
      </c>
      <c r="G28">
        <v>135.9</v>
      </c>
      <c r="H28">
        <v>7.3999999999999996E-5</v>
      </c>
    </row>
    <row r="29" spans="1:9" x14ac:dyDescent="0.25">
      <c r="A29" t="s">
        <v>28</v>
      </c>
      <c r="B29" t="s">
        <v>10</v>
      </c>
      <c r="C29" t="s">
        <v>69</v>
      </c>
      <c r="D29">
        <v>476</v>
      </c>
      <c r="E29">
        <v>47.6</v>
      </c>
      <c r="F29">
        <v>42.85</v>
      </c>
      <c r="G29">
        <v>135.9</v>
      </c>
      <c r="I29">
        <v>1.712E-3</v>
      </c>
    </row>
    <row r="30" spans="1:9" hidden="1" x14ac:dyDescent="0.25">
      <c r="A30" t="s">
        <v>28</v>
      </c>
      <c r="B30" t="s">
        <v>9</v>
      </c>
      <c r="C30" t="s">
        <v>67</v>
      </c>
      <c r="D30">
        <v>21</v>
      </c>
      <c r="E30">
        <v>47.6</v>
      </c>
      <c r="F30">
        <v>9.35</v>
      </c>
      <c r="G30">
        <v>135.9</v>
      </c>
      <c r="H30">
        <v>1.3200000000000001E-4</v>
      </c>
    </row>
    <row r="31" spans="1:9" hidden="1" x14ac:dyDescent="0.25">
      <c r="A31" t="s">
        <v>28</v>
      </c>
      <c r="B31" t="s">
        <v>10</v>
      </c>
      <c r="C31" t="s">
        <v>67</v>
      </c>
      <c r="D31">
        <v>476</v>
      </c>
      <c r="E31">
        <v>47.6</v>
      </c>
      <c r="F31">
        <v>42.85</v>
      </c>
      <c r="G31">
        <v>135.9</v>
      </c>
      <c r="I31">
        <v>2.9E-5</v>
      </c>
    </row>
    <row r="32" spans="1:9" hidden="1" x14ac:dyDescent="0.25">
      <c r="A32" t="s">
        <v>29</v>
      </c>
      <c r="B32" t="s">
        <v>9</v>
      </c>
      <c r="C32" t="s">
        <v>68</v>
      </c>
      <c r="D32">
        <v>476</v>
      </c>
      <c r="E32">
        <v>47.6</v>
      </c>
      <c r="F32">
        <v>42.85</v>
      </c>
      <c r="G32">
        <v>132.4</v>
      </c>
      <c r="H32">
        <v>1.415E-3</v>
      </c>
    </row>
    <row r="33" spans="1:9" hidden="1" x14ac:dyDescent="0.25">
      <c r="A33" t="s">
        <v>29</v>
      </c>
      <c r="B33" t="s">
        <v>10</v>
      </c>
      <c r="C33" t="s">
        <v>68</v>
      </c>
      <c r="D33">
        <v>39</v>
      </c>
      <c r="E33">
        <v>47.6</v>
      </c>
      <c r="F33">
        <v>10.199999999999999</v>
      </c>
      <c r="G33">
        <v>132.4</v>
      </c>
      <c r="I33">
        <v>1.1400000000000001E-4</v>
      </c>
    </row>
    <row r="34" spans="1:9" hidden="1" x14ac:dyDescent="0.25">
      <c r="A34" t="s">
        <v>29</v>
      </c>
      <c r="B34" t="s">
        <v>9</v>
      </c>
      <c r="C34" t="s">
        <v>69</v>
      </c>
      <c r="D34">
        <v>476</v>
      </c>
      <c r="E34">
        <v>47.6</v>
      </c>
      <c r="F34">
        <v>42.85</v>
      </c>
      <c r="G34">
        <v>132.4</v>
      </c>
      <c r="H34">
        <v>8.2999999999999998E-5</v>
      </c>
    </row>
    <row r="35" spans="1:9" x14ac:dyDescent="0.25">
      <c r="A35" t="s">
        <v>29</v>
      </c>
      <c r="B35" t="s">
        <v>10</v>
      </c>
      <c r="C35" t="s">
        <v>69</v>
      </c>
      <c r="D35">
        <v>476</v>
      </c>
      <c r="E35">
        <v>47.6</v>
      </c>
      <c r="F35">
        <v>42.85</v>
      </c>
      <c r="G35">
        <v>132.4</v>
      </c>
      <c r="I35">
        <v>1.769E-3</v>
      </c>
    </row>
    <row r="36" spans="1:9" hidden="1" x14ac:dyDescent="0.25">
      <c r="A36" t="s">
        <v>29</v>
      </c>
      <c r="B36" t="s">
        <v>9</v>
      </c>
      <c r="C36" t="s">
        <v>67</v>
      </c>
      <c r="D36">
        <v>21</v>
      </c>
      <c r="E36">
        <v>47.6</v>
      </c>
      <c r="F36">
        <v>9.35</v>
      </c>
      <c r="G36">
        <v>132.4</v>
      </c>
      <c r="H36">
        <v>1.3100000000000001E-4</v>
      </c>
    </row>
    <row r="37" spans="1:9" hidden="1" x14ac:dyDescent="0.25">
      <c r="A37" t="s">
        <v>29</v>
      </c>
      <c r="B37" t="s">
        <v>10</v>
      </c>
      <c r="C37" t="s">
        <v>67</v>
      </c>
      <c r="D37">
        <v>373</v>
      </c>
      <c r="E37">
        <v>47.6</v>
      </c>
      <c r="F37">
        <v>31.2</v>
      </c>
      <c r="G37">
        <v>132.4</v>
      </c>
      <c r="I37">
        <v>3.0000000000000001E-5</v>
      </c>
    </row>
    <row r="38" spans="1:9" hidden="1" x14ac:dyDescent="0.25">
      <c r="A38" t="s">
        <v>30</v>
      </c>
      <c r="B38" t="s">
        <v>9</v>
      </c>
      <c r="C38" t="s">
        <v>68</v>
      </c>
      <c r="D38">
        <v>476</v>
      </c>
      <c r="E38">
        <v>47.6</v>
      </c>
      <c r="F38">
        <v>42.85</v>
      </c>
      <c r="G38">
        <v>128.9</v>
      </c>
      <c r="H38">
        <v>1.436E-3</v>
      </c>
    </row>
    <row r="39" spans="1:9" hidden="1" x14ac:dyDescent="0.25">
      <c r="A39" t="s">
        <v>30</v>
      </c>
      <c r="B39" t="s">
        <v>10</v>
      </c>
      <c r="C39" t="s">
        <v>68</v>
      </c>
      <c r="D39">
        <v>124</v>
      </c>
      <c r="E39">
        <v>47.6</v>
      </c>
      <c r="F39">
        <v>21</v>
      </c>
      <c r="G39">
        <v>128.9</v>
      </c>
      <c r="I39">
        <v>1.25E-4</v>
      </c>
    </row>
    <row r="40" spans="1:9" hidden="1" x14ac:dyDescent="0.25">
      <c r="A40" t="s">
        <v>30</v>
      </c>
      <c r="B40" t="s">
        <v>9</v>
      </c>
      <c r="C40" t="s">
        <v>69</v>
      </c>
      <c r="D40">
        <v>476</v>
      </c>
      <c r="E40">
        <v>47.6</v>
      </c>
      <c r="F40">
        <v>42.85</v>
      </c>
      <c r="G40">
        <v>128.9</v>
      </c>
      <c r="H40">
        <v>9.1000000000000003E-5</v>
      </c>
    </row>
    <row r="41" spans="1:9" x14ac:dyDescent="0.25">
      <c r="A41" t="s">
        <v>30</v>
      </c>
      <c r="B41" t="s">
        <v>10</v>
      </c>
      <c r="C41" t="s">
        <v>69</v>
      </c>
      <c r="D41">
        <v>476</v>
      </c>
      <c r="E41">
        <v>47.6</v>
      </c>
      <c r="F41">
        <v>42.85</v>
      </c>
      <c r="G41">
        <v>128.9</v>
      </c>
      <c r="I41">
        <v>1.8270000000000001E-3</v>
      </c>
    </row>
    <row r="42" spans="1:9" hidden="1" x14ac:dyDescent="0.25">
      <c r="A42" t="s">
        <v>30</v>
      </c>
      <c r="B42" t="s">
        <v>9</v>
      </c>
      <c r="C42" t="s">
        <v>67</v>
      </c>
      <c r="D42">
        <v>21</v>
      </c>
      <c r="E42">
        <v>47.6</v>
      </c>
      <c r="F42">
        <v>9.35</v>
      </c>
      <c r="G42">
        <v>128.9</v>
      </c>
      <c r="H42">
        <v>1.3100000000000001E-4</v>
      </c>
    </row>
    <row r="43" spans="1:9" hidden="1" x14ac:dyDescent="0.25">
      <c r="A43" t="s">
        <v>30</v>
      </c>
      <c r="B43" t="s">
        <v>10</v>
      </c>
      <c r="C43" t="s">
        <v>67</v>
      </c>
      <c r="D43">
        <v>124</v>
      </c>
      <c r="E43">
        <v>47.6</v>
      </c>
      <c r="F43">
        <v>21</v>
      </c>
      <c r="G43">
        <v>128.9</v>
      </c>
      <c r="I43">
        <v>3.0000000000000001E-5</v>
      </c>
    </row>
    <row r="44" spans="1:9" hidden="1" x14ac:dyDescent="0.25">
      <c r="A44" t="s">
        <v>31</v>
      </c>
      <c r="B44" t="s">
        <v>9</v>
      </c>
      <c r="C44" t="s">
        <v>68</v>
      </c>
      <c r="D44">
        <v>476</v>
      </c>
      <c r="E44">
        <v>47.6</v>
      </c>
      <c r="F44">
        <v>42.85</v>
      </c>
      <c r="G44">
        <v>125.4</v>
      </c>
      <c r="H44">
        <v>1.457E-3</v>
      </c>
    </row>
    <row r="45" spans="1:9" hidden="1" x14ac:dyDescent="0.25">
      <c r="A45" t="s">
        <v>31</v>
      </c>
      <c r="B45" t="s">
        <v>10</v>
      </c>
      <c r="C45" t="s">
        <v>68</v>
      </c>
      <c r="D45">
        <v>373</v>
      </c>
      <c r="E45">
        <v>47.6</v>
      </c>
      <c r="F45">
        <v>31.2</v>
      </c>
      <c r="G45">
        <v>125.4</v>
      </c>
      <c r="I45">
        <v>1.36E-4</v>
      </c>
    </row>
    <row r="46" spans="1:9" hidden="1" x14ac:dyDescent="0.25">
      <c r="A46" t="s">
        <v>31</v>
      </c>
      <c r="B46" t="s">
        <v>9</v>
      </c>
      <c r="C46" t="s">
        <v>69</v>
      </c>
      <c r="D46">
        <v>476</v>
      </c>
      <c r="E46">
        <v>47.6</v>
      </c>
      <c r="F46">
        <v>42.85</v>
      </c>
      <c r="G46">
        <v>125.4</v>
      </c>
      <c r="H46">
        <v>9.8999999999999994E-5</v>
      </c>
    </row>
    <row r="47" spans="1:9" x14ac:dyDescent="0.25">
      <c r="A47" t="s">
        <v>31</v>
      </c>
      <c r="B47" t="s">
        <v>10</v>
      </c>
      <c r="C47" t="s">
        <v>69</v>
      </c>
      <c r="D47">
        <v>476</v>
      </c>
      <c r="E47">
        <v>47.6</v>
      </c>
      <c r="F47">
        <v>42.85</v>
      </c>
      <c r="G47">
        <v>125.4</v>
      </c>
      <c r="I47">
        <v>1.8860000000000001E-3</v>
      </c>
    </row>
    <row r="48" spans="1:9" hidden="1" x14ac:dyDescent="0.25">
      <c r="A48" t="s">
        <v>31</v>
      </c>
      <c r="B48" t="s">
        <v>9</v>
      </c>
      <c r="C48" t="s">
        <v>67</v>
      </c>
      <c r="D48">
        <v>21</v>
      </c>
      <c r="E48">
        <v>47.6</v>
      </c>
      <c r="F48">
        <v>9.35</v>
      </c>
      <c r="G48">
        <v>125.4</v>
      </c>
      <c r="H48">
        <v>1.2999999999999999E-4</v>
      </c>
    </row>
    <row r="49" spans="1:9" hidden="1" x14ac:dyDescent="0.25">
      <c r="A49" t="s">
        <v>31</v>
      </c>
      <c r="B49" t="s">
        <v>10</v>
      </c>
      <c r="C49" t="s">
        <v>67</v>
      </c>
      <c r="D49">
        <v>476</v>
      </c>
      <c r="E49">
        <v>47.6</v>
      </c>
      <c r="F49">
        <v>42.85</v>
      </c>
      <c r="G49">
        <v>125.4</v>
      </c>
      <c r="I49">
        <v>3.1000000000000001E-5</v>
      </c>
    </row>
    <row r="50" spans="1:9" hidden="1" x14ac:dyDescent="0.25">
      <c r="A50" t="s">
        <v>32</v>
      </c>
      <c r="B50" t="s">
        <v>9</v>
      </c>
      <c r="C50" t="s">
        <v>68</v>
      </c>
      <c r="D50">
        <v>476</v>
      </c>
      <c r="E50">
        <v>47.6</v>
      </c>
      <c r="F50">
        <v>42.85</v>
      </c>
      <c r="G50">
        <v>121.9</v>
      </c>
      <c r="H50">
        <v>1.4760000000000001E-3</v>
      </c>
    </row>
    <row r="51" spans="1:9" hidden="1" x14ac:dyDescent="0.25">
      <c r="A51" t="s">
        <v>32</v>
      </c>
      <c r="B51" t="s">
        <v>10</v>
      </c>
      <c r="C51" t="s">
        <v>68</v>
      </c>
      <c r="D51">
        <v>463</v>
      </c>
      <c r="E51">
        <v>47.6</v>
      </c>
      <c r="F51">
        <v>42</v>
      </c>
      <c r="G51">
        <v>121.9</v>
      </c>
      <c r="I51">
        <v>1.45E-4</v>
      </c>
    </row>
    <row r="52" spans="1:9" hidden="1" x14ac:dyDescent="0.25">
      <c r="A52" t="s">
        <v>32</v>
      </c>
      <c r="B52" t="s">
        <v>9</v>
      </c>
      <c r="C52" t="s">
        <v>69</v>
      </c>
      <c r="D52">
        <v>476</v>
      </c>
      <c r="E52">
        <v>47.6</v>
      </c>
      <c r="F52">
        <v>42.85</v>
      </c>
      <c r="G52">
        <v>121.9</v>
      </c>
      <c r="H52">
        <v>1.06E-4</v>
      </c>
    </row>
    <row r="53" spans="1:9" x14ac:dyDescent="0.25">
      <c r="A53" t="s">
        <v>32</v>
      </c>
      <c r="B53" t="s">
        <v>10</v>
      </c>
      <c r="C53" t="s">
        <v>69</v>
      </c>
      <c r="D53">
        <v>476</v>
      </c>
      <c r="E53">
        <v>47.6</v>
      </c>
      <c r="F53">
        <v>42.85</v>
      </c>
      <c r="G53">
        <v>121.9</v>
      </c>
      <c r="I53">
        <v>1.9430000000000001E-3</v>
      </c>
    </row>
    <row r="54" spans="1:9" hidden="1" x14ac:dyDescent="0.25">
      <c r="A54" t="s">
        <v>32</v>
      </c>
      <c r="B54" t="s">
        <v>9</v>
      </c>
      <c r="C54" t="s">
        <v>67</v>
      </c>
      <c r="D54">
        <v>21</v>
      </c>
      <c r="E54">
        <v>47.6</v>
      </c>
      <c r="F54">
        <v>9.35</v>
      </c>
      <c r="G54">
        <v>121.9</v>
      </c>
      <c r="H54">
        <v>1.2899999999999999E-4</v>
      </c>
    </row>
    <row r="55" spans="1:9" hidden="1" x14ac:dyDescent="0.25">
      <c r="A55" t="s">
        <v>32</v>
      </c>
      <c r="B55" t="s">
        <v>10</v>
      </c>
      <c r="C55" t="s">
        <v>67</v>
      </c>
      <c r="D55">
        <v>476</v>
      </c>
      <c r="E55">
        <v>47.6</v>
      </c>
      <c r="F55">
        <v>42.85</v>
      </c>
      <c r="G55">
        <v>121.9</v>
      </c>
      <c r="I55">
        <v>3.1000000000000001E-5</v>
      </c>
    </row>
    <row r="56" spans="1:9" hidden="1" x14ac:dyDescent="0.25">
      <c r="A56" t="s">
        <v>33</v>
      </c>
      <c r="B56" t="s">
        <v>9</v>
      </c>
      <c r="C56" t="s">
        <v>68</v>
      </c>
      <c r="D56">
        <v>476</v>
      </c>
      <c r="E56">
        <v>47.6</v>
      </c>
      <c r="F56">
        <v>42.85</v>
      </c>
      <c r="G56">
        <v>118.4</v>
      </c>
      <c r="H56">
        <v>1.493E-3</v>
      </c>
    </row>
    <row r="57" spans="1:9" hidden="1" x14ac:dyDescent="0.25">
      <c r="A57" t="s">
        <v>33</v>
      </c>
      <c r="B57" t="s">
        <v>10</v>
      </c>
      <c r="C57" t="s">
        <v>68</v>
      </c>
      <c r="D57">
        <v>124</v>
      </c>
      <c r="E57">
        <v>47.6</v>
      </c>
      <c r="F57">
        <v>21</v>
      </c>
      <c r="G57">
        <v>118.4</v>
      </c>
      <c r="I57">
        <v>1.5300000000000001E-4</v>
      </c>
    </row>
    <row r="58" spans="1:9" hidden="1" x14ac:dyDescent="0.25">
      <c r="A58" t="s">
        <v>33</v>
      </c>
      <c r="B58" t="s">
        <v>9</v>
      </c>
      <c r="C58" t="s">
        <v>69</v>
      </c>
      <c r="D58">
        <v>476</v>
      </c>
      <c r="E58">
        <v>47.6</v>
      </c>
      <c r="F58">
        <v>42.85</v>
      </c>
      <c r="G58">
        <v>118.4</v>
      </c>
      <c r="H58">
        <v>1.1400000000000001E-4</v>
      </c>
    </row>
    <row r="59" spans="1:9" x14ac:dyDescent="0.25">
      <c r="A59" t="s">
        <v>33</v>
      </c>
      <c r="B59" t="s">
        <v>10</v>
      </c>
      <c r="C59" t="s">
        <v>69</v>
      </c>
      <c r="D59">
        <v>476</v>
      </c>
      <c r="E59">
        <v>47.6</v>
      </c>
      <c r="F59">
        <v>42.85</v>
      </c>
      <c r="G59">
        <v>118.4</v>
      </c>
      <c r="I59">
        <v>1.9989999999999999E-3</v>
      </c>
    </row>
    <row r="60" spans="1:9" hidden="1" x14ac:dyDescent="0.25">
      <c r="A60" t="s">
        <v>33</v>
      </c>
      <c r="B60" t="s">
        <v>9</v>
      </c>
      <c r="C60" t="s">
        <v>67</v>
      </c>
      <c r="D60">
        <v>21</v>
      </c>
      <c r="E60">
        <v>47.6</v>
      </c>
      <c r="F60">
        <v>9.35</v>
      </c>
      <c r="G60">
        <v>118.4</v>
      </c>
      <c r="H60">
        <v>1.2799999999999999E-4</v>
      </c>
    </row>
    <row r="61" spans="1:9" hidden="1" x14ac:dyDescent="0.25">
      <c r="A61" t="s">
        <v>33</v>
      </c>
      <c r="B61" t="s">
        <v>10</v>
      </c>
      <c r="C61" t="s">
        <v>67</v>
      </c>
      <c r="D61">
        <v>21</v>
      </c>
      <c r="E61">
        <v>47.6</v>
      </c>
      <c r="F61">
        <v>9.35</v>
      </c>
      <c r="G61">
        <v>118.4</v>
      </c>
      <c r="I61">
        <v>3.1999999999999999E-5</v>
      </c>
    </row>
    <row r="62" spans="1:9" hidden="1" x14ac:dyDescent="0.25">
      <c r="A62" t="s">
        <v>34</v>
      </c>
      <c r="B62" t="s">
        <v>9</v>
      </c>
      <c r="C62" t="s">
        <v>68</v>
      </c>
      <c r="D62">
        <v>476</v>
      </c>
      <c r="E62">
        <v>47.6</v>
      </c>
      <c r="F62">
        <v>42.85</v>
      </c>
      <c r="G62">
        <v>114.9</v>
      </c>
      <c r="H62">
        <v>1.5089999999999999E-3</v>
      </c>
    </row>
    <row r="63" spans="1:9" hidden="1" x14ac:dyDescent="0.25">
      <c r="A63" t="s">
        <v>34</v>
      </c>
      <c r="B63" t="s">
        <v>10</v>
      </c>
      <c r="C63" t="s">
        <v>68</v>
      </c>
      <c r="D63">
        <v>373</v>
      </c>
      <c r="E63">
        <v>47.6</v>
      </c>
      <c r="F63">
        <v>31.2</v>
      </c>
      <c r="G63">
        <v>114.9</v>
      </c>
      <c r="I63">
        <v>1.6000000000000001E-4</v>
      </c>
    </row>
    <row r="64" spans="1:9" hidden="1" x14ac:dyDescent="0.25">
      <c r="A64" t="s">
        <v>34</v>
      </c>
      <c r="B64" t="s">
        <v>9</v>
      </c>
      <c r="C64" t="s">
        <v>69</v>
      </c>
      <c r="D64">
        <v>476</v>
      </c>
      <c r="E64">
        <v>47.6</v>
      </c>
      <c r="F64">
        <v>42.85</v>
      </c>
      <c r="G64">
        <v>114.9</v>
      </c>
      <c r="H64">
        <v>1.21E-4</v>
      </c>
    </row>
    <row r="65" spans="1:9" x14ac:dyDescent="0.25">
      <c r="A65" t="s">
        <v>34</v>
      </c>
      <c r="B65" t="s">
        <v>10</v>
      </c>
      <c r="C65" t="s">
        <v>69</v>
      </c>
      <c r="D65">
        <v>476</v>
      </c>
      <c r="E65">
        <v>47.6</v>
      </c>
      <c r="F65">
        <v>42.85</v>
      </c>
      <c r="G65">
        <v>114.9</v>
      </c>
      <c r="I65">
        <v>2.052E-3</v>
      </c>
    </row>
    <row r="66" spans="1:9" hidden="1" x14ac:dyDescent="0.25">
      <c r="A66" t="s">
        <v>34</v>
      </c>
      <c r="B66" t="s">
        <v>9</v>
      </c>
      <c r="C66" t="s">
        <v>67</v>
      </c>
      <c r="D66">
        <v>21</v>
      </c>
      <c r="E66">
        <v>47.6</v>
      </c>
      <c r="F66">
        <v>9.35</v>
      </c>
      <c r="G66">
        <v>114.9</v>
      </c>
      <c r="H66">
        <v>1.27E-4</v>
      </c>
    </row>
    <row r="67" spans="1:9" hidden="1" x14ac:dyDescent="0.25">
      <c r="A67" t="s">
        <v>34</v>
      </c>
      <c r="B67" t="s">
        <v>10</v>
      </c>
      <c r="C67" t="s">
        <v>67</v>
      </c>
      <c r="D67">
        <v>476</v>
      </c>
      <c r="E67">
        <v>47.6</v>
      </c>
      <c r="F67">
        <v>42.85</v>
      </c>
      <c r="G67">
        <v>114.9</v>
      </c>
      <c r="I67">
        <v>3.1999999999999999E-5</v>
      </c>
    </row>
    <row r="68" spans="1:9" hidden="1" x14ac:dyDescent="0.25">
      <c r="A68" t="s">
        <v>35</v>
      </c>
      <c r="B68" t="s">
        <v>9</v>
      </c>
      <c r="C68" t="s">
        <v>68</v>
      </c>
      <c r="D68">
        <v>476</v>
      </c>
      <c r="E68">
        <v>47.6</v>
      </c>
      <c r="F68">
        <v>42.85</v>
      </c>
      <c r="G68">
        <v>111.4</v>
      </c>
      <c r="H68">
        <v>1.523E-3</v>
      </c>
    </row>
    <row r="69" spans="1:9" hidden="1" x14ac:dyDescent="0.25">
      <c r="A69" t="s">
        <v>35</v>
      </c>
      <c r="B69" t="s">
        <v>10</v>
      </c>
      <c r="C69" t="s">
        <v>68</v>
      </c>
      <c r="D69">
        <v>476</v>
      </c>
      <c r="E69">
        <v>47.6</v>
      </c>
      <c r="F69">
        <v>42.85</v>
      </c>
      <c r="G69">
        <v>111.4</v>
      </c>
      <c r="I69">
        <v>1.6699999999999999E-4</v>
      </c>
    </row>
    <row r="70" spans="1:9" hidden="1" x14ac:dyDescent="0.25">
      <c r="A70" t="s">
        <v>35</v>
      </c>
      <c r="B70" t="s">
        <v>9</v>
      </c>
      <c r="C70" t="s">
        <v>69</v>
      </c>
      <c r="D70">
        <v>476</v>
      </c>
      <c r="E70">
        <v>47.6</v>
      </c>
      <c r="F70">
        <v>42.85</v>
      </c>
      <c r="G70">
        <v>111.4</v>
      </c>
      <c r="H70">
        <v>1.2799999999999999E-4</v>
      </c>
    </row>
    <row r="71" spans="1:9" x14ac:dyDescent="0.25">
      <c r="A71" t="s">
        <v>35</v>
      </c>
      <c r="B71" t="s">
        <v>10</v>
      </c>
      <c r="C71" t="s">
        <v>69</v>
      </c>
      <c r="D71">
        <v>476</v>
      </c>
      <c r="E71">
        <v>47.6</v>
      </c>
      <c r="F71">
        <v>42.85</v>
      </c>
      <c r="G71">
        <v>111.4</v>
      </c>
      <c r="I71">
        <v>2.1020000000000001E-3</v>
      </c>
    </row>
    <row r="72" spans="1:9" hidden="1" x14ac:dyDescent="0.25">
      <c r="A72" t="s">
        <v>35</v>
      </c>
      <c r="B72" t="s">
        <v>9</v>
      </c>
      <c r="C72" t="s">
        <v>67</v>
      </c>
      <c r="D72">
        <v>21</v>
      </c>
      <c r="E72">
        <v>47.6</v>
      </c>
      <c r="F72">
        <v>9.35</v>
      </c>
      <c r="G72">
        <v>111.4</v>
      </c>
      <c r="H72">
        <v>1.26E-4</v>
      </c>
    </row>
    <row r="73" spans="1:9" hidden="1" x14ac:dyDescent="0.25">
      <c r="A73" t="s">
        <v>35</v>
      </c>
      <c r="B73" t="s">
        <v>10</v>
      </c>
      <c r="C73" t="s">
        <v>67</v>
      </c>
      <c r="D73">
        <v>476</v>
      </c>
      <c r="E73">
        <v>47.6</v>
      </c>
      <c r="F73">
        <v>42.85</v>
      </c>
      <c r="G73">
        <v>111.4</v>
      </c>
      <c r="I73">
        <v>3.1999999999999999E-5</v>
      </c>
    </row>
    <row r="74" spans="1:9" hidden="1" x14ac:dyDescent="0.25">
      <c r="A74" t="s">
        <v>36</v>
      </c>
      <c r="B74" t="s">
        <v>9</v>
      </c>
      <c r="C74" t="s">
        <v>68</v>
      </c>
      <c r="D74">
        <v>476</v>
      </c>
      <c r="E74">
        <v>47.6</v>
      </c>
      <c r="F74">
        <v>42.85</v>
      </c>
      <c r="G74">
        <v>107.9</v>
      </c>
      <c r="H74">
        <v>1.5349999999999999E-3</v>
      </c>
    </row>
    <row r="75" spans="1:9" hidden="1" x14ac:dyDescent="0.25">
      <c r="A75" t="s">
        <v>36</v>
      </c>
      <c r="B75" t="s">
        <v>10</v>
      </c>
      <c r="C75" t="s">
        <v>68</v>
      </c>
      <c r="D75">
        <v>476</v>
      </c>
      <c r="E75">
        <v>47.6</v>
      </c>
      <c r="F75">
        <v>42.85</v>
      </c>
      <c r="G75">
        <v>107.9</v>
      </c>
      <c r="I75">
        <v>1.73E-4</v>
      </c>
    </row>
    <row r="76" spans="1:9" hidden="1" x14ac:dyDescent="0.25">
      <c r="A76" t="s">
        <v>36</v>
      </c>
      <c r="B76" t="s">
        <v>9</v>
      </c>
      <c r="C76" t="s">
        <v>69</v>
      </c>
      <c r="D76">
        <v>476</v>
      </c>
      <c r="E76">
        <v>47.6</v>
      </c>
      <c r="F76">
        <v>42.85</v>
      </c>
      <c r="G76">
        <v>107.9</v>
      </c>
      <c r="H76">
        <v>1.34E-4</v>
      </c>
    </row>
    <row r="77" spans="1:9" x14ac:dyDescent="0.25">
      <c r="A77" t="s">
        <v>36</v>
      </c>
      <c r="B77" t="s">
        <v>10</v>
      </c>
      <c r="C77" t="s">
        <v>69</v>
      </c>
      <c r="D77">
        <v>476</v>
      </c>
      <c r="E77">
        <v>47.6</v>
      </c>
      <c r="F77">
        <v>42.85</v>
      </c>
      <c r="G77">
        <v>107.9</v>
      </c>
      <c r="I77">
        <v>2.15E-3</v>
      </c>
    </row>
    <row r="78" spans="1:9" hidden="1" x14ac:dyDescent="0.25">
      <c r="A78" t="s">
        <v>36</v>
      </c>
      <c r="B78" t="s">
        <v>9</v>
      </c>
      <c r="C78" t="s">
        <v>67</v>
      </c>
      <c r="D78">
        <v>21</v>
      </c>
      <c r="E78">
        <v>47.6</v>
      </c>
      <c r="F78">
        <v>9.35</v>
      </c>
      <c r="G78">
        <v>107.9</v>
      </c>
      <c r="H78">
        <v>1.25E-4</v>
      </c>
    </row>
    <row r="79" spans="1:9" hidden="1" x14ac:dyDescent="0.25">
      <c r="A79" t="s">
        <v>36</v>
      </c>
      <c r="B79" t="s">
        <v>10</v>
      </c>
      <c r="C79" t="s">
        <v>67</v>
      </c>
      <c r="D79">
        <v>373</v>
      </c>
      <c r="E79">
        <v>47.6</v>
      </c>
      <c r="F79">
        <v>31.2</v>
      </c>
      <c r="G79">
        <v>107.9</v>
      </c>
      <c r="I79">
        <v>3.1999999999999999E-5</v>
      </c>
    </row>
    <row r="80" spans="1:9" hidden="1" x14ac:dyDescent="0.25">
      <c r="A80" t="s">
        <v>37</v>
      </c>
      <c r="B80" t="s">
        <v>9</v>
      </c>
      <c r="C80" t="s">
        <v>68</v>
      </c>
      <c r="D80">
        <v>476</v>
      </c>
      <c r="E80">
        <v>47.6</v>
      </c>
      <c r="F80">
        <v>42.85</v>
      </c>
      <c r="G80">
        <v>104.4</v>
      </c>
      <c r="H80">
        <v>1.5449999999999999E-3</v>
      </c>
    </row>
    <row r="81" spans="1:9" hidden="1" x14ac:dyDescent="0.25">
      <c r="A81" t="s">
        <v>37</v>
      </c>
      <c r="B81" t="s">
        <v>10</v>
      </c>
      <c r="C81" t="s">
        <v>68</v>
      </c>
      <c r="D81">
        <v>476</v>
      </c>
      <c r="E81">
        <v>47.6</v>
      </c>
      <c r="F81">
        <v>42.85</v>
      </c>
      <c r="G81">
        <v>104.4</v>
      </c>
      <c r="I81">
        <v>1.7899999999999999E-4</v>
      </c>
    </row>
    <row r="82" spans="1:9" hidden="1" x14ac:dyDescent="0.25">
      <c r="A82" t="s">
        <v>37</v>
      </c>
      <c r="B82" t="s">
        <v>9</v>
      </c>
      <c r="C82" t="s">
        <v>69</v>
      </c>
      <c r="D82">
        <v>476</v>
      </c>
      <c r="E82">
        <v>47.6</v>
      </c>
      <c r="F82">
        <v>42.85</v>
      </c>
      <c r="G82">
        <v>104.4</v>
      </c>
      <c r="H82">
        <v>1.4100000000000001E-4</v>
      </c>
    </row>
    <row r="83" spans="1:9" x14ac:dyDescent="0.25">
      <c r="A83" t="s">
        <v>37</v>
      </c>
      <c r="B83" t="s">
        <v>10</v>
      </c>
      <c r="C83" t="s">
        <v>69</v>
      </c>
      <c r="D83">
        <v>476</v>
      </c>
      <c r="E83">
        <v>47.6</v>
      </c>
      <c r="F83">
        <v>42.85</v>
      </c>
      <c r="G83">
        <v>104.4</v>
      </c>
      <c r="I83">
        <v>2.1949999999999999E-3</v>
      </c>
    </row>
    <row r="84" spans="1:9" hidden="1" x14ac:dyDescent="0.25">
      <c r="A84" t="s">
        <v>37</v>
      </c>
      <c r="B84" t="s">
        <v>9</v>
      </c>
      <c r="C84" t="s">
        <v>67</v>
      </c>
      <c r="D84">
        <v>21</v>
      </c>
      <c r="E84">
        <v>47.6</v>
      </c>
      <c r="F84">
        <v>9.35</v>
      </c>
      <c r="G84">
        <v>104.4</v>
      </c>
      <c r="H84">
        <v>1.2300000000000001E-4</v>
      </c>
    </row>
    <row r="85" spans="1:9" hidden="1" x14ac:dyDescent="0.25">
      <c r="A85" t="s">
        <v>37</v>
      </c>
      <c r="B85" t="s">
        <v>10</v>
      </c>
      <c r="C85" t="s">
        <v>67</v>
      </c>
      <c r="D85">
        <v>476</v>
      </c>
      <c r="E85">
        <v>47.6</v>
      </c>
      <c r="F85">
        <v>42.85</v>
      </c>
      <c r="G85">
        <v>104.4</v>
      </c>
      <c r="I85">
        <v>3.1999999999999999E-5</v>
      </c>
    </row>
    <row r="86" spans="1:9" hidden="1" x14ac:dyDescent="0.25">
      <c r="A86" t="s">
        <v>38</v>
      </c>
      <c r="B86" t="s">
        <v>9</v>
      </c>
      <c r="C86" t="s">
        <v>68</v>
      </c>
      <c r="D86">
        <v>476</v>
      </c>
      <c r="E86">
        <v>47.6</v>
      </c>
      <c r="F86">
        <v>42.85</v>
      </c>
      <c r="G86">
        <v>100.9</v>
      </c>
      <c r="H86">
        <v>1.5529999999999999E-3</v>
      </c>
    </row>
    <row r="87" spans="1:9" hidden="1" x14ac:dyDescent="0.25">
      <c r="A87" t="s">
        <v>38</v>
      </c>
      <c r="B87" t="s">
        <v>10</v>
      </c>
      <c r="C87" t="s">
        <v>68</v>
      </c>
      <c r="D87">
        <v>476</v>
      </c>
      <c r="E87">
        <v>47.6</v>
      </c>
      <c r="F87">
        <v>42.85</v>
      </c>
      <c r="G87">
        <v>100.9</v>
      </c>
      <c r="I87">
        <v>1.85E-4</v>
      </c>
    </row>
    <row r="88" spans="1:9" hidden="1" x14ac:dyDescent="0.25">
      <c r="A88" t="s">
        <v>38</v>
      </c>
      <c r="B88" t="s">
        <v>9</v>
      </c>
      <c r="C88" t="s">
        <v>69</v>
      </c>
      <c r="D88">
        <v>476</v>
      </c>
      <c r="E88">
        <v>47.6</v>
      </c>
      <c r="F88">
        <v>42.85</v>
      </c>
      <c r="G88">
        <v>100.9</v>
      </c>
      <c r="H88">
        <v>1.47E-4</v>
      </c>
    </row>
    <row r="89" spans="1:9" x14ac:dyDescent="0.25">
      <c r="A89" t="s">
        <v>38</v>
      </c>
      <c r="B89" t="s">
        <v>10</v>
      </c>
      <c r="C89" t="s">
        <v>69</v>
      </c>
      <c r="D89">
        <v>476</v>
      </c>
      <c r="E89">
        <v>47.6</v>
      </c>
      <c r="F89">
        <v>42.85</v>
      </c>
      <c r="G89">
        <v>100.9</v>
      </c>
      <c r="I89">
        <v>2.2369999999999998E-3</v>
      </c>
    </row>
    <row r="90" spans="1:9" hidden="1" x14ac:dyDescent="0.25">
      <c r="A90" t="s">
        <v>38</v>
      </c>
      <c r="B90" t="s">
        <v>9</v>
      </c>
      <c r="C90" t="s">
        <v>67</v>
      </c>
      <c r="D90">
        <v>21</v>
      </c>
      <c r="E90">
        <v>47.6</v>
      </c>
      <c r="F90">
        <v>9.35</v>
      </c>
      <c r="G90">
        <v>100.9</v>
      </c>
      <c r="H90">
        <v>1.22E-4</v>
      </c>
    </row>
    <row r="91" spans="1:9" hidden="1" x14ac:dyDescent="0.25">
      <c r="A91" t="s">
        <v>38</v>
      </c>
      <c r="B91" t="s">
        <v>10</v>
      </c>
      <c r="C91" t="s">
        <v>67</v>
      </c>
      <c r="D91">
        <v>373</v>
      </c>
      <c r="E91">
        <v>47.6</v>
      </c>
      <c r="F91">
        <v>31.2</v>
      </c>
      <c r="G91">
        <v>100.9</v>
      </c>
      <c r="I91">
        <v>3.1999999999999999E-5</v>
      </c>
    </row>
    <row r="92" spans="1:9" hidden="1" x14ac:dyDescent="0.25">
      <c r="A92" t="s">
        <v>39</v>
      </c>
      <c r="B92" t="s">
        <v>9</v>
      </c>
      <c r="C92" t="s">
        <v>68</v>
      </c>
      <c r="D92">
        <v>476</v>
      </c>
      <c r="E92">
        <v>47.6</v>
      </c>
      <c r="F92">
        <v>42.85</v>
      </c>
      <c r="G92">
        <v>97.4</v>
      </c>
      <c r="H92">
        <v>1.56E-3</v>
      </c>
    </row>
    <row r="93" spans="1:9" hidden="1" x14ac:dyDescent="0.25">
      <c r="A93" t="s">
        <v>39</v>
      </c>
      <c r="B93" t="s">
        <v>10</v>
      </c>
      <c r="C93" t="s">
        <v>68</v>
      </c>
      <c r="D93">
        <v>124</v>
      </c>
      <c r="E93">
        <v>47.6</v>
      </c>
      <c r="F93">
        <v>21</v>
      </c>
      <c r="G93">
        <v>97.4</v>
      </c>
      <c r="I93">
        <v>1.92E-4</v>
      </c>
    </row>
    <row r="94" spans="1:9" hidden="1" x14ac:dyDescent="0.25">
      <c r="A94" t="s">
        <v>39</v>
      </c>
      <c r="B94" t="s">
        <v>9</v>
      </c>
      <c r="C94" t="s">
        <v>69</v>
      </c>
      <c r="D94">
        <v>476</v>
      </c>
      <c r="E94">
        <v>47.6</v>
      </c>
      <c r="F94">
        <v>42.85</v>
      </c>
      <c r="G94">
        <v>97.4</v>
      </c>
      <c r="H94">
        <v>1.54E-4</v>
      </c>
    </row>
    <row r="95" spans="1:9" x14ac:dyDescent="0.25">
      <c r="A95" t="s">
        <v>39</v>
      </c>
      <c r="B95" t="s">
        <v>10</v>
      </c>
      <c r="C95" t="s">
        <v>69</v>
      </c>
      <c r="D95">
        <v>476</v>
      </c>
      <c r="E95">
        <v>47.6</v>
      </c>
      <c r="F95">
        <v>42.85</v>
      </c>
      <c r="G95">
        <v>97.4</v>
      </c>
      <c r="I95">
        <v>2.2759999999999998E-3</v>
      </c>
    </row>
    <row r="96" spans="1:9" hidden="1" x14ac:dyDescent="0.25">
      <c r="A96" t="s">
        <v>39</v>
      </c>
      <c r="B96" t="s">
        <v>9</v>
      </c>
      <c r="C96" t="s">
        <v>67</v>
      </c>
      <c r="D96">
        <v>21</v>
      </c>
      <c r="E96">
        <v>47.6</v>
      </c>
      <c r="F96">
        <v>9.35</v>
      </c>
      <c r="G96">
        <v>97.4</v>
      </c>
      <c r="H96">
        <v>1.2E-4</v>
      </c>
    </row>
    <row r="97" spans="1:9" hidden="1" x14ac:dyDescent="0.25">
      <c r="A97" t="s">
        <v>39</v>
      </c>
      <c r="B97" t="s">
        <v>10</v>
      </c>
      <c r="C97" t="s">
        <v>67</v>
      </c>
      <c r="D97">
        <v>476</v>
      </c>
      <c r="E97">
        <v>47.6</v>
      </c>
      <c r="F97">
        <v>42.85</v>
      </c>
      <c r="G97">
        <v>97.4</v>
      </c>
      <c r="I97">
        <v>3.1999999999999999E-5</v>
      </c>
    </row>
    <row r="98" spans="1:9" hidden="1" x14ac:dyDescent="0.25">
      <c r="A98" t="s">
        <v>40</v>
      </c>
      <c r="B98" t="s">
        <v>9</v>
      </c>
      <c r="C98" t="s">
        <v>68</v>
      </c>
      <c r="D98">
        <v>476</v>
      </c>
      <c r="E98">
        <v>47.6</v>
      </c>
      <c r="F98">
        <v>42.85</v>
      </c>
      <c r="G98">
        <v>93.9</v>
      </c>
      <c r="H98">
        <v>1.565E-3</v>
      </c>
    </row>
    <row r="99" spans="1:9" hidden="1" x14ac:dyDescent="0.25">
      <c r="A99" t="s">
        <v>40</v>
      </c>
      <c r="B99" t="s">
        <v>10</v>
      </c>
      <c r="C99" t="s">
        <v>68</v>
      </c>
      <c r="D99">
        <v>373</v>
      </c>
      <c r="E99">
        <v>47.6</v>
      </c>
      <c r="F99">
        <v>31.2</v>
      </c>
      <c r="G99">
        <v>93.9</v>
      </c>
      <c r="I99">
        <v>1.9799999999999999E-4</v>
      </c>
    </row>
    <row r="100" spans="1:9" hidden="1" x14ac:dyDescent="0.25">
      <c r="A100" t="s">
        <v>40</v>
      </c>
      <c r="B100" t="s">
        <v>9</v>
      </c>
      <c r="C100" t="s">
        <v>69</v>
      </c>
      <c r="D100">
        <v>476</v>
      </c>
      <c r="E100">
        <v>47.6</v>
      </c>
      <c r="F100">
        <v>42.85</v>
      </c>
      <c r="G100">
        <v>93.9</v>
      </c>
      <c r="H100">
        <v>1.6100000000000001E-4</v>
      </c>
    </row>
    <row r="101" spans="1:9" x14ac:dyDescent="0.25">
      <c r="A101" t="s">
        <v>40</v>
      </c>
      <c r="B101" t="s">
        <v>10</v>
      </c>
      <c r="C101" t="s">
        <v>69</v>
      </c>
      <c r="D101">
        <v>476</v>
      </c>
      <c r="E101">
        <v>47.6</v>
      </c>
      <c r="F101">
        <v>42.85</v>
      </c>
      <c r="G101">
        <v>93.9</v>
      </c>
      <c r="I101">
        <v>2.313E-3</v>
      </c>
    </row>
    <row r="102" spans="1:9" hidden="1" x14ac:dyDescent="0.25">
      <c r="A102" t="s">
        <v>40</v>
      </c>
      <c r="B102" t="s">
        <v>9</v>
      </c>
      <c r="C102" t="s">
        <v>67</v>
      </c>
      <c r="D102">
        <v>21</v>
      </c>
      <c r="E102">
        <v>47.6</v>
      </c>
      <c r="F102">
        <v>9.35</v>
      </c>
      <c r="G102">
        <v>93.9</v>
      </c>
      <c r="H102">
        <v>1.18E-4</v>
      </c>
    </row>
    <row r="103" spans="1:9" hidden="1" x14ac:dyDescent="0.25">
      <c r="A103" t="s">
        <v>40</v>
      </c>
      <c r="B103" t="s">
        <v>10</v>
      </c>
      <c r="C103" t="s">
        <v>67</v>
      </c>
      <c r="D103">
        <v>373</v>
      </c>
      <c r="E103">
        <v>47.6</v>
      </c>
      <c r="F103">
        <v>31.2</v>
      </c>
      <c r="G103">
        <v>93.9</v>
      </c>
      <c r="I103">
        <v>3.1999999999999999E-5</v>
      </c>
    </row>
    <row r="104" spans="1:9" hidden="1" x14ac:dyDescent="0.25">
      <c r="A104" t="s">
        <v>41</v>
      </c>
      <c r="B104" t="s">
        <v>9</v>
      </c>
      <c r="C104" t="s">
        <v>68</v>
      </c>
      <c r="D104">
        <v>476</v>
      </c>
      <c r="E104">
        <v>47.6</v>
      </c>
      <c r="F104">
        <v>42.85</v>
      </c>
      <c r="G104">
        <v>90.4</v>
      </c>
      <c r="H104">
        <v>1.5679999999999999E-3</v>
      </c>
    </row>
    <row r="105" spans="1:9" hidden="1" x14ac:dyDescent="0.25">
      <c r="A105" t="s">
        <v>41</v>
      </c>
      <c r="B105" t="s">
        <v>10</v>
      </c>
      <c r="C105" t="s">
        <v>68</v>
      </c>
      <c r="D105">
        <v>476</v>
      </c>
      <c r="E105">
        <v>47.6</v>
      </c>
      <c r="F105">
        <v>42.85</v>
      </c>
      <c r="G105">
        <v>90.4</v>
      </c>
      <c r="I105">
        <v>2.04E-4</v>
      </c>
    </row>
    <row r="106" spans="1:9" hidden="1" x14ac:dyDescent="0.25">
      <c r="A106" t="s">
        <v>41</v>
      </c>
      <c r="B106" t="s">
        <v>9</v>
      </c>
      <c r="C106" t="s">
        <v>69</v>
      </c>
      <c r="D106">
        <v>476</v>
      </c>
      <c r="E106">
        <v>47.6</v>
      </c>
      <c r="F106">
        <v>42.85</v>
      </c>
      <c r="G106">
        <v>90.4</v>
      </c>
      <c r="H106">
        <v>1.6699999999999999E-4</v>
      </c>
    </row>
    <row r="107" spans="1:9" x14ac:dyDescent="0.25">
      <c r="A107" t="s">
        <v>41</v>
      </c>
      <c r="B107" t="s">
        <v>10</v>
      </c>
      <c r="C107" t="s">
        <v>69</v>
      </c>
      <c r="D107">
        <v>476</v>
      </c>
      <c r="E107">
        <v>47.6</v>
      </c>
      <c r="F107">
        <v>42.85</v>
      </c>
      <c r="G107">
        <v>90.4</v>
      </c>
      <c r="I107">
        <v>2.346E-3</v>
      </c>
    </row>
    <row r="108" spans="1:9" hidden="1" x14ac:dyDescent="0.25">
      <c r="A108" t="s">
        <v>41</v>
      </c>
      <c r="B108" t="s">
        <v>9</v>
      </c>
      <c r="C108" t="s">
        <v>67</v>
      </c>
      <c r="D108">
        <v>21</v>
      </c>
      <c r="E108">
        <v>47.6</v>
      </c>
      <c r="F108">
        <v>9.35</v>
      </c>
      <c r="G108">
        <v>90.4</v>
      </c>
      <c r="H108">
        <v>1.16E-4</v>
      </c>
    </row>
    <row r="109" spans="1:9" hidden="1" x14ac:dyDescent="0.25">
      <c r="A109" t="s">
        <v>41</v>
      </c>
      <c r="B109" t="s">
        <v>10</v>
      </c>
      <c r="C109" t="s">
        <v>67</v>
      </c>
      <c r="D109">
        <v>476</v>
      </c>
      <c r="E109">
        <v>47.6</v>
      </c>
      <c r="F109">
        <v>42.85</v>
      </c>
      <c r="G109">
        <v>90.4</v>
      </c>
      <c r="I109">
        <v>3.1999999999999999E-5</v>
      </c>
    </row>
    <row r="110" spans="1:9" hidden="1" x14ac:dyDescent="0.25">
      <c r="A110" t="s">
        <v>42</v>
      </c>
      <c r="B110" t="s">
        <v>9</v>
      </c>
      <c r="C110" t="s">
        <v>68</v>
      </c>
      <c r="D110">
        <v>476</v>
      </c>
      <c r="E110">
        <v>47.6</v>
      </c>
      <c r="F110">
        <v>42.85</v>
      </c>
      <c r="G110">
        <v>86.9</v>
      </c>
      <c r="H110">
        <v>1.5690000000000001E-3</v>
      </c>
    </row>
    <row r="111" spans="1:9" hidden="1" x14ac:dyDescent="0.25">
      <c r="A111" t="s">
        <v>42</v>
      </c>
      <c r="B111" t="s">
        <v>10</v>
      </c>
      <c r="C111" t="s">
        <v>68</v>
      </c>
      <c r="D111">
        <v>476</v>
      </c>
      <c r="E111">
        <v>47.6</v>
      </c>
      <c r="F111">
        <v>42.85</v>
      </c>
      <c r="G111">
        <v>86.9</v>
      </c>
      <c r="I111">
        <v>2.1100000000000001E-4</v>
      </c>
    </row>
    <row r="112" spans="1:9" hidden="1" x14ac:dyDescent="0.25">
      <c r="A112" t="s">
        <v>42</v>
      </c>
      <c r="B112" t="s">
        <v>9</v>
      </c>
      <c r="C112" t="s">
        <v>69</v>
      </c>
      <c r="D112">
        <v>476</v>
      </c>
      <c r="E112">
        <v>47.6</v>
      </c>
      <c r="F112">
        <v>42.85</v>
      </c>
      <c r="G112">
        <v>86.9</v>
      </c>
      <c r="H112">
        <v>1.73E-4</v>
      </c>
    </row>
    <row r="113" spans="1:9" x14ac:dyDescent="0.25">
      <c r="A113" t="s">
        <v>42</v>
      </c>
      <c r="B113" t="s">
        <v>10</v>
      </c>
      <c r="C113" t="s">
        <v>69</v>
      </c>
      <c r="D113">
        <v>476</v>
      </c>
      <c r="E113">
        <v>47.6</v>
      </c>
      <c r="F113">
        <v>42.85</v>
      </c>
      <c r="G113">
        <v>86.9</v>
      </c>
      <c r="I113">
        <v>2.3760000000000001E-3</v>
      </c>
    </row>
    <row r="114" spans="1:9" hidden="1" x14ac:dyDescent="0.25">
      <c r="A114" t="s">
        <v>42</v>
      </c>
      <c r="B114" t="s">
        <v>9</v>
      </c>
      <c r="C114" t="s">
        <v>67</v>
      </c>
      <c r="D114">
        <v>21</v>
      </c>
      <c r="E114">
        <v>47.6</v>
      </c>
      <c r="F114">
        <v>9.35</v>
      </c>
      <c r="G114">
        <v>86.9</v>
      </c>
      <c r="H114">
        <v>1.1400000000000001E-4</v>
      </c>
    </row>
    <row r="115" spans="1:9" hidden="1" x14ac:dyDescent="0.25">
      <c r="A115" t="s">
        <v>42</v>
      </c>
      <c r="B115" t="s">
        <v>10</v>
      </c>
      <c r="C115" t="s">
        <v>67</v>
      </c>
      <c r="D115">
        <v>373</v>
      </c>
      <c r="E115">
        <v>47.6</v>
      </c>
      <c r="F115">
        <v>31.2</v>
      </c>
      <c r="G115">
        <v>86.9</v>
      </c>
      <c r="I115">
        <v>3.1999999999999999E-5</v>
      </c>
    </row>
    <row r="116" spans="1:9" hidden="1" x14ac:dyDescent="0.25">
      <c r="A116" t="s">
        <v>43</v>
      </c>
      <c r="B116" t="s">
        <v>9</v>
      </c>
      <c r="C116" t="s">
        <v>68</v>
      </c>
      <c r="D116">
        <v>476</v>
      </c>
      <c r="E116">
        <v>47.6</v>
      </c>
      <c r="F116">
        <v>42.85</v>
      </c>
      <c r="G116">
        <v>83.4</v>
      </c>
      <c r="H116">
        <v>1.5679999999999999E-3</v>
      </c>
    </row>
    <row r="117" spans="1:9" hidden="1" x14ac:dyDescent="0.25">
      <c r="A117" t="s">
        <v>43</v>
      </c>
      <c r="B117" t="s">
        <v>10</v>
      </c>
      <c r="C117" t="s">
        <v>68</v>
      </c>
      <c r="D117">
        <v>476</v>
      </c>
      <c r="E117">
        <v>47.6</v>
      </c>
      <c r="F117">
        <v>42.85</v>
      </c>
      <c r="G117">
        <v>83.4</v>
      </c>
      <c r="I117">
        <v>2.1699999999999999E-4</v>
      </c>
    </row>
    <row r="118" spans="1:9" hidden="1" x14ac:dyDescent="0.25">
      <c r="A118" t="s">
        <v>43</v>
      </c>
      <c r="B118" t="s">
        <v>9</v>
      </c>
      <c r="C118" t="s">
        <v>69</v>
      </c>
      <c r="D118">
        <v>476</v>
      </c>
      <c r="E118">
        <v>47.6</v>
      </c>
      <c r="F118">
        <v>42.85</v>
      </c>
      <c r="G118">
        <v>83.4</v>
      </c>
      <c r="H118">
        <v>1.8000000000000001E-4</v>
      </c>
    </row>
    <row r="119" spans="1:9" x14ac:dyDescent="0.25">
      <c r="A119" t="s">
        <v>43</v>
      </c>
      <c r="B119" t="s">
        <v>10</v>
      </c>
      <c r="C119" t="s">
        <v>69</v>
      </c>
      <c r="D119">
        <v>476</v>
      </c>
      <c r="E119">
        <v>47.6</v>
      </c>
      <c r="F119">
        <v>42.85</v>
      </c>
      <c r="G119">
        <v>83.4</v>
      </c>
      <c r="I119">
        <v>2.4030000000000002E-3</v>
      </c>
    </row>
    <row r="120" spans="1:9" hidden="1" x14ac:dyDescent="0.25">
      <c r="A120" t="s">
        <v>43</v>
      </c>
      <c r="B120" t="s">
        <v>9</v>
      </c>
      <c r="C120" t="s">
        <v>67</v>
      </c>
      <c r="D120">
        <v>21</v>
      </c>
      <c r="E120">
        <v>47.6</v>
      </c>
      <c r="F120">
        <v>9.35</v>
      </c>
      <c r="G120">
        <v>83.4</v>
      </c>
      <c r="H120">
        <v>1.12E-4</v>
      </c>
    </row>
    <row r="121" spans="1:9" hidden="1" x14ac:dyDescent="0.25">
      <c r="A121" t="s">
        <v>43</v>
      </c>
      <c r="B121" t="s">
        <v>10</v>
      </c>
      <c r="C121" t="s">
        <v>67</v>
      </c>
      <c r="D121">
        <v>476</v>
      </c>
      <c r="E121">
        <v>47.6</v>
      </c>
      <c r="F121">
        <v>42.85</v>
      </c>
      <c r="G121">
        <v>83.4</v>
      </c>
      <c r="I121">
        <v>3.1999999999999999E-5</v>
      </c>
    </row>
    <row r="122" spans="1:9" hidden="1" x14ac:dyDescent="0.25">
      <c r="A122" t="s">
        <v>44</v>
      </c>
      <c r="B122" t="s">
        <v>9</v>
      </c>
      <c r="C122" t="s">
        <v>68</v>
      </c>
      <c r="D122">
        <v>476</v>
      </c>
      <c r="E122">
        <v>47.6</v>
      </c>
      <c r="F122">
        <v>42.85</v>
      </c>
      <c r="G122">
        <v>79.900000000000006</v>
      </c>
      <c r="H122">
        <v>1.565E-3</v>
      </c>
    </row>
    <row r="123" spans="1:9" hidden="1" x14ac:dyDescent="0.25">
      <c r="A123" t="s">
        <v>44</v>
      </c>
      <c r="B123" t="s">
        <v>10</v>
      </c>
      <c r="C123" t="s">
        <v>68</v>
      </c>
      <c r="D123">
        <v>476</v>
      </c>
      <c r="E123">
        <v>47.6</v>
      </c>
      <c r="F123">
        <v>42.85</v>
      </c>
      <c r="G123">
        <v>79.900000000000006</v>
      </c>
      <c r="I123">
        <v>2.23E-4</v>
      </c>
    </row>
    <row r="124" spans="1:9" hidden="1" x14ac:dyDescent="0.25">
      <c r="A124" t="s">
        <v>44</v>
      </c>
      <c r="B124" t="s">
        <v>9</v>
      </c>
      <c r="C124" t="s">
        <v>69</v>
      </c>
      <c r="D124">
        <v>476</v>
      </c>
      <c r="E124">
        <v>47.6</v>
      </c>
      <c r="F124">
        <v>42.85</v>
      </c>
      <c r="G124">
        <v>79.900000000000006</v>
      </c>
      <c r="H124">
        <v>1.8599999999999999E-4</v>
      </c>
    </row>
    <row r="125" spans="1:9" x14ac:dyDescent="0.25">
      <c r="A125" t="s">
        <v>44</v>
      </c>
      <c r="B125" t="s">
        <v>10</v>
      </c>
      <c r="C125" t="s">
        <v>69</v>
      </c>
      <c r="D125">
        <v>476</v>
      </c>
      <c r="E125">
        <v>47.6</v>
      </c>
      <c r="F125">
        <v>42.85</v>
      </c>
      <c r="G125">
        <v>79.900000000000006</v>
      </c>
      <c r="I125">
        <v>2.4250000000000001E-3</v>
      </c>
    </row>
    <row r="126" spans="1:9" hidden="1" x14ac:dyDescent="0.25">
      <c r="A126" t="s">
        <v>44</v>
      </c>
      <c r="B126" t="s">
        <v>9</v>
      </c>
      <c r="C126" t="s">
        <v>67</v>
      </c>
      <c r="D126">
        <v>21</v>
      </c>
      <c r="E126">
        <v>47.6</v>
      </c>
      <c r="F126">
        <v>9.35</v>
      </c>
      <c r="G126">
        <v>79.900000000000006</v>
      </c>
      <c r="H126">
        <v>1.1E-4</v>
      </c>
    </row>
    <row r="127" spans="1:9" hidden="1" x14ac:dyDescent="0.25">
      <c r="A127" t="s">
        <v>44</v>
      </c>
      <c r="B127" t="s">
        <v>10</v>
      </c>
      <c r="C127" t="s">
        <v>67</v>
      </c>
      <c r="D127">
        <v>373</v>
      </c>
      <c r="E127">
        <v>47.6</v>
      </c>
      <c r="F127">
        <v>31.2</v>
      </c>
      <c r="G127">
        <v>79.900000000000006</v>
      </c>
      <c r="I127">
        <v>3.1000000000000001E-5</v>
      </c>
    </row>
    <row r="128" spans="1:9" hidden="1" x14ac:dyDescent="0.25">
      <c r="A128" t="s">
        <v>45</v>
      </c>
      <c r="B128" t="s">
        <v>9</v>
      </c>
      <c r="C128" t="s">
        <v>68</v>
      </c>
      <c r="D128">
        <v>476</v>
      </c>
      <c r="E128">
        <v>47.6</v>
      </c>
      <c r="F128">
        <v>42.85</v>
      </c>
      <c r="G128">
        <v>76.400000000000006</v>
      </c>
      <c r="H128">
        <v>1.5590000000000001E-3</v>
      </c>
    </row>
    <row r="129" spans="1:9" hidden="1" x14ac:dyDescent="0.25">
      <c r="A129" t="s">
        <v>45</v>
      </c>
      <c r="B129" t="s">
        <v>10</v>
      </c>
      <c r="C129" t="s">
        <v>68</v>
      </c>
      <c r="D129">
        <v>476</v>
      </c>
      <c r="E129">
        <v>47.6</v>
      </c>
      <c r="F129">
        <v>42.85</v>
      </c>
      <c r="G129">
        <v>76.400000000000006</v>
      </c>
      <c r="I129">
        <v>2.2800000000000001E-4</v>
      </c>
    </row>
    <row r="130" spans="1:9" hidden="1" x14ac:dyDescent="0.25">
      <c r="A130" t="s">
        <v>45</v>
      </c>
      <c r="B130" t="s">
        <v>9</v>
      </c>
      <c r="C130" t="s">
        <v>69</v>
      </c>
      <c r="D130">
        <v>476</v>
      </c>
      <c r="E130">
        <v>47.6</v>
      </c>
      <c r="F130">
        <v>42.85</v>
      </c>
      <c r="G130">
        <v>76.400000000000006</v>
      </c>
      <c r="H130">
        <v>1.9100000000000001E-4</v>
      </c>
    </row>
    <row r="131" spans="1:9" x14ac:dyDescent="0.25">
      <c r="A131" t="s">
        <v>45</v>
      </c>
      <c r="B131" t="s">
        <v>10</v>
      </c>
      <c r="C131" t="s">
        <v>69</v>
      </c>
      <c r="D131">
        <v>476</v>
      </c>
      <c r="E131">
        <v>47.6</v>
      </c>
      <c r="F131">
        <v>42.85</v>
      </c>
      <c r="G131">
        <v>76.400000000000006</v>
      </c>
      <c r="I131">
        <v>2.4420000000000002E-3</v>
      </c>
    </row>
    <row r="132" spans="1:9" hidden="1" x14ac:dyDescent="0.25">
      <c r="A132" t="s">
        <v>45</v>
      </c>
      <c r="B132" t="s">
        <v>9</v>
      </c>
      <c r="C132" t="s">
        <v>67</v>
      </c>
      <c r="D132">
        <v>21</v>
      </c>
      <c r="E132">
        <v>47.6</v>
      </c>
      <c r="F132">
        <v>9.35</v>
      </c>
      <c r="G132">
        <v>76.400000000000006</v>
      </c>
      <c r="H132">
        <v>1.07E-4</v>
      </c>
    </row>
    <row r="133" spans="1:9" hidden="1" x14ac:dyDescent="0.25">
      <c r="A133" t="s">
        <v>45</v>
      </c>
      <c r="B133" t="s">
        <v>10</v>
      </c>
      <c r="C133" t="s">
        <v>67</v>
      </c>
      <c r="D133">
        <v>476</v>
      </c>
      <c r="E133">
        <v>47.6</v>
      </c>
      <c r="F133">
        <v>42.85</v>
      </c>
      <c r="G133">
        <v>76.400000000000006</v>
      </c>
      <c r="I133">
        <v>3.1000000000000001E-5</v>
      </c>
    </row>
    <row r="134" spans="1:9" hidden="1" x14ac:dyDescent="0.25">
      <c r="A134" t="s">
        <v>46</v>
      </c>
      <c r="B134" t="s">
        <v>9</v>
      </c>
      <c r="C134" t="s">
        <v>68</v>
      </c>
      <c r="D134">
        <v>476</v>
      </c>
      <c r="E134">
        <v>47.6</v>
      </c>
      <c r="F134">
        <v>42.85</v>
      </c>
      <c r="G134">
        <v>72.900000000000006</v>
      </c>
      <c r="H134">
        <v>1.5510000000000001E-3</v>
      </c>
    </row>
    <row r="135" spans="1:9" hidden="1" x14ac:dyDescent="0.25">
      <c r="A135" t="s">
        <v>46</v>
      </c>
      <c r="B135" t="s">
        <v>10</v>
      </c>
      <c r="C135" t="s">
        <v>68</v>
      </c>
      <c r="D135">
        <v>476</v>
      </c>
      <c r="E135">
        <v>47.6</v>
      </c>
      <c r="F135">
        <v>42.85</v>
      </c>
      <c r="G135">
        <v>72.900000000000006</v>
      </c>
      <c r="I135">
        <v>2.34E-4</v>
      </c>
    </row>
    <row r="136" spans="1:9" hidden="1" x14ac:dyDescent="0.25">
      <c r="A136" t="s">
        <v>46</v>
      </c>
      <c r="B136" t="s">
        <v>9</v>
      </c>
      <c r="C136" t="s">
        <v>69</v>
      </c>
      <c r="D136">
        <v>476</v>
      </c>
      <c r="E136">
        <v>47.6</v>
      </c>
      <c r="F136">
        <v>42.85</v>
      </c>
      <c r="G136">
        <v>72.900000000000006</v>
      </c>
      <c r="H136">
        <v>1.9599999999999999E-4</v>
      </c>
    </row>
    <row r="137" spans="1:9" x14ac:dyDescent="0.25">
      <c r="A137" t="s">
        <v>46</v>
      </c>
      <c r="B137" t="s">
        <v>10</v>
      </c>
      <c r="C137" t="s">
        <v>69</v>
      </c>
      <c r="D137">
        <v>476</v>
      </c>
      <c r="E137">
        <v>47.6</v>
      </c>
      <c r="F137">
        <v>42.85</v>
      </c>
      <c r="G137">
        <v>72.900000000000006</v>
      </c>
      <c r="I137">
        <v>2.454E-3</v>
      </c>
    </row>
    <row r="138" spans="1:9" hidden="1" x14ac:dyDescent="0.25">
      <c r="A138" t="s">
        <v>46</v>
      </c>
      <c r="B138" t="s">
        <v>9</v>
      </c>
      <c r="C138" t="s">
        <v>67</v>
      </c>
      <c r="D138">
        <v>21</v>
      </c>
      <c r="E138">
        <v>47.6</v>
      </c>
      <c r="F138">
        <v>9.35</v>
      </c>
      <c r="G138">
        <v>72.900000000000006</v>
      </c>
      <c r="H138">
        <v>1.05E-4</v>
      </c>
    </row>
    <row r="139" spans="1:9" hidden="1" x14ac:dyDescent="0.25">
      <c r="A139" t="s">
        <v>46</v>
      </c>
      <c r="B139" t="s">
        <v>10</v>
      </c>
      <c r="C139" t="s">
        <v>67</v>
      </c>
      <c r="D139">
        <v>476</v>
      </c>
      <c r="E139">
        <v>47.6</v>
      </c>
      <c r="F139">
        <v>42.85</v>
      </c>
      <c r="G139">
        <v>72.900000000000006</v>
      </c>
      <c r="I139">
        <v>3.1000000000000001E-5</v>
      </c>
    </row>
    <row r="140" spans="1:9" hidden="1" x14ac:dyDescent="0.25">
      <c r="A140" t="s">
        <v>47</v>
      </c>
      <c r="B140" t="s">
        <v>9</v>
      </c>
      <c r="C140" t="s">
        <v>68</v>
      </c>
      <c r="D140">
        <v>476</v>
      </c>
      <c r="E140">
        <v>47.6</v>
      </c>
      <c r="F140">
        <v>42.85</v>
      </c>
      <c r="G140">
        <v>69.400000000000006</v>
      </c>
      <c r="H140">
        <v>1.5399999999999999E-3</v>
      </c>
    </row>
    <row r="141" spans="1:9" hidden="1" x14ac:dyDescent="0.25">
      <c r="A141" t="s">
        <v>47</v>
      </c>
      <c r="B141" t="s">
        <v>10</v>
      </c>
      <c r="C141" t="s">
        <v>68</v>
      </c>
      <c r="D141">
        <v>476</v>
      </c>
      <c r="E141">
        <v>47.6</v>
      </c>
      <c r="F141">
        <v>42.85</v>
      </c>
      <c r="G141">
        <v>69.400000000000006</v>
      </c>
      <c r="I141">
        <v>2.3800000000000001E-4</v>
      </c>
    </row>
    <row r="142" spans="1:9" hidden="1" x14ac:dyDescent="0.25">
      <c r="A142" t="s">
        <v>47</v>
      </c>
      <c r="B142" t="s">
        <v>9</v>
      </c>
      <c r="C142" t="s">
        <v>69</v>
      </c>
      <c r="D142">
        <v>476</v>
      </c>
      <c r="E142">
        <v>47.6</v>
      </c>
      <c r="F142">
        <v>42.85</v>
      </c>
      <c r="G142">
        <v>69.400000000000006</v>
      </c>
      <c r="H142">
        <v>2.0100000000000001E-4</v>
      </c>
    </row>
    <row r="143" spans="1:9" x14ac:dyDescent="0.25">
      <c r="A143" t="s">
        <v>47</v>
      </c>
      <c r="B143" t="s">
        <v>10</v>
      </c>
      <c r="C143" t="s">
        <v>69</v>
      </c>
      <c r="D143">
        <v>476</v>
      </c>
      <c r="E143">
        <v>47.6</v>
      </c>
      <c r="F143">
        <v>42.85</v>
      </c>
      <c r="G143">
        <v>69.400000000000006</v>
      </c>
      <c r="I143">
        <v>2.4599999999999999E-3</v>
      </c>
    </row>
    <row r="144" spans="1:9" hidden="1" x14ac:dyDescent="0.25">
      <c r="A144" t="s">
        <v>47</v>
      </c>
      <c r="B144" t="s">
        <v>9</v>
      </c>
      <c r="C144" t="s">
        <v>67</v>
      </c>
      <c r="D144">
        <v>21</v>
      </c>
      <c r="E144">
        <v>47.6</v>
      </c>
      <c r="F144">
        <v>9.35</v>
      </c>
      <c r="G144">
        <v>69.400000000000006</v>
      </c>
      <c r="H144">
        <v>1.02E-4</v>
      </c>
    </row>
    <row r="145" spans="1:9" hidden="1" x14ac:dyDescent="0.25">
      <c r="A145" t="s">
        <v>47</v>
      </c>
      <c r="B145" t="s">
        <v>10</v>
      </c>
      <c r="C145" t="s">
        <v>67</v>
      </c>
      <c r="D145">
        <v>476</v>
      </c>
      <c r="E145">
        <v>47.6</v>
      </c>
      <c r="F145">
        <v>42.85</v>
      </c>
      <c r="G145">
        <v>69.400000000000006</v>
      </c>
      <c r="I145">
        <v>3.1000000000000001E-5</v>
      </c>
    </row>
    <row r="146" spans="1:9" hidden="1" x14ac:dyDescent="0.25">
      <c r="A146" t="s">
        <v>48</v>
      </c>
      <c r="B146" t="s">
        <v>9</v>
      </c>
      <c r="C146" t="s">
        <v>68</v>
      </c>
      <c r="D146">
        <v>476</v>
      </c>
      <c r="E146">
        <v>47.6</v>
      </c>
      <c r="F146">
        <v>42.85</v>
      </c>
      <c r="G146">
        <v>65.900000000000006</v>
      </c>
      <c r="H146">
        <v>1.5269999999999999E-3</v>
      </c>
    </row>
    <row r="147" spans="1:9" hidden="1" x14ac:dyDescent="0.25">
      <c r="A147" t="s">
        <v>48</v>
      </c>
      <c r="B147" t="s">
        <v>10</v>
      </c>
      <c r="C147" t="s">
        <v>68</v>
      </c>
      <c r="D147">
        <v>476</v>
      </c>
      <c r="E147">
        <v>47.6</v>
      </c>
      <c r="F147">
        <v>42.85</v>
      </c>
      <c r="G147">
        <v>65.900000000000006</v>
      </c>
      <c r="I147">
        <v>2.42E-4</v>
      </c>
    </row>
    <row r="148" spans="1:9" hidden="1" x14ac:dyDescent="0.25">
      <c r="A148" t="s">
        <v>48</v>
      </c>
      <c r="B148" t="s">
        <v>9</v>
      </c>
      <c r="C148" t="s">
        <v>69</v>
      </c>
      <c r="D148">
        <v>476</v>
      </c>
      <c r="E148">
        <v>47.6</v>
      </c>
      <c r="F148">
        <v>42.85</v>
      </c>
      <c r="G148">
        <v>65.900000000000006</v>
      </c>
      <c r="H148">
        <v>2.05E-4</v>
      </c>
    </row>
    <row r="149" spans="1:9" x14ac:dyDescent="0.25">
      <c r="A149" t="s">
        <v>48</v>
      </c>
      <c r="B149" t="s">
        <v>10</v>
      </c>
      <c r="C149" t="s">
        <v>69</v>
      </c>
      <c r="D149">
        <v>476</v>
      </c>
      <c r="E149">
        <v>47.6</v>
      </c>
      <c r="F149">
        <v>42.85</v>
      </c>
      <c r="G149">
        <v>65.900000000000006</v>
      </c>
      <c r="I149">
        <v>2.4599999999999999E-3</v>
      </c>
    </row>
    <row r="150" spans="1:9" hidden="1" x14ac:dyDescent="0.25">
      <c r="A150" t="s">
        <v>48</v>
      </c>
      <c r="B150" t="s">
        <v>9</v>
      </c>
      <c r="C150" t="s">
        <v>67</v>
      </c>
      <c r="D150">
        <v>21</v>
      </c>
      <c r="E150">
        <v>47.6</v>
      </c>
      <c r="F150">
        <v>9.35</v>
      </c>
      <c r="G150">
        <v>65.900000000000006</v>
      </c>
      <c r="H150">
        <v>9.8999999999999994E-5</v>
      </c>
    </row>
    <row r="151" spans="1:9" hidden="1" x14ac:dyDescent="0.25">
      <c r="A151" t="s">
        <v>48</v>
      </c>
      <c r="B151" t="s">
        <v>10</v>
      </c>
      <c r="C151" t="s">
        <v>67</v>
      </c>
      <c r="D151">
        <v>373</v>
      </c>
      <c r="E151">
        <v>47.6</v>
      </c>
      <c r="F151">
        <v>31.2</v>
      </c>
      <c r="G151">
        <v>65.900000000000006</v>
      </c>
      <c r="I151">
        <v>3.1000000000000001E-5</v>
      </c>
    </row>
    <row r="152" spans="1:9" hidden="1" x14ac:dyDescent="0.25">
      <c r="A152" t="s">
        <v>49</v>
      </c>
      <c r="B152" t="s">
        <v>9</v>
      </c>
      <c r="C152" t="s">
        <v>68</v>
      </c>
      <c r="D152">
        <v>476</v>
      </c>
      <c r="E152">
        <v>47.6</v>
      </c>
      <c r="F152">
        <v>42.85</v>
      </c>
      <c r="G152">
        <v>62.4</v>
      </c>
      <c r="H152">
        <v>1.5100000000000001E-3</v>
      </c>
    </row>
    <row r="153" spans="1:9" hidden="1" x14ac:dyDescent="0.25">
      <c r="A153" t="s">
        <v>49</v>
      </c>
      <c r="B153" t="s">
        <v>10</v>
      </c>
      <c r="C153" t="s">
        <v>68</v>
      </c>
      <c r="D153">
        <v>476</v>
      </c>
      <c r="E153">
        <v>47.6</v>
      </c>
      <c r="F153">
        <v>42.85</v>
      </c>
      <c r="G153">
        <v>62.4</v>
      </c>
      <c r="I153">
        <v>2.4600000000000002E-4</v>
      </c>
    </row>
    <row r="154" spans="1:9" hidden="1" x14ac:dyDescent="0.25">
      <c r="A154" t="s">
        <v>49</v>
      </c>
      <c r="B154" t="s">
        <v>9</v>
      </c>
      <c r="C154" t="s">
        <v>69</v>
      </c>
      <c r="D154">
        <v>476</v>
      </c>
      <c r="E154">
        <v>47.6</v>
      </c>
      <c r="F154">
        <v>42.85</v>
      </c>
      <c r="G154">
        <v>62.4</v>
      </c>
      <c r="H154">
        <v>2.0900000000000001E-4</v>
      </c>
    </row>
    <row r="155" spans="1:9" x14ac:dyDescent="0.25">
      <c r="A155" t="s">
        <v>49</v>
      </c>
      <c r="B155" t="s">
        <v>10</v>
      </c>
      <c r="C155" t="s">
        <v>69</v>
      </c>
      <c r="D155">
        <v>476</v>
      </c>
      <c r="E155">
        <v>47.6</v>
      </c>
      <c r="F155">
        <v>42.85</v>
      </c>
      <c r="G155">
        <v>62.4</v>
      </c>
      <c r="I155">
        <v>2.4529999999999999E-3</v>
      </c>
    </row>
    <row r="156" spans="1:9" hidden="1" x14ac:dyDescent="0.25">
      <c r="A156" t="s">
        <v>49</v>
      </c>
      <c r="B156" t="s">
        <v>9</v>
      </c>
      <c r="C156" t="s">
        <v>67</v>
      </c>
      <c r="D156">
        <v>21</v>
      </c>
      <c r="E156">
        <v>47.6</v>
      </c>
      <c r="F156">
        <v>9.35</v>
      </c>
      <c r="G156">
        <v>62.4</v>
      </c>
      <c r="H156">
        <v>9.6000000000000002E-5</v>
      </c>
    </row>
    <row r="157" spans="1:9" hidden="1" x14ac:dyDescent="0.25">
      <c r="A157" t="s">
        <v>49</v>
      </c>
      <c r="B157" t="s">
        <v>10</v>
      </c>
      <c r="C157" t="s">
        <v>67</v>
      </c>
      <c r="D157">
        <v>463</v>
      </c>
      <c r="E157">
        <v>47.6</v>
      </c>
      <c r="F157">
        <v>42</v>
      </c>
      <c r="G157">
        <v>62.4</v>
      </c>
      <c r="I157">
        <v>3.1000000000000001E-5</v>
      </c>
    </row>
    <row r="158" spans="1:9" hidden="1" x14ac:dyDescent="0.25">
      <c r="A158" t="s">
        <v>50</v>
      </c>
      <c r="B158" t="s">
        <v>9</v>
      </c>
      <c r="C158" t="s">
        <v>68</v>
      </c>
      <c r="D158">
        <v>476</v>
      </c>
      <c r="E158">
        <v>47.6</v>
      </c>
      <c r="F158">
        <v>42.85</v>
      </c>
      <c r="G158">
        <v>58.9</v>
      </c>
      <c r="H158">
        <v>1.4890000000000001E-3</v>
      </c>
    </row>
    <row r="159" spans="1:9" hidden="1" x14ac:dyDescent="0.25">
      <c r="A159" t="s">
        <v>50</v>
      </c>
      <c r="B159" t="s">
        <v>10</v>
      </c>
      <c r="C159" t="s">
        <v>68</v>
      </c>
      <c r="D159">
        <v>476</v>
      </c>
      <c r="E159">
        <v>47.6</v>
      </c>
      <c r="F159">
        <v>42.85</v>
      </c>
      <c r="G159">
        <v>58.9</v>
      </c>
      <c r="I159">
        <v>2.4800000000000001E-4</v>
      </c>
    </row>
    <row r="160" spans="1:9" hidden="1" x14ac:dyDescent="0.25">
      <c r="A160" t="s">
        <v>50</v>
      </c>
      <c r="B160" t="s">
        <v>9</v>
      </c>
      <c r="C160" t="s">
        <v>69</v>
      </c>
      <c r="D160">
        <v>476</v>
      </c>
      <c r="E160">
        <v>47.6</v>
      </c>
      <c r="F160">
        <v>42.85</v>
      </c>
      <c r="G160">
        <v>58.9</v>
      </c>
      <c r="H160">
        <v>2.1100000000000001E-4</v>
      </c>
    </row>
    <row r="161" spans="1:9" x14ac:dyDescent="0.25">
      <c r="A161" t="s">
        <v>50</v>
      </c>
      <c r="B161" t="s">
        <v>10</v>
      </c>
      <c r="C161" t="s">
        <v>69</v>
      </c>
      <c r="D161">
        <v>476</v>
      </c>
      <c r="E161">
        <v>47.6</v>
      </c>
      <c r="F161">
        <v>42.85</v>
      </c>
      <c r="G161">
        <v>58.9</v>
      </c>
      <c r="I161">
        <v>2.4380000000000001E-3</v>
      </c>
    </row>
    <row r="162" spans="1:9" hidden="1" x14ac:dyDescent="0.25">
      <c r="A162" t="s">
        <v>50</v>
      </c>
      <c r="B162" t="s">
        <v>9</v>
      </c>
      <c r="C162" t="s">
        <v>67</v>
      </c>
      <c r="D162">
        <v>21</v>
      </c>
      <c r="E162">
        <v>47.6</v>
      </c>
      <c r="F162">
        <v>9.35</v>
      </c>
      <c r="G162">
        <v>58.9</v>
      </c>
      <c r="H162">
        <v>9.3999999999999994E-5</v>
      </c>
    </row>
    <row r="163" spans="1:9" hidden="1" x14ac:dyDescent="0.25">
      <c r="A163" t="s">
        <v>50</v>
      </c>
      <c r="B163" t="s">
        <v>10</v>
      </c>
      <c r="C163" t="s">
        <v>67</v>
      </c>
      <c r="D163">
        <v>476</v>
      </c>
      <c r="E163">
        <v>47.6</v>
      </c>
      <c r="F163">
        <v>42.85</v>
      </c>
      <c r="G163">
        <v>58.9</v>
      </c>
      <c r="I163">
        <v>3.1000000000000001E-5</v>
      </c>
    </row>
    <row r="164" spans="1:9" hidden="1" x14ac:dyDescent="0.25">
      <c r="A164" t="s">
        <v>51</v>
      </c>
      <c r="B164" t="s">
        <v>9</v>
      </c>
      <c r="C164" t="s">
        <v>68</v>
      </c>
      <c r="D164">
        <v>476</v>
      </c>
      <c r="E164">
        <v>47.6</v>
      </c>
      <c r="F164">
        <v>42.85</v>
      </c>
      <c r="G164">
        <v>55.4</v>
      </c>
      <c r="H164">
        <v>1.4649999999999999E-3</v>
      </c>
    </row>
    <row r="165" spans="1:9" hidden="1" x14ac:dyDescent="0.25">
      <c r="A165" t="s">
        <v>51</v>
      </c>
      <c r="B165" t="s">
        <v>10</v>
      </c>
      <c r="C165" t="s">
        <v>68</v>
      </c>
      <c r="D165">
        <v>476</v>
      </c>
      <c r="E165">
        <v>47.6</v>
      </c>
      <c r="F165">
        <v>42.85</v>
      </c>
      <c r="G165">
        <v>55.4</v>
      </c>
      <c r="I165">
        <v>2.5000000000000001E-4</v>
      </c>
    </row>
    <row r="166" spans="1:9" hidden="1" x14ac:dyDescent="0.25">
      <c r="A166" t="s">
        <v>51</v>
      </c>
      <c r="B166" t="s">
        <v>9</v>
      </c>
      <c r="C166" t="s">
        <v>69</v>
      </c>
      <c r="D166">
        <v>476</v>
      </c>
      <c r="E166">
        <v>47.6</v>
      </c>
      <c r="F166">
        <v>42.85</v>
      </c>
      <c r="G166">
        <v>55.4</v>
      </c>
      <c r="H166">
        <v>2.13E-4</v>
      </c>
    </row>
    <row r="167" spans="1:9" x14ac:dyDescent="0.25">
      <c r="A167" t="s">
        <v>51</v>
      </c>
      <c r="B167" t="s">
        <v>10</v>
      </c>
      <c r="C167" t="s">
        <v>69</v>
      </c>
      <c r="D167">
        <v>476</v>
      </c>
      <c r="E167">
        <v>47.6</v>
      </c>
      <c r="F167">
        <v>42.85</v>
      </c>
      <c r="G167">
        <v>55.4</v>
      </c>
      <c r="I167">
        <v>2.415E-3</v>
      </c>
    </row>
    <row r="168" spans="1:9" hidden="1" x14ac:dyDescent="0.25">
      <c r="A168" t="s">
        <v>51</v>
      </c>
      <c r="B168" t="s">
        <v>9</v>
      </c>
      <c r="C168" t="s">
        <v>67</v>
      </c>
      <c r="D168">
        <v>21</v>
      </c>
      <c r="E168">
        <v>47.6</v>
      </c>
      <c r="F168">
        <v>9.35</v>
      </c>
      <c r="G168">
        <v>55.4</v>
      </c>
      <c r="H168">
        <v>9.1000000000000003E-5</v>
      </c>
    </row>
    <row r="169" spans="1:9" hidden="1" x14ac:dyDescent="0.25">
      <c r="A169" t="s">
        <v>51</v>
      </c>
      <c r="B169" t="s">
        <v>10</v>
      </c>
      <c r="C169" t="s">
        <v>67</v>
      </c>
      <c r="D169">
        <v>476</v>
      </c>
      <c r="E169">
        <v>47.6</v>
      </c>
      <c r="F169">
        <v>42.85</v>
      </c>
      <c r="G169">
        <v>55.4</v>
      </c>
      <c r="I169">
        <v>3.1000000000000001E-5</v>
      </c>
    </row>
    <row r="170" spans="1:9" hidden="1" x14ac:dyDescent="0.25">
      <c r="A170" t="s">
        <v>52</v>
      </c>
      <c r="B170" t="s">
        <v>9</v>
      </c>
      <c r="C170" t="s">
        <v>68</v>
      </c>
      <c r="D170">
        <v>476</v>
      </c>
      <c r="E170">
        <v>47.6</v>
      </c>
      <c r="F170">
        <v>42.85</v>
      </c>
      <c r="G170">
        <v>51.9</v>
      </c>
      <c r="H170">
        <v>1.436E-3</v>
      </c>
    </row>
    <row r="171" spans="1:9" hidden="1" x14ac:dyDescent="0.25">
      <c r="A171" t="s">
        <v>52</v>
      </c>
      <c r="B171" t="s">
        <v>10</v>
      </c>
      <c r="C171" t="s">
        <v>68</v>
      </c>
      <c r="D171">
        <v>39</v>
      </c>
      <c r="E171">
        <v>47.6</v>
      </c>
      <c r="F171">
        <v>10.199999999999999</v>
      </c>
      <c r="G171">
        <v>51.9</v>
      </c>
      <c r="I171">
        <v>2.5000000000000001E-4</v>
      </c>
    </row>
    <row r="172" spans="1:9" hidden="1" x14ac:dyDescent="0.25">
      <c r="A172" t="s">
        <v>52</v>
      </c>
      <c r="B172" t="s">
        <v>9</v>
      </c>
      <c r="C172" t="s">
        <v>69</v>
      </c>
      <c r="D172">
        <v>476</v>
      </c>
      <c r="E172">
        <v>47.6</v>
      </c>
      <c r="F172">
        <v>42.85</v>
      </c>
      <c r="G172">
        <v>51.9</v>
      </c>
      <c r="H172">
        <v>2.14E-4</v>
      </c>
    </row>
    <row r="173" spans="1:9" x14ac:dyDescent="0.25">
      <c r="A173" t="s">
        <v>52</v>
      </c>
      <c r="B173" t="s">
        <v>10</v>
      </c>
      <c r="C173" t="s">
        <v>69</v>
      </c>
      <c r="D173">
        <v>476</v>
      </c>
      <c r="E173">
        <v>47.6</v>
      </c>
      <c r="F173">
        <v>42.85</v>
      </c>
      <c r="G173">
        <v>51.9</v>
      </c>
      <c r="I173">
        <v>2.382E-3</v>
      </c>
    </row>
    <row r="174" spans="1:9" hidden="1" x14ac:dyDescent="0.25">
      <c r="A174" t="s">
        <v>52</v>
      </c>
      <c r="B174" t="s">
        <v>9</v>
      </c>
      <c r="C174" t="s">
        <v>67</v>
      </c>
      <c r="D174">
        <v>21</v>
      </c>
      <c r="E174">
        <v>47.6</v>
      </c>
      <c r="F174">
        <v>9.35</v>
      </c>
      <c r="G174">
        <v>51.9</v>
      </c>
      <c r="H174">
        <v>8.7999999999999998E-5</v>
      </c>
    </row>
    <row r="175" spans="1:9" hidden="1" x14ac:dyDescent="0.25">
      <c r="A175" t="s">
        <v>52</v>
      </c>
      <c r="B175" t="s">
        <v>10</v>
      </c>
      <c r="C175" t="s">
        <v>67</v>
      </c>
      <c r="D175">
        <v>124</v>
      </c>
      <c r="E175">
        <v>47.6</v>
      </c>
      <c r="F175">
        <v>21</v>
      </c>
      <c r="G175">
        <v>51.9</v>
      </c>
      <c r="I175">
        <v>3.1000000000000001E-5</v>
      </c>
    </row>
    <row r="176" spans="1:9" hidden="1" x14ac:dyDescent="0.25">
      <c r="A176" t="s">
        <v>53</v>
      </c>
      <c r="B176" t="s">
        <v>9</v>
      </c>
      <c r="C176" t="s">
        <v>68</v>
      </c>
      <c r="D176">
        <v>476</v>
      </c>
      <c r="E176">
        <v>47.6</v>
      </c>
      <c r="F176">
        <v>42.85</v>
      </c>
      <c r="G176">
        <v>48.4</v>
      </c>
      <c r="H176">
        <v>1.4009999999999999E-3</v>
      </c>
    </row>
    <row r="177" spans="1:9" hidden="1" x14ac:dyDescent="0.25">
      <c r="A177" t="s">
        <v>53</v>
      </c>
      <c r="B177" t="s">
        <v>10</v>
      </c>
      <c r="C177" t="s">
        <v>68</v>
      </c>
      <c r="D177">
        <v>476</v>
      </c>
      <c r="E177">
        <v>47.6</v>
      </c>
      <c r="F177">
        <v>42.85</v>
      </c>
      <c r="G177">
        <v>48.4</v>
      </c>
      <c r="I177">
        <v>2.4800000000000001E-4</v>
      </c>
    </row>
    <row r="178" spans="1:9" hidden="1" x14ac:dyDescent="0.25">
      <c r="A178" t="s">
        <v>53</v>
      </c>
      <c r="B178" t="s">
        <v>9</v>
      </c>
      <c r="C178" t="s">
        <v>69</v>
      </c>
      <c r="D178">
        <v>476</v>
      </c>
      <c r="E178">
        <v>47.6</v>
      </c>
      <c r="F178">
        <v>42.85</v>
      </c>
      <c r="G178">
        <v>48.4</v>
      </c>
      <c r="H178">
        <v>2.13E-4</v>
      </c>
    </row>
    <row r="179" spans="1:9" x14ac:dyDescent="0.25">
      <c r="A179" t="s">
        <v>53</v>
      </c>
      <c r="B179" t="s">
        <v>10</v>
      </c>
      <c r="C179" t="s">
        <v>69</v>
      </c>
      <c r="D179">
        <v>476</v>
      </c>
      <c r="E179">
        <v>47.6</v>
      </c>
      <c r="F179">
        <v>42.85</v>
      </c>
      <c r="G179">
        <v>48.4</v>
      </c>
      <c r="I179">
        <v>2.3389999999999999E-3</v>
      </c>
    </row>
    <row r="180" spans="1:9" hidden="1" x14ac:dyDescent="0.25">
      <c r="A180" t="s">
        <v>53</v>
      </c>
      <c r="B180" t="s">
        <v>9</v>
      </c>
      <c r="C180" t="s">
        <v>67</v>
      </c>
      <c r="D180">
        <v>21</v>
      </c>
      <c r="E180">
        <v>47.6</v>
      </c>
      <c r="F180">
        <v>9.35</v>
      </c>
      <c r="G180">
        <v>48.4</v>
      </c>
      <c r="H180">
        <v>8.3999999999999995E-5</v>
      </c>
    </row>
    <row r="181" spans="1:9" hidden="1" x14ac:dyDescent="0.25">
      <c r="A181" t="s">
        <v>53</v>
      </c>
      <c r="B181" t="s">
        <v>10</v>
      </c>
      <c r="C181" t="s">
        <v>67</v>
      </c>
      <c r="D181">
        <v>476</v>
      </c>
      <c r="E181">
        <v>47.6</v>
      </c>
      <c r="F181">
        <v>42.85</v>
      </c>
      <c r="G181">
        <v>48.4</v>
      </c>
      <c r="I181">
        <v>3.1000000000000001E-5</v>
      </c>
    </row>
    <row r="182" spans="1:9" hidden="1" x14ac:dyDescent="0.25">
      <c r="A182" t="s">
        <v>54</v>
      </c>
      <c r="B182" t="s">
        <v>9</v>
      </c>
      <c r="C182" t="s">
        <v>68</v>
      </c>
      <c r="D182">
        <v>476</v>
      </c>
      <c r="E182">
        <v>47.6</v>
      </c>
      <c r="F182">
        <v>42.85</v>
      </c>
      <c r="G182">
        <v>44.9</v>
      </c>
      <c r="H182">
        <v>1.3600000000000001E-3</v>
      </c>
    </row>
    <row r="183" spans="1:9" hidden="1" x14ac:dyDescent="0.25">
      <c r="A183" t="s">
        <v>54</v>
      </c>
      <c r="B183" t="s">
        <v>10</v>
      </c>
      <c r="C183" t="s">
        <v>68</v>
      </c>
      <c r="D183">
        <v>476</v>
      </c>
      <c r="E183">
        <v>47.6</v>
      </c>
      <c r="F183">
        <v>42.85</v>
      </c>
      <c r="G183">
        <v>44.9</v>
      </c>
      <c r="I183">
        <v>2.43E-4</v>
      </c>
    </row>
    <row r="184" spans="1:9" hidden="1" x14ac:dyDescent="0.25">
      <c r="A184" t="s">
        <v>54</v>
      </c>
      <c r="B184" t="s">
        <v>9</v>
      </c>
      <c r="C184" t="s">
        <v>69</v>
      </c>
      <c r="D184">
        <v>476</v>
      </c>
      <c r="E184">
        <v>47.6</v>
      </c>
      <c r="F184">
        <v>42.85</v>
      </c>
      <c r="G184">
        <v>44.9</v>
      </c>
      <c r="H184">
        <v>2.1000000000000001E-4</v>
      </c>
    </row>
    <row r="185" spans="1:9" x14ac:dyDescent="0.25">
      <c r="A185" t="s">
        <v>54</v>
      </c>
      <c r="B185" t="s">
        <v>10</v>
      </c>
      <c r="C185" t="s">
        <v>69</v>
      </c>
      <c r="D185">
        <v>476</v>
      </c>
      <c r="E185">
        <v>47.6</v>
      </c>
      <c r="F185">
        <v>42.85</v>
      </c>
      <c r="G185">
        <v>44.9</v>
      </c>
      <c r="I185">
        <v>2.2820000000000002E-3</v>
      </c>
    </row>
    <row r="186" spans="1:9" hidden="1" x14ac:dyDescent="0.25">
      <c r="A186" t="s">
        <v>54</v>
      </c>
      <c r="B186" t="s">
        <v>9</v>
      </c>
      <c r="C186" t="s">
        <v>67</v>
      </c>
      <c r="D186">
        <v>21</v>
      </c>
      <c r="E186">
        <v>47.6</v>
      </c>
      <c r="F186">
        <v>9.35</v>
      </c>
      <c r="G186">
        <v>44.9</v>
      </c>
      <c r="H186">
        <v>8.1000000000000004E-5</v>
      </c>
    </row>
    <row r="187" spans="1:9" hidden="1" x14ac:dyDescent="0.25">
      <c r="A187" t="s">
        <v>54</v>
      </c>
      <c r="B187" t="s">
        <v>10</v>
      </c>
      <c r="C187" t="s">
        <v>67</v>
      </c>
      <c r="D187">
        <v>476</v>
      </c>
      <c r="E187">
        <v>47.6</v>
      </c>
      <c r="F187">
        <v>42.85</v>
      </c>
      <c r="G187">
        <v>44.9</v>
      </c>
      <c r="I187">
        <v>3.0000000000000001E-5</v>
      </c>
    </row>
    <row r="188" spans="1:9" hidden="1" x14ac:dyDescent="0.25">
      <c r="A188" t="s">
        <v>55</v>
      </c>
      <c r="B188" t="s">
        <v>9</v>
      </c>
      <c r="C188" t="s">
        <v>68</v>
      </c>
      <c r="D188">
        <v>476</v>
      </c>
      <c r="E188">
        <v>47.6</v>
      </c>
      <c r="F188">
        <v>42.85</v>
      </c>
      <c r="G188">
        <v>41.4</v>
      </c>
      <c r="H188">
        <v>1.3090000000000001E-3</v>
      </c>
    </row>
    <row r="189" spans="1:9" hidden="1" x14ac:dyDescent="0.25">
      <c r="A189" t="s">
        <v>55</v>
      </c>
      <c r="B189" t="s">
        <v>10</v>
      </c>
      <c r="C189" t="s">
        <v>68</v>
      </c>
      <c r="D189">
        <v>476</v>
      </c>
      <c r="E189">
        <v>47.6</v>
      </c>
      <c r="F189">
        <v>42.85</v>
      </c>
      <c r="G189">
        <v>41.4</v>
      </c>
      <c r="I189">
        <v>2.34E-4</v>
      </c>
    </row>
    <row r="190" spans="1:9" hidden="1" x14ac:dyDescent="0.25">
      <c r="A190" t="s">
        <v>55</v>
      </c>
      <c r="B190" t="s">
        <v>9</v>
      </c>
      <c r="C190" t="s">
        <v>69</v>
      </c>
      <c r="D190">
        <v>476</v>
      </c>
      <c r="E190">
        <v>47.6</v>
      </c>
      <c r="F190">
        <v>42.85</v>
      </c>
      <c r="G190">
        <v>41.4</v>
      </c>
      <c r="H190">
        <v>2.04E-4</v>
      </c>
    </row>
    <row r="191" spans="1:9" x14ac:dyDescent="0.25">
      <c r="A191" t="s">
        <v>55</v>
      </c>
      <c r="B191" t="s">
        <v>10</v>
      </c>
      <c r="C191" t="s">
        <v>69</v>
      </c>
      <c r="D191">
        <v>476</v>
      </c>
      <c r="E191">
        <v>47.6</v>
      </c>
      <c r="F191">
        <v>42.85</v>
      </c>
      <c r="G191">
        <v>41.4</v>
      </c>
      <c r="I191">
        <v>2.209E-3</v>
      </c>
    </row>
    <row r="192" spans="1:9" hidden="1" x14ac:dyDescent="0.25">
      <c r="A192" t="s">
        <v>55</v>
      </c>
      <c r="B192" t="s">
        <v>9</v>
      </c>
      <c r="C192" t="s">
        <v>67</v>
      </c>
      <c r="D192">
        <v>21</v>
      </c>
      <c r="E192">
        <v>47.6</v>
      </c>
      <c r="F192">
        <v>9.35</v>
      </c>
      <c r="G192">
        <v>41.4</v>
      </c>
      <c r="H192">
        <v>7.7999999999999999E-5</v>
      </c>
    </row>
    <row r="193" spans="1:9" hidden="1" x14ac:dyDescent="0.25">
      <c r="A193" t="s">
        <v>55</v>
      </c>
      <c r="B193" t="s">
        <v>10</v>
      </c>
      <c r="C193" t="s">
        <v>67</v>
      </c>
      <c r="D193">
        <v>373</v>
      </c>
      <c r="E193">
        <v>47.6</v>
      </c>
      <c r="F193">
        <v>31.2</v>
      </c>
      <c r="G193">
        <v>41.4</v>
      </c>
      <c r="I193">
        <v>3.0000000000000001E-5</v>
      </c>
    </row>
    <row r="194" spans="1:9" hidden="1" x14ac:dyDescent="0.25">
      <c r="A194" t="s">
        <v>56</v>
      </c>
      <c r="B194" t="s">
        <v>9</v>
      </c>
      <c r="C194" t="s">
        <v>68</v>
      </c>
      <c r="D194">
        <v>476</v>
      </c>
      <c r="E194">
        <v>47.6</v>
      </c>
      <c r="F194">
        <v>42.85</v>
      </c>
      <c r="G194">
        <v>37.9</v>
      </c>
      <c r="H194">
        <v>1.2459999999999999E-3</v>
      </c>
    </row>
    <row r="195" spans="1:9" hidden="1" x14ac:dyDescent="0.25">
      <c r="A195" t="s">
        <v>56</v>
      </c>
      <c r="B195" t="s">
        <v>10</v>
      </c>
      <c r="C195" t="s">
        <v>68</v>
      </c>
      <c r="D195">
        <v>124</v>
      </c>
      <c r="E195">
        <v>47.6</v>
      </c>
      <c r="F195">
        <v>21</v>
      </c>
      <c r="G195">
        <v>37.9</v>
      </c>
      <c r="I195">
        <v>2.1800000000000001E-4</v>
      </c>
    </row>
    <row r="196" spans="1:9" hidden="1" x14ac:dyDescent="0.25">
      <c r="A196" t="s">
        <v>56</v>
      </c>
      <c r="B196" t="s">
        <v>9</v>
      </c>
      <c r="C196" t="s">
        <v>69</v>
      </c>
      <c r="D196">
        <v>476</v>
      </c>
      <c r="E196">
        <v>47.6</v>
      </c>
      <c r="F196">
        <v>42.85</v>
      </c>
      <c r="G196">
        <v>37.9</v>
      </c>
      <c r="H196">
        <v>1.93E-4</v>
      </c>
    </row>
    <row r="197" spans="1:9" x14ac:dyDescent="0.25">
      <c r="A197" t="s">
        <v>56</v>
      </c>
      <c r="B197" t="s">
        <v>10</v>
      </c>
      <c r="C197" t="s">
        <v>69</v>
      </c>
      <c r="D197">
        <v>476</v>
      </c>
      <c r="E197">
        <v>47.6</v>
      </c>
      <c r="F197">
        <v>42.85</v>
      </c>
      <c r="G197">
        <v>37.9</v>
      </c>
      <c r="I197">
        <v>2.114E-3</v>
      </c>
    </row>
    <row r="198" spans="1:9" hidden="1" x14ac:dyDescent="0.25">
      <c r="A198" t="s">
        <v>56</v>
      </c>
      <c r="B198" t="s">
        <v>9</v>
      </c>
      <c r="C198" t="s">
        <v>67</v>
      </c>
      <c r="D198">
        <v>21</v>
      </c>
      <c r="E198">
        <v>47.6</v>
      </c>
      <c r="F198">
        <v>9.35</v>
      </c>
      <c r="G198">
        <v>37.9</v>
      </c>
      <c r="H198">
        <v>7.4999999999999993E-5</v>
      </c>
    </row>
    <row r="199" spans="1:9" hidden="1" x14ac:dyDescent="0.25">
      <c r="A199" t="s">
        <v>56</v>
      </c>
      <c r="B199" t="s">
        <v>10</v>
      </c>
      <c r="C199" t="s">
        <v>67</v>
      </c>
      <c r="D199">
        <v>476</v>
      </c>
      <c r="E199">
        <v>47.6</v>
      </c>
      <c r="F199">
        <v>42.85</v>
      </c>
      <c r="G199">
        <v>37.9</v>
      </c>
      <c r="I199">
        <v>3.1000000000000001E-5</v>
      </c>
    </row>
    <row r="200" spans="1:9" hidden="1" x14ac:dyDescent="0.25">
      <c r="A200" t="s">
        <v>57</v>
      </c>
      <c r="B200" t="s">
        <v>9</v>
      </c>
      <c r="C200" t="s">
        <v>68</v>
      </c>
      <c r="D200">
        <v>476</v>
      </c>
      <c r="E200">
        <v>47.6</v>
      </c>
      <c r="F200">
        <v>42.85</v>
      </c>
      <c r="G200">
        <v>34.4</v>
      </c>
      <c r="H200">
        <v>1.1640000000000001E-3</v>
      </c>
    </row>
    <row r="201" spans="1:9" hidden="1" x14ac:dyDescent="0.25">
      <c r="A201" t="s">
        <v>57</v>
      </c>
      <c r="B201" t="s">
        <v>10</v>
      </c>
      <c r="C201" t="s">
        <v>68</v>
      </c>
      <c r="D201">
        <v>476</v>
      </c>
      <c r="E201">
        <v>47.6</v>
      </c>
      <c r="F201">
        <v>42.85</v>
      </c>
      <c r="G201">
        <v>34.4</v>
      </c>
      <c r="I201">
        <v>1.8900000000000001E-4</v>
      </c>
    </row>
    <row r="202" spans="1:9" hidden="1" x14ac:dyDescent="0.25">
      <c r="A202" t="s">
        <v>57</v>
      </c>
      <c r="B202" t="s">
        <v>9</v>
      </c>
      <c r="C202" t="s">
        <v>69</v>
      </c>
      <c r="D202">
        <v>476</v>
      </c>
      <c r="E202">
        <v>47.6</v>
      </c>
      <c r="F202">
        <v>42.85</v>
      </c>
      <c r="G202">
        <v>34.4</v>
      </c>
      <c r="H202">
        <v>1.75E-4</v>
      </c>
    </row>
    <row r="203" spans="1:9" x14ac:dyDescent="0.25">
      <c r="A203" t="s">
        <v>57</v>
      </c>
      <c r="B203" t="s">
        <v>10</v>
      </c>
      <c r="C203" t="s">
        <v>69</v>
      </c>
      <c r="D203">
        <v>476</v>
      </c>
      <c r="E203">
        <v>47.6</v>
      </c>
      <c r="F203">
        <v>42.85</v>
      </c>
      <c r="G203">
        <v>34.4</v>
      </c>
      <c r="I203">
        <v>1.9880000000000002E-3</v>
      </c>
    </row>
    <row r="204" spans="1:9" hidden="1" x14ac:dyDescent="0.25">
      <c r="A204" t="s">
        <v>57</v>
      </c>
      <c r="B204" t="s">
        <v>9</v>
      </c>
      <c r="C204" t="s">
        <v>67</v>
      </c>
      <c r="D204">
        <v>21</v>
      </c>
      <c r="E204">
        <v>47.6</v>
      </c>
      <c r="F204">
        <v>9.35</v>
      </c>
      <c r="G204">
        <v>34.4</v>
      </c>
      <c r="H204">
        <v>7.2000000000000002E-5</v>
      </c>
    </row>
    <row r="205" spans="1:9" hidden="1" x14ac:dyDescent="0.25">
      <c r="A205" t="s">
        <v>57</v>
      </c>
      <c r="B205" t="s">
        <v>10</v>
      </c>
      <c r="C205" t="s">
        <v>67</v>
      </c>
      <c r="D205">
        <v>373</v>
      </c>
      <c r="E205">
        <v>47.6</v>
      </c>
      <c r="F205">
        <v>31.2</v>
      </c>
      <c r="G205">
        <v>34.4</v>
      </c>
      <c r="I205">
        <v>3.1000000000000001E-5</v>
      </c>
    </row>
    <row r="206" spans="1:9" hidden="1" x14ac:dyDescent="0.25">
      <c r="A206" t="s">
        <v>58</v>
      </c>
      <c r="B206" t="s">
        <v>9</v>
      </c>
      <c r="C206" t="s">
        <v>68</v>
      </c>
      <c r="D206">
        <v>476</v>
      </c>
      <c r="E206">
        <v>47.6</v>
      </c>
      <c r="F206">
        <v>42.85</v>
      </c>
      <c r="G206">
        <v>30.9</v>
      </c>
      <c r="H206">
        <v>1.054E-3</v>
      </c>
    </row>
    <row r="207" spans="1:9" hidden="1" x14ac:dyDescent="0.25">
      <c r="A207" t="s">
        <v>58</v>
      </c>
      <c r="B207" t="s">
        <v>10</v>
      </c>
      <c r="C207" t="s">
        <v>68</v>
      </c>
      <c r="D207">
        <v>373</v>
      </c>
      <c r="E207">
        <v>47.6</v>
      </c>
      <c r="F207">
        <v>31.2</v>
      </c>
      <c r="G207">
        <v>30.9</v>
      </c>
      <c r="I207">
        <v>1.3999999999999999E-4</v>
      </c>
    </row>
    <row r="208" spans="1:9" hidden="1" x14ac:dyDescent="0.25">
      <c r="A208" t="s">
        <v>58</v>
      </c>
      <c r="B208" t="s">
        <v>9</v>
      </c>
      <c r="C208" t="s">
        <v>69</v>
      </c>
      <c r="D208">
        <v>476</v>
      </c>
      <c r="E208">
        <v>47.6</v>
      </c>
      <c r="F208">
        <v>42.85</v>
      </c>
      <c r="G208">
        <v>30.9</v>
      </c>
      <c r="H208">
        <v>1.46E-4</v>
      </c>
    </row>
    <row r="209" spans="1:9" x14ac:dyDescent="0.25">
      <c r="A209" t="s">
        <v>58</v>
      </c>
      <c r="B209" t="s">
        <v>10</v>
      </c>
      <c r="C209" t="s">
        <v>69</v>
      </c>
      <c r="D209">
        <v>476</v>
      </c>
      <c r="E209">
        <v>47.6</v>
      </c>
      <c r="F209">
        <v>42.85</v>
      </c>
      <c r="G209">
        <v>30.9</v>
      </c>
      <c r="I209">
        <v>1.8190000000000001E-3</v>
      </c>
    </row>
    <row r="210" spans="1:9" hidden="1" x14ac:dyDescent="0.25">
      <c r="A210" t="s">
        <v>58</v>
      </c>
      <c r="B210" t="s">
        <v>9</v>
      </c>
      <c r="C210" t="s">
        <v>67</v>
      </c>
      <c r="D210">
        <v>21</v>
      </c>
      <c r="E210">
        <v>47.6</v>
      </c>
      <c r="F210">
        <v>9.35</v>
      </c>
      <c r="G210">
        <v>30.9</v>
      </c>
      <c r="H210">
        <v>6.8999999999999997E-5</v>
      </c>
    </row>
    <row r="211" spans="1:9" hidden="1" x14ac:dyDescent="0.25">
      <c r="A211" t="s">
        <v>58</v>
      </c>
      <c r="B211" t="s">
        <v>10</v>
      </c>
      <c r="C211" t="s">
        <v>67</v>
      </c>
      <c r="D211">
        <v>476</v>
      </c>
      <c r="E211">
        <v>47.6</v>
      </c>
      <c r="F211">
        <v>42.85</v>
      </c>
      <c r="G211">
        <v>30.9</v>
      </c>
      <c r="I211">
        <v>3.1000000000000001E-5</v>
      </c>
    </row>
    <row r="212" spans="1:9" hidden="1" x14ac:dyDescent="0.25">
      <c r="A212" t="s">
        <v>59</v>
      </c>
      <c r="B212" t="s">
        <v>9</v>
      </c>
      <c r="C212" t="s">
        <v>68</v>
      </c>
      <c r="D212">
        <v>21</v>
      </c>
      <c r="E212">
        <v>47.6</v>
      </c>
      <c r="F212">
        <v>9.35</v>
      </c>
      <c r="G212">
        <v>27.4</v>
      </c>
      <c r="H212">
        <v>1.0009999999999999E-3</v>
      </c>
    </row>
    <row r="213" spans="1:9" hidden="1" x14ac:dyDescent="0.25">
      <c r="A213" t="s">
        <v>59</v>
      </c>
      <c r="B213" t="s">
        <v>10</v>
      </c>
      <c r="C213" t="s">
        <v>68</v>
      </c>
      <c r="D213">
        <v>355</v>
      </c>
      <c r="E213">
        <v>9.3000000000000007</v>
      </c>
      <c r="F213">
        <v>31.2</v>
      </c>
      <c r="G213">
        <v>27.4</v>
      </c>
      <c r="I213">
        <v>1.7899999999999999E-4</v>
      </c>
    </row>
    <row r="214" spans="1:9" hidden="1" x14ac:dyDescent="0.25">
      <c r="A214" t="s">
        <v>59</v>
      </c>
      <c r="B214" t="s">
        <v>9</v>
      </c>
      <c r="C214" t="s">
        <v>69</v>
      </c>
      <c r="D214">
        <v>476</v>
      </c>
      <c r="E214">
        <v>47.6</v>
      </c>
      <c r="F214">
        <v>42.85</v>
      </c>
      <c r="G214">
        <v>27.4</v>
      </c>
      <c r="H214">
        <v>9.6000000000000002E-5</v>
      </c>
    </row>
    <row r="215" spans="1:9" x14ac:dyDescent="0.25">
      <c r="A215" t="s">
        <v>59</v>
      </c>
      <c r="B215" t="s">
        <v>10</v>
      </c>
      <c r="C215" t="s">
        <v>69</v>
      </c>
      <c r="D215">
        <v>476</v>
      </c>
      <c r="E215">
        <v>47.6</v>
      </c>
      <c r="F215">
        <v>42.85</v>
      </c>
      <c r="G215">
        <v>27.4</v>
      </c>
      <c r="I215">
        <v>1.5820000000000001E-3</v>
      </c>
    </row>
    <row r="216" spans="1:9" hidden="1" x14ac:dyDescent="0.25">
      <c r="A216" t="s">
        <v>59</v>
      </c>
      <c r="B216" t="s">
        <v>9</v>
      </c>
      <c r="C216" t="s">
        <v>67</v>
      </c>
      <c r="D216">
        <v>21</v>
      </c>
      <c r="E216">
        <v>47.6</v>
      </c>
      <c r="F216">
        <v>9.35</v>
      </c>
      <c r="G216">
        <v>27.4</v>
      </c>
      <c r="H216">
        <v>6.6000000000000005E-5</v>
      </c>
    </row>
    <row r="217" spans="1:9" hidden="1" x14ac:dyDescent="0.25">
      <c r="A217" t="s">
        <v>59</v>
      </c>
      <c r="B217" t="s">
        <v>10</v>
      </c>
      <c r="C217" t="s">
        <v>67</v>
      </c>
      <c r="D217">
        <v>476</v>
      </c>
      <c r="E217">
        <v>47.6</v>
      </c>
      <c r="F217">
        <v>42.85</v>
      </c>
      <c r="G217">
        <v>27.4</v>
      </c>
      <c r="I217">
        <v>3.1999999999999999E-5</v>
      </c>
    </row>
    <row r="218" spans="1:9" hidden="1" x14ac:dyDescent="0.25">
      <c r="A218" t="s">
        <v>60</v>
      </c>
      <c r="B218" t="s">
        <v>9</v>
      </c>
      <c r="C218" t="s">
        <v>68</v>
      </c>
      <c r="D218">
        <v>21</v>
      </c>
      <c r="E218">
        <v>47.6</v>
      </c>
      <c r="F218">
        <v>9.35</v>
      </c>
      <c r="G218">
        <v>23.9</v>
      </c>
      <c r="H218">
        <v>1.0759999999999999E-3</v>
      </c>
    </row>
    <row r="219" spans="1:9" hidden="1" x14ac:dyDescent="0.25">
      <c r="A219" t="s">
        <v>60</v>
      </c>
      <c r="B219" t="s">
        <v>10</v>
      </c>
      <c r="C219" t="s">
        <v>68</v>
      </c>
      <c r="D219">
        <v>965</v>
      </c>
      <c r="E219">
        <v>71.900000000000006</v>
      </c>
      <c r="F219">
        <v>90.15</v>
      </c>
      <c r="G219">
        <v>23.9</v>
      </c>
      <c r="I219">
        <v>4.95E-4</v>
      </c>
    </row>
    <row r="220" spans="1:9" hidden="1" x14ac:dyDescent="0.25">
      <c r="A220" t="s">
        <v>60</v>
      </c>
      <c r="B220" t="s">
        <v>9</v>
      </c>
      <c r="C220" t="s">
        <v>69</v>
      </c>
      <c r="D220">
        <v>965</v>
      </c>
      <c r="E220">
        <v>71.900000000000006</v>
      </c>
      <c r="F220">
        <v>90.15</v>
      </c>
      <c r="G220">
        <v>23.9</v>
      </c>
      <c r="H220">
        <v>1.8100000000000001E-4</v>
      </c>
    </row>
    <row r="221" spans="1:9" x14ac:dyDescent="0.25">
      <c r="A221" t="s">
        <v>60</v>
      </c>
      <c r="B221" t="s">
        <v>10</v>
      </c>
      <c r="C221" t="s">
        <v>69</v>
      </c>
      <c r="D221">
        <v>470</v>
      </c>
      <c r="E221">
        <v>9.3000000000000007</v>
      </c>
      <c r="F221">
        <v>42.85</v>
      </c>
      <c r="G221">
        <v>23.9</v>
      </c>
      <c r="I221">
        <v>1.3500000000000001E-3</v>
      </c>
    </row>
    <row r="222" spans="1:9" hidden="1" x14ac:dyDescent="0.25">
      <c r="A222" t="s">
        <v>60</v>
      </c>
      <c r="B222" t="s">
        <v>9</v>
      </c>
      <c r="C222" t="s">
        <v>67</v>
      </c>
      <c r="D222">
        <v>21</v>
      </c>
      <c r="E222">
        <v>47.6</v>
      </c>
      <c r="F222">
        <v>9.35</v>
      </c>
      <c r="G222">
        <v>23.9</v>
      </c>
      <c r="H222">
        <v>6.3E-5</v>
      </c>
    </row>
    <row r="223" spans="1:9" hidden="1" x14ac:dyDescent="0.25">
      <c r="A223" t="s">
        <v>60</v>
      </c>
      <c r="B223" t="s">
        <v>10</v>
      </c>
      <c r="C223" t="s">
        <v>67</v>
      </c>
      <c r="D223">
        <v>965</v>
      </c>
      <c r="E223">
        <v>71.900000000000006</v>
      </c>
      <c r="F223">
        <v>90.15</v>
      </c>
      <c r="G223">
        <v>23.9</v>
      </c>
      <c r="I223">
        <v>5.8E-5</v>
      </c>
    </row>
    <row r="224" spans="1:9" hidden="1" x14ac:dyDescent="0.25">
      <c r="A224" t="s">
        <v>61</v>
      </c>
      <c r="B224" t="s">
        <v>9</v>
      </c>
      <c r="C224" t="s">
        <v>68</v>
      </c>
      <c r="D224">
        <v>21</v>
      </c>
      <c r="E224">
        <v>47.6</v>
      </c>
      <c r="F224">
        <v>9.35</v>
      </c>
      <c r="G224">
        <v>18.100000000000001</v>
      </c>
      <c r="H224">
        <v>9.5500000000000001E-4</v>
      </c>
    </row>
    <row r="225" spans="1:9" hidden="1" x14ac:dyDescent="0.25">
      <c r="A225" t="s">
        <v>61</v>
      </c>
      <c r="B225" t="s">
        <v>10</v>
      </c>
      <c r="C225" t="s">
        <v>68</v>
      </c>
      <c r="D225">
        <v>965</v>
      </c>
      <c r="E225">
        <v>71.900000000000006</v>
      </c>
      <c r="F225">
        <v>90.15</v>
      </c>
      <c r="G225">
        <v>18.100000000000001</v>
      </c>
      <c r="I225">
        <v>4.3100000000000001E-4</v>
      </c>
    </row>
    <row r="226" spans="1:9" hidden="1" x14ac:dyDescent="0.25">
      <c r="A226" t="s">
        <v>61</v>
      </c>
      <c r="B226" t="s">
        <v>9</v>
      </c>
      <c r="C226" t="s">
        <v>69</v>
      </c>
      <c r="D226">
        <v>965</v>
      </c>
      <c r="E226">
        <v>71.900000000000006</v>
      </c>
      <c r="F226">
        <v>90.15</v>
      </c>
      <c r="G226">
        <v>18.100000000000001</v>
      </c>
      <c r="H226">
        <v>1.4899999999999999E-4</v>
      </c>
    </row>
    <row r="227" spans="1:9" x14ac:dyDescent="0.25">
      <c r="A227" t="s">
        <v>61</v>
      </c>
      <c r="B227" t="s">
        <v>10</v>
      </c>
      <c r="C227" t="s">
        <v>69</v>
      </c>
      <c r="D227">
        <v>470</v>
      </c>
      <c r="E227">
        <v>9.3000000000000007</v>
      </c>
      <c r="F227">
        <v>42.85</v>
      </c>
      <c r="G227">
        <v>18.100000000000001</v>
      </c>
      <c r="I227">
        <v>1.181E-3</v>
      </c>
    </row>
    <row r="228" spans="1:9" hidden="1" x14ac:dyDescent="0.25">
      <c r="A228" t="s">
        <v>61</v>
      </c>
      <c r="B228" t="s">
        <v>9</v>
      </c>
      <c r="C228" t="s">
        <v>67</v>
      </c>
      <c r="D228">
        <v>21</v>
      </c>
      <c r="E228">
        <v>47.6</v>
      </c>
      <c r="F228">
        <v>9.35</v>
      </c>
      <c r="G228">
        <v>18.100000000000001</v>
      </c>
      <c r="H228">
        <v>5.3999999999999998E-5</v>
      </c>
    </row>
    <row r="229" spans="1:9" hidden="1" x14ac:dyDescent="0.25">
      <c r="A229" t="s">
        <v>61</v>
      </c>
      <c r="B229" t="s">
        <v>10</v>
      </c>
      <c r="C229" t="s">
        <v>67</v>
      </c>
      <c r="D229">
        <v>965</v>
      </c>
      <c r="E229">
        <v>71.900000000000006</v>
      </c>
      <c r="F229">
        <v>90.15</v>
      </c>
      <c r="G229">
        <v>18.100000000000001</v>
      </c>
      <c r="I229">
        <v>5.5999999999999999E-5</v>
      </c>
    </row>
    <row r="230" spans="1:9" hidden="1" x14ac:dyDescent="0.25">
      <c r="A230" t="s">
        <v>62</v>
      </c>
      <c r="B230" t="s">
        <v>9</v>
      </c>
      <c r="C230" t="s">
        <v>68</v>
      </c>
      <c r="D230">
        <v>21</v>
      </c>
      <c r="E230">
        <v>47.6</v>
      </c>
      <c r="F230">
        <v>9.35</v>
      </c>
      <c r="G230">
        <v>12.3</v>
      </c>
      <c r="H230">
        <v>7.9600000000000005E-4</v>
      </c>
    </row>
    <row r="231" spans="1:9" hidden="1" x14ac:dyDescent="0.25">
      <c r="A231" t="s">
        <v>62</v>
      </c>
      <c r="B231" t="s">
        <v>10</v>
      </c>
      <c r="C231" t="s">
        <v>68</v>
      </c>
      <c r="D231">
        <v>965</v>
      </c>
      <c r="E231">
        <v>71.900000000000006</v>
      </c>
      <c r="F231">
        <v>90.15</v>
      </c>
      <c r="G231">
        <v>12.3</v>
      </c>
      <c r="I231">
        <v>3.4900000000000003E-4</v>
      </c>
    </row>
    <row r="232" spans="1:9" hidden="1" x14ac:dyDescent="0.25">
      <c r="A232" t="s">
        <v>62</v>
      </c>
      <c r="B232" t="s">
        <v>9</v>
      </c>
      <c r="C232" t="s">
        <v>69</v>
      </c>
      <c r="D232">
        <v>965</v>
      </c>
      <c r="E232">
        <v>71.900000000000006</v>
      </c>
      <c r="F232">
        <v>90.15</v>
      </c>
      <c r="G232">
        <v>12.3</v>
      </c>
      <c r="H232">
        <v>1.2799999999999999E-4</v>
      </c>
    </row>
    <row r="233" spans="1:9" x14ac:dyDescent="0.25">
      <c r="A233" t="s">
        <v>62</v>
      </c>
      <c r="B233" t="s">
        <v>10</v>
      </c>
      <c r="C233" t="s">
        <v>69</v>
      </c>
      <c r="D233">
        <v>470</v>
      </c>
      <c r="E233">
        <v>9.3000000000000007</v>
      </c>
      <c r="F233">
        <v>42.85</v>
      </c>
      <c r="G233">
        <v>12.3</v>
      </c>
      <c r="I233">
        <v>9.8900000000000008E-4</v>
      </c>
    </row>
    <row r="234" spans="1:9" hidden="1" x14ac:dyDescent="0.25">
      <c r="A234" t="s">
        <v>62</v>
      </c>
      <c r="B234" t="s">
        <v>9</v>
      </c>
      <c r="C234" t="s">
        <v>67</v>
      </c>
      <c r="D234">
        <v>21</v>
      </c>
      <c r="E234">
        <v>47.6</v>
      </c>
      <c r="F234">
        <v>9.35</v>
      </c>
      <c r="G234">
        <v>12.3</v>
      </c>
      <c r="H234">
        <v>4.8000000000000001E-5</v>
      </c>
    </row>
    <row r="235" spans="1:9" hidden="1" x14ac:dyDescent="0.25">
      <c r="A235" t="s">
        <v>62</v>
      </c>
      <c r="B235" t="s">
        <v>10</v>
      </c>
      <c r="C235" t="s">
        <v>67</v>
      </c>
      <c r="D235">
        <v>965</v>
      </c>
      <c r="E235">
        <v>71.900000000000006</v>
      </c>
      <c r="F235">
        <v>90.15</v>
      </c>
      <c r="G235">
        <v>12.3</v>
      </c>
      <c r="I235">
        <v>5.0000000000000002E-5</v>
      </c>
    </row>
    <row r="236" spans="1:9" hidden="1" x14ac:dyDescent="0.25">
      <c r="A236" t="s">
        <v>63</v>
      </c>
      <c r="B236" t="s">
        <v>9</v>
      </c>
      <c r="C236" t="s">
        <v>68</v>
      </c>
      <c r="D236">
        <v>38</v>
      </c>
      <c r="E236">
        <v>46.75</v>
      </c>
      <c r="F236">
        <v>10.199999999999999</v>
      </c>
      <c r="G236">
        <v>6.5</v>
      </c>
      <c r="H236">
        <v>5.8200000000000005E-4</v>
      </c>
    </row>
    <row r="237" spans="1:9" hidden="1" x14ac:dyDescent="0.25">
      <c r="A237" t="s">
        <v>63</v>
      </c>
      <c r="B237" t="s">
        <v>10</v>
      </c>
      <c r="C237" t="s">
        <v>68</v>
      </c>
      <c r="D237">
        <v>957</v>
      </c>
      <c r="E237">
        <v>71.05</v>
      </c>
      <c r="F237">
        <v>89.3</v>
      </c>
      <c r="G237">
        <v>6.5</v>
      </c>
      <c r="I237">
        <v>2.41E-4</v>
      </c>
    </row>
    <row r="238" spans="1:9" hidden="1" x14ac:dyDescent="0.25">
      <c r="A238" t="s">
        <v>63</v>
      </c>
      <c r="B238" t="s">
        <v>9</v>
      </c>
      <c r="C238" t="s">
        <v>69</v>
      </c>
      <c r="D238">
        <v>957</v>
      </c>
      <c r="E238">
        <v>71.05</v>
      </c>
      <c r="F238">
        <v>89.3</v>
      </c>
      <c r="G238">
        <v>6.5</v>
      </c>
      <c r="H238">
        <v>9.5000000000000005E-5</v>
      </c>
    </row>
    <row r="239" spans="1:9" x14ac:dyDescent="0.25">
      <c r="A239" t="s">
        <v>63</v>
      </c>
      <c r="B239" t="s">
        <v>10</v>
      </c>
      <c r="C239" t="s">
        <v>69</v>
      </c>
      <c r="D239">
        <v>444</v>
      </c>
      <c r="E239">
        <v>10.15</v>
      </c>
      <c r="F239">
        <v>42</v>
      </c>
      <c r="G239">
        <v>6.5</v>
      </c>
      <c r="I239">
        <v>6.9700000000000003E-4</v>
      </c>
    </row>
    <row r="240" spans="1:9" hidden="1" x14ac:dyDescent="0.25">
      <c r="A240" t="s">
        <v>63</v>
      </c>
      <c r="B240" t="s">
        <v>9</v>
      </c>
      <c r="C240" t="s">
        <v>67</v>
      </c>
      <c r="D240">
        <v>38</v>
      </c>
      <c r="E240">
        <v>46.75</v>
      </c>
      <c r="F240">
        <v>10.199999999999999</v>
      </c>
      <c r="G240">
        <v>6.5</v>
      </c>
      <c r="H240">
        <v>3.4E-5</v>
      </c>
    </row>
    <row r="241" spans="1:9" hidden="1" x14ac:dyDescent="0.25">
      <c r="A241" t="s">
        <v>63</v>
      </c>
      <c r="B241" t="s">
        <v>10</v>
      </c>
      <c r="C241" t="s">
        <v>67</v>
      </c>
      <c r="D241">
        <v>957</v>
      </c>
      <c r="E241">
        <v>71.05</v>
      </c>
      <c r="F241">
        <v>89.3</v>
      </c>
      <c r="G241">
        <v>6.5</v>
      </c>
      <c r="I241">
        <v>3.6999999999999998E-5</v>
      </c>
    </row>
    <row r="242" spans="1:9" hidden="1" x14ac:dyDescent="0.25">
      <c r="A242" t="s">
        <v>64</v>
      </c>
      <c r="B242" t="s">
        <v>9</v>
      </c>
      <c r="C242" t="s">
        <v>68</v>
      </c>
      <c r="D242">
        <v>38</v>
      </c>
      <c r="E242">
        <v>46.75</v>
      </c>
      <c r="F242">
        <v>10.199999999999999</v>
      </c>
      <c r="G242">
        <v>0</v>
      </c>
      <c r="H242">
        <v>3.5799999999999997E-4</v>
      </c>
    </row>
    <row r="243" spans="1:9" hidden="1" x14ac:dyDescent="0.25">
      <c r="A243" t="s">
        <v>64</v>
      </c>
      <c r="B243" t="s">
        <v>10</v>
      </c>
      <c r="C243" t="s">
        <v>68</v>
      </c>
      <c r="D243">
        <v>957</v>
      </c>
      <c r="E243">
        <v>71.05</v>
      </c>
      <c r="F243">
        <v>89.3</v>
      </c>
      <c r="G243">
        <v>0</v>
      </c>
      <c r="I243">
        <v>1.37E-4</v>
      </c>
    </row>
    <row r="244" spans="1:9" hidden="1" x14ac:dyDescent="0.25">
      <c r="A244" t="s">
        <v>64</v>
      </c>
      <c r="B244" t="s">
        <v>9</v>
      </c>
      <c r="C244" t="s">
        <v>69</v>
      </c>
      <c r="D244">
        <v>957</v>
      </c>
      <c r="E244">
        <v>71.05</v>
      </c>
      <c r="F244">
        <v>89.3</v>
      </c>
      <c r="G244">
        <v>0</v>
      </c>
      <c r="H244">
        <v>5.8E-5</v>
      </c>
    </row>
    <row r="245" spans="1:9" x14ac:dyDescent="0.25">
      <c r="A245" t="s">
        <v>64</v>
      </c>
      <c r="B245" t="s">
        <v>10</v>
      </c>
      <c r="C245" t="s">
        <v>69</v>
      </c>
      <c r="D245">
        <v>694</v>
      </c>
      <c r="E245">
        <v>10.15</v>
      </c>
      <c r="F245">
        <v>68.3</v>
      </c>
      <c r="G245">
        <v>0</v>
      </c>
      <c r="I245">
        <v>3.7100000000000002E-4</v>
      </c>
    </row>
    <row r="246" spans="1:9" hidden="1" x14ac:dyDescent="0.25">
      <c r="A246" t="s">
        <v>64</v>
      </c>
      <c r="B246" t="s">
        <v>9</v>
      </c>
      <c r="C246" t="s">
        <v>67</v>
      </c>
      <c r="D246">
        <v>38</v>
      </c>
      <c r="E246">
        <v>46.75</v>
      </c>
      <c r="F246">
        <v>10.199999999999999</v>
      </c>
      <c r="G246">
        <v>0</v>
      </c>
      <c r="H246">
        <v>2.0000000000000002E-5</v>
      </c>
    </row>
    <row r="247" spans="1:9" hidden="1" x14ac:dyDescent="0.25">
      <c r="A247" t="s">
        <v>64</v>
      </c>
      <c r="B247" t="s">
        <v>10</v>
      </c>
      <c r="C247" t="s">
        <v>67</v>
      </c>
      <c r="D247">
        <v>957</v>
      </c>
      <c r="E247">
        <v>71.05</v>
      </c>
      <c r="F247">
        <v>89.3</v>
      </c>
      <c r="G247">
        <v>0</v>
      </c>
      <c r="I247">
        <v>2.5000000000000001E-5</v>
      </c>
    </row>
    <row r="248" spans="1:9" hidden="1" x14ac:dyDescent="0.25">
      <c r="A248" t="s">
        <v>65</v>
      </c>
      <c r="B248" t="s">
        <v>9</v>
      </c>
      <c r="C248" t="s">
        <v>68</v>
      </c>
      <c r="D248">
        <v>3310</v>
      </c>
      <c r="E248">
        <v>67.150000000000006</v>
      </c>
      <c r="F248">
        <v>7.3</v>
      </c>
      <c r="G248">
        <v>-2.9</v>
      </c>
      <c r="H248">
        <v>6.8999999999999997E-5</v>
      </c>
    </row>
    <row r="249" spans="1:9" hidden="1" x14ac:dyDescent="0.25">
      <c r="A249" t="s">
        <v>65</v>
      </c>
      <c r="B249" t="s">
        <v>10</v>
      </c>
      <c r="C249" t="s">
        <v>68</v>
      </c>
      <c r="D249">
        <v>132</v>
      </c>
      <c r="E249">
        <v>88.2</v>
      </c>
      <c r="F249">
        <v>21</v>
      </c>
      <c r="G249">
        <v>-2.9</v>
      </c>
      <c r="I249">
        <v>1.5E-5</v>
      </c>
    </row>
    <row r="250" spans="1:9" hidden="1" x14ac:dyDescent="0.25">
      <c r="A250" t="s">
        <v>65</v>
      </c>
      <c r="B250" t="s">
        <v>9</v>
      </c>
      <c r="C250" t="s">
        <v>69</v>
      </c>
      <c r="D250">
        <v>3310</v>
      </c>
      <c r="E250">
        <v>67.150000000000006</v>
      </c>
      <c r="F250">
        <v>7.3</v>
      </c>
      <c r="G250">
        <v>-2.9</v>
      </c>
      <c r="H250">
        <v>6.0000000000000002E-6</v>
      </c>
    </row>
    <row r="251" spans="1:9" x14ac:dyDescent="0.25">
      <c r="A251" t="s">
        <v>65</v>
      </c>
      <c r="B251" t="s">
        <v>10</v>
      </c>
      <c r="C251" t="s">
        <v>69</v>
      </c>
      <c r="D251">
        <v>906</v>
      </c>
      <c r="E251">
        <v>0</v>
      </c>
      <c r="F251">
        <v>86</v>
      </c>
      <c r="G251">
        <v>-2.9</v>
      </c>
      <c r="I251">
        <v>6.4999999999999994E-5</v>
      </c>
    </row>
    <row r="252" spans="1:9" hidden="1" x14ac:dyDescent="0.25">
      <c r="A252" t="s">
        <v>65</v>
      </c>
      <c r="B252" t="s">
        <v>9</v>
      </c>
      <c r="C252" t="s">
        <v>67</v>
      </c>
      <c r="D252">
        <v>3310</v>
      </c>
      <c r="E252">
        <v>67.150000000000006</v>
      </c>
      <c r="F252">
        <v>7.3</v>
      </c>
      <c r="G252">
        <v>-2.9</v>
      </c>
      <c r="H252">
        <v>3.9999999999999998E-6</v>
      </c>
    </row>
    <row r="253" spans="1:9" hidden="1" x14ac:dyDescent="0.25">
      <c r="A253" t="s">
        <v>65</v>
      </c>
      <c r="B253" t="s">
        <v>10</v>
      </c>
      <c r="C253" t="s">
        <v>67</v>
      </c>
      <c r="D253">
        <v>132</v>
      </c>
      <c r="E253">
        <v>88.2</v>
      </c>
      <c r="F253">
        <v>21</v>
      </c>
      <c r="G253">
        <v>-2.9</v>
      </c>
      <c r="I253">
        <v>6.9999999999999999E-6</v>
      </c>
    </row>
    <row r="254" spans="1:9" hidden="1" x14ac:dyDescent="0.25">
      <c r="A254" t="s">
        <v>66</v>
      </c>
      <c r="B254" t="s">
        <v>9</v>
      </c>
      <c r="C254" t="s">
        <v>68</v>
      </c>
      <c r="D254">
        <v>3310</v>
      </c>
      <c r="E254">
        <v>67.150000000000006</v>
      </c>
      <c r="F254">
        <v>7.3</v>
      </c>
      <c r="G254">
        <v>-5.6</v>
      </c>
      <c r="H254">
        <v>6.2000000000000003E-5</v>
      </c>
    </row>
    <row r="255" spans="1:9" hidden="1" x14ac:dyDescent="0.25">
      <c r="A255" t="s">
        <v>66</v>
      </c>
      <c r="B255" t="s">
        <v>10</v>
      </c>
      <c r="C255" t="s">
        <v>68</v>
      </c>
      <c r="D255">
        <v>132</v>
      </c>
      <c r="E255">
        <v>88.2</v>
      </c>
      <c r="F255">
        <v>21</v>
      </c>
      <c r="G255">
        <v>-5.6</v>
      </c>
      <c r="I255">
        <v>1.5999999999999999E-5</v>
      </c>
    </row>
    <row r="256" spans="1:9" hidden="1" x14ac:dyDescent="0.25">
      <c r="A256" t="s">
        <v>66</v>
      </c>
      <c r="B256" t="s">
        <v>9</v>
      </c>
      <c r="C256" t="s">
        <v>69</v>
      </c>
      <c r="D256">
        <v>983</v>
      </c>
      <c r="E256">
        <v>83.65</v>
      </c>
      <c r="F256">
        <v>97.3</v>
      </c>
      <c r="G256">
        <v>-5.6</v>
      </c>
      <c r="H256">
        <v>6.9999999999999999E-6</v>
      </c>
    </row>
    <row r="257" spans="1:9" x14ac:dyDescent="0.25">
      <c r="A257" t="s">
        <v>66</v>
      </c>
      <c r="B257" t="s">
        <v>10</v>
      </c>
      <c r="C257" t="s">
        <v>69</v>
      </c>
      <c r="D257">
        <v>906</v>
      </c>
      <c r="E257">
        <v>0</v>
      </c>
      <c r="F257">
        <v>86</v>
      </c>
      <c r="G257">
        <v>-5.6</v>
      </c>
      <c r="I257">
        <v>4.8999999999999998E-5</v>
      </c>
    </row>
    <row r="258" spans="1:9" hidden="1" x14ac:dyDescent="0.25">
      <c r="A258" t="s">
        <v>66</v>
      </c>
      <c r="B258" t="s">
        <v>9</v>
      </c>
      <c r="C258" t="s">
        <v>67</v>
      </c>
      <c r="D258">
        <v>3310</v>
      </c>
      <c r="E258">
        <v>67.150000000000006</v>
      </c>
      <c r="F258">
        <v>7.3</v>
      </c>
      <c r="G258">
        <v>-5.6</v>
      </c>
      <c r="H258">
        <v>1.9999999999999999E-6</v>
      </c>
    </row>
    <row r="259" spans="1:9" hidden="1" x14ac:dyDescent="0.25">
      <c r="A259" t="s">
        <v>66</v>
      </c>
      <c r="B259" t="s">
        <v>10</v>
      </c>
      <c r="C259" t="s">
        <v>67</v>
      </c>
      <c r="D259">
        <v>132</v>
      </c>
      <c r="E259">
        <v>88.2</v>
      </c>
      <c r="F259">
        <v>21</v>
      </c>
      <c r="G259">
        <v>-5.6</v>
      </c>
      <c r="I259">
        <v>5.0000000000000004E-6</v>
      </c>
    </row>
  </sheetData>
  <autoFilter ref="A1:I259">
    <filterColumn colId="1">
      <filters>
        <filter val="Diaph D1 Y"/>
      </filters>
    </filterColumn>
    <filterColumn colId="2">
      <filters>
        <filter val="DD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5" workbookViewId="0">
      <selection activeCell="A2" sqref="A2:A45"/>
    </sheetView>
  </sheetViews>
  <sheetFormatPr defaultRowHeight="15" x14ac:dyDescent="0.25"/>
  <sheetData>
    <row r="1" spans="1:4" x14ac:dyDescent="0.25">
      <c r="A1" t="s">
        <v>2</v>
      </c>
      <c r="B1" t="s">
        <v>85</v>
      </c>
      <c r="C1" t="s">
        <v>86</v>
      </c>
      <c r="D1" t="s">
        <v>87</v>
      </c>
    </row>
    <row r="2" spans="1:4" x14ac:dyDescent="0.25">
      <c r="A2" t="s">
        <v>18</v>
      </c>
      <c r="B2">
        <v>4.8</v>
      </c>
      <c r="C2">
        <v>151.19999999999999</v>
      </c>
      <c r="D2" t="s">
        <v>88</v>
      </c>
    </row>
    <row r="3" spans="1:4" x14ac:dyDescent="0.25">
      <c r="A3" t="s">
        <v>25</v>
      </c>
      <c r="B3">
        <v>3.5</v>
      </c>
      <c r="C3">
        <v>146.4</v>
      </c>
      <c r="D3" t="s">
        <v>88</v>
      </c>
    </row>
    <row r="4" spans="1:4" x14ac:dyDescent="0.25">
      <c r="A4" t="s">
        <v>26</v>
      </c>
      <c r="B4">
        <v>3.5</v>
      </c>
      <c r="C4">
        <v>142.9</v>
      </c>
      <c r="D4" t="s">
        <v>88</v>
      </c>
    </row>
    <row r="5" spans="1:4" x14ac:dyDescent="0.25">
      <c r="A5" t="s">
        <v>27</v>
      </c>
      <c r="B5">
        <v>3.5</v>
      </c>
      <c r="C5">
        <v>139.4</v>
      </c>
      <c r="D5" t="s">
        <v>88</v>
      </c>
    </row>
    <row r="6" spans="1:4" x14ac:dyDescent="0.25">
      <c r="A6" t="s">
        <v>28</v>
      </c>
      <c r="B6">
        <v>3.5</v>
      </c>
      <c r="C6">
        <v>135.9</v>
      </c>
      <c r="D6" t="s">
        <v>88</v>
      </c>
    </row>
    <row r="7" spans="1:4" x14ac:dyDescent="0.25">
      <c r="A7" t="s">
        <v>29</v>
      </c>
      <c r="B7">
        <v>3.5</v>
      </c>
      <c r="C7">
        <v>132.4</v>
      </c>
      <c r="D7" t="s">
        <v>88</v>
      </c>
    </row>
    <row r="8" spans="1:4" x14ac:dyDescent="0.25">
      <c r="A8" t="s">
        <v>30</v>
      </c>
      <c r="B8">
        <v>3.5</v>
      </c>
      <c r="C8">
        <v>128.9</v>
      </c>
      <c r="D8" t="s">
        <v>88</v>
      </c>
    </row>
    <row r="9" spans="1:4" x14ac:dyDescent="0.25">
      <c r="A9" t="s">
        <v>31</v>
      </c>
      <c r="B9">
        <v>3.5</v>
      </c>
      <c r="C9">
        <v>125.4</v>
      </c>
      <c r="D9" t="s">
        <v>88</v>
      </c>
    </row>
    <row r="10" spans="1:4" x14ac:dyDescent="0.25">
      <c r="A10" t="s">
        <v>32</v>
      </c>
      <c r="B10">
        <v>3.5</v>
      </c>
      <c r="C10">
        <v>121.9</v>
      </c>
      <c r="D10" t="s">
        <v>88</v>
      </c>
    </row>
    <row r="11" spans="1:4" x14ac:dyDescent="0.25">
      <c r="A11" t="s">
        <v>33</v>
      </c>
      <c r="B11">
        <v>3.5</v>
      </c>
      <c r="C11">
        <v>118.4</v>
      </c>
      <c r="D11" t="s">
        <v>88</v>
      </c>
    </row>
    <row r="12" spans="1:4" x14ac:dyDescent="0.25">
      <c r="A12" t="s">
        <v>34</v>
      </c>
      <c r="B12">
        <v>3.5</v>
      </c>
      <c r="C12">
        <v>114.9</v>
      </c>
      <c r="D12" t="s">
        <v>88</v>
      </c>
    </row>
    <row r="13" spans="1:4" x14ac:dyDescent="0.25">
      <c r="A13" t="s">
        <v>35</v>
      </c>
      <c r="B13">
        <v>3.5</v>
      </c>
      <c r="C13">
        <v>111.4</v>
      </c>
      <c r="D13" t="s">
        <v>88</v>
      </c>
    </row>
    <row r="14" spans="1:4" x14ac:dyDescent="0.25">
      <c r="A14" t="s">
        <v>36</v>
      </c>
      <c r="B14">
        <v>3.5</v>
      </c>
      <c r="C14">
        <v>107.9</v>
      </c>
      <c r="D14" t="s">
        <v>88</v>
      </c>
    </row>
    <row r="15" spans="1:4" x14ac:dyDescent="0.25">
      <c r="A15" t="s">
        <v>37</v>
      </c>
      <c r="B15">
        <v>3.5</v>
      </c>
      <c r="C15">
        <v>104.4</v>
      </c>
      <c r="D15" t="s">
        <v>88</v>
      </c>
    </row>
    <row r="16" spans="1:4" x14ac:dyDescent="0.25">
      <c r="A16" t="s">
        <v>38</v>
      </c>
      <c r="B16">
        <v>3.5</v>
      </c>
      <c r="C16">
        <v>100.9</v>
      </c>
      <c r="D16" t="s">
        <v>88</v>
      </c>
    </row>
    <row r="17" spans="1:4" x14ac:dyDescent="0.25">
      <c r="A17" t="s">
        <v>39</v>
      </c>
      <c r="B17">
        <v>3.5</v>
      </c>
      <c r="C17">
        <v>97.4</v>
      </c>
      <c r="D17" t="s">
        <v>88</v>
      </c>
    </row>
    <row r="18" spans="1:4" x14ac:dyDescent="0.25">
      <c r="A18" t="s">
        <v>40</v>
      </c>
      <c r="B18">
        <v>3.5</v>
      </c>
      <c r="C18">
        <v>93.9</v>
      </c>
      <c r="D18" t="s">
        <v>88</v>
      </c>
    </row>
    <row r="19" spans="1:4" x14ac:dyDescent="0.25">
      <c r="A19" t="s">
        <v>41</v>
      </c>
      <c r="B19">
        <v>3.5</v>
      </c>
      <c r="C19">
        <v>90.4</v>
      </c>
      <c r="D19" t="s">
        <v>88</v>
      </c>
    </row>
    <row r="20" spans="1:4" x14ac:dyDescent="0.25">
      <c r="A20" t="s">
        <v>42</v>
      </c>
      <c r="B20">
        <v>3.5</v>
      </c>
      <c r="C20">
        <v>86.9</v>
      </c>
      <c r="D20" t="s">
        <v>88</v>
      </c>
    </row>
    <row r="21" spans="1:4" x14ac:dyDescent="0.25">
      <c r="A21" t="s">
        <v>43</v>
      </c>
      <c r="B21">
        <v>3.5</v>
      </c>
      <c r="C21">
        <v>83.4</v>
      </c>
      <c r="D21" t="s">
        <v>88</v>
      </c>
    </row>
    <row r="22" spans="1:4" x14ac:dyDescent="0.25">
      <c r="A22" t="s">
        <v>44</v>
      </c>
      <c r="B22">
        <v>3.5</v>
      </c>
      <c r="C22">
        <v>79.900000000000006</v>
      </c>
      <c r="D22" t="s">
        <v>88</v>
      </c>
    </row>
    <row r="23" spans="1:4" x14ac:dyDescent="0.25">
      <c r="A23" t="s">
        <v>45</v>
      </c>
      <c r="B23">
        <v>3.5</v>
      </c>
      <c r="C23">
        <v>76.400000000000006</v>
      </c>
      <c r="D23" t="s">
        <v>88</v>
      </c>
    </row>
    <row r="24" spans="1:4" x14ac:dyDescent="0.25">
      <c r="A24" t="s">
        <v>46</v>
      </c>
      <c r="B24">
        <v>3.5</v>
      </c>
      <c r="C24">
        <v>72.900000000000006</v>
      </c>
      <c r="D24" t="s">
        <v>88</v>
      </c>
    </row>
    <row r="25" spans="1:4" x14ac:dyDescent="0.25">
      <c r="A25" t="s">
        <v>47</v>
      </c>
      <c r="B25">
        <v>3.5</v>
      </c>
      <c r="C25">
        <v>69.400000000000006</v>
      </c>
      <c r="D25" t="s">
        <v>88</v>
      </c>
    </row>
    <row r="26" spans="1:4" x14ac:dyDescent="0.25">
      <c r="A26" t="s">
        <v>48</v>
      </c>
      <c r="B26">
        <v>3.5</v>
      </c>
      <c r="C26">
        <v>65.900000000000006</v>
      </c>
      <c r="D26" t="s">
        <v>88</v>
      </c>
    </row>
    <row r="27" spans="1:4" x14ac:dyDescent="0.25">
      <c r="A27" t="s">
        <v>49</v>
      </c>
      <c r="B27">
        <v>3.5</v>
      </c>
      <c r="C27">
        <v>62.4</v>
      </c>
      <c r="D27" t="s">
        <v>88</v>
      </c>
    </row>
    <row r="28" spans="1:4" x14ac:dyDescent="0.25">
      <c r="A28" t="s">
        <v>50</v>
      </c>
      <c r="B28">
        <v>3.5</v>
      </c>
      <c r="C28">
        <v>58.9</v>
      </c>
      <c r="D28" t="s">
        <v>88</v>
      </c>
    </row>
    <row r="29" spans="1:4" x14ac:dyDescent="0.25">
      <c r="A29" t="s">
        <v>51</v>
      </c>
      <c r="B29">
        <v>3.5</v>
      </c>
      <c r="C29">
        <v>55.4</v>
      </c>
      <c r="D29" t="s">
        <v>88</v>
      </c>
    </row>
    <row r="30" spans="1:4" x14ac:dyDescent="0.25">
      <c r="A30" t="s">
        <v>52</v>
      </c>
      <c r="B30">
        <v>3.5</v>
      </c>
      <c r="C30">
        <v>51.9</v>
      </c>
      <c r="D30" t="s">
        <v>88</v>
      </c>
    </row>
    <row r="31" spans="1:4" x14ac:dyDescent="0.25">
      <c r="A31" t="s">
        <v>53</v>
      </c>
      <c r="B31">
        <v>3.5</v>
      </c>
      <c r="C31">
        <v>48.4</v>
      </c>
      <c r="D31" t="s">
        <v>88</v>
      </c>
    </row>
    <row r="32" spans="1:4" x14ac:dyDescent="0.25">
      <c r="A32" t="s">
        <v>54</v>
      </c>
      <c r="B32">
        <v>3.5</v>
      </c>
      <c r="C32">
        <v>44.9</v>
      </c>
      <c r="D32" t="s">
        <v>88</v>
      </c>
    </row>
    <row r="33" spans="1:4" x14ac:dyDescent="0.25">
      <c r="A33" t="s">
        <v>55</v>
      </c>
      <c r="B33">
        <v>3.5</v>
      </c>
      <c r="C33">
        <v>41.4</v>
      </c>
      <c r="D33" t="s">
        <v>88</v>
      </c>
    </row>
    <row r="34" spans="1:4" x14ac:dyDescent="0.25">
      <c r="A34" t="s">
        <v>56</v>
      </c>
      <c r="B34">
        <v>3.5</v>
      </c>
      <c r="C34">
        <v>37.9</v>
      </c>
      <c r="D34" t="s">
        <v>88</v>
      </c>
    </row>
    <row r="35" spans="1:4" x14ac:dyDescent="0.25">
      <c r="A35" t="s">
        <v>57</v>
      </c>
      <c r="B35">
        <v>3.5</v>
      </c>
      <c r="C35">
        <v>34.4</v>
      </c>
      <c r="D35" t="s">
        <v>88</v>
      </c>
    </row>
    <row r="36" spans="1:4" x14ac:dyDescent="0.25">
      <c r="A36" t="s">
        <v>58</v>
      </c>
      <c r="B36">
        <v>3.5</v>
      </c>
      <c r="C36">
        <v>30.9</v>
      </c>
      <c r="D36" t="s">
        <v>88</v>
      </c>
    </row>
    <row r="37" spans="1:4" x14ac:dyDescent="0.25">
      <c r="A37" t="s">
        <v>59</v>
      </c>
      <c r="B37">
        <v>3.5</v>
      </c>
      <c r="C37">
        <v>27.4</v>
      </c>
      <c r="D37" t="s">
        <v>88</v>
      </c>
    </row>
    <row r="38" spans="1:4" x14ac:dyDescent="0.25">
      <c r="A38" t="s">
        <v>60</v>
      </c>
      <c r="B38">
        <v>5.8</v>
      </c>
      <c r="C38">
        <v>23.9</v>
      </c>
      <c r="D38" t="s">
        <v>88</v>
      </c>
    </row>
    <row r="39" spans="1:4" x14ac:dyDescent="0.25">
      <c r="A39" t="s">
        <v>61</v>
      </c>
      <c r="B39">
        <v>5.8</v>
      </c>
      <c r="C39">
        <v>18.100000000000001</v>
      </c>
      <c r="D39" t="s">
        <v>88</v>
      </c>
    </row>
    <row r="40" spans="1:4" x14ac:dyDescent="0.25">
      <c r="A40" t="s">
        <v>62</v>
      </c>
      <c r="B40">
        <v>5.8</v>
      </c>
      <c r="C40">
        <v>12.3</v>
      </c>
      <c r="D40" t="s">
        <v>88</v>
      </c>
    </row>
    <row r="41" spans="1:4" x14ac:dyDescent="0.25">
      <c r="A41" t="s">
        <v>63</v>
      </c>
      <c r="B41">
        <v>6.5</v>
      </c>
      <c r="C41">
        <v>6.5</v>
      </c>
      <c r="D41" t="s">
        <v>88</v>
      </c>
    </row>
    <row r="42" spans="1:4" x14ac:dyDescent="0.25">
      <c r="A42" t="s">
        <v>64</v>
      </c>
      <c r="B42">
        <v>2.9</v>
      </c>
      <c r="C42">
        <v>0</v>
      </c>
      <c r="D42" t="s">
        <v>88</v>
      </c>
    </row>
    <row r="43" spans="1:4" x14ac:dyDescent="0.25">
      <c r="A43" t="s">
        <v>65</v>
      </c>
      <c r="B43">
        <v>2.7</v>
      </c>
      <c r="C43">
        <v>-2.9</v>
      </c>
      <c r="D43" t="s">
        <v>88</v>
      </c>
    </row>
    <row r="44" spans="1:4" x14ac:dyDescent="0.25">
      <c r="A44" t="s">
        <v>66</v>
      </c>
      <c r="B44">
        <v>2.7</v>
      </c>
      <c r="C44">
        <v>-5.6</v>
      </c>
      <c r="D44" t="s">
        <v>88</v>
      </c>
    </row>
    <row r="45" spans="1:4" x14ac:dyDescent="0.25">
      <c r="A45" t="s">
        <v>89</v>
      </c>
      <c r="B45">
        <v>0</v>
      </c>
      <c r="C45">
        <v>-8.3000000000000007</v>
      </c>
      <c r="D4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CHUYEN VI</vt:lpstr>
      <vt:lpstr>Story Shears</vt:lpstr>
      <vt:lpstr>Diaphragm Drifts</vt:lpstr>
      <vt:lpstr>Story Data</vt:lpstr>
      <vt:lpstr>'CHUYEN VI'!Print_Area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SM. Ho Viet Hung</dc:creator>
  <cp:lastModifiedBy>Dell</cp:lastModifiedBy>
  <cp:lastPrinted>2018-10-15T08:31:00Z</cp:lastPrinted>
  <dcterms:created xsi:type="dcterms:W3CDTF">2013-03-01T07:25:27Z</dcterms:created>
  <dcterms:modified xsi:type="dcterms:W3CDTF">2022-03-14T08:37:24Z</dcterms:modified>
</cp:coreProperties>
</file>