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defaultThemeVersion="124226"/>
  <xr:revisionPtr revIDLastSave="0" documentId="13_ncr:1_{0482E820-B987-4A4D-B848-F6D5C9628E70}" xr6:coauthVersionLast="47" xr6:coauthVersionMax="47" xr10:uidLastSave="{00000000-0000-0000-0000-000000000000}"/>
  <bookViews>
    <workbookView xWindow="-108" yWindow="-108" windowWidth="23256" windowHeight="12456" tabRatio="810" activeTab="8" xr2:uid="{00000000-000D-0000-FFFF-FFFF00000000}"/>
  </bookViews>
  <sheets>
    <sheet name="Trường hợp kiểm thử" sheetId="1" r:id="rId1"/>
    <sheet name="Quản lý vé" sheetId="26" r:id="rId2"/>
    <sheet name="Báo cáo kiểm tra" sheetId="10" state="hidden" r:id="rId3"/>
    <sheet name="Đặt_hủy lịch cắm trại" sheetId="4" r:id="rId4"/>
    <sheet name="Quản lý thống kê" sheetId="22" r:id="rId5"/>
    <sheet name="Quản lý dịch vụ" sheetId="23" r:id="rId6"/>
    <sheet name="Thanh toán" sheetId="20" r:id="rId7"/>
    <sheet name="Like, đánh giá &amp; bình luận" sheetId="25" r:id="rId8"/>
    <sheet name="Chatbot" sheetId="27"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6" l="1"/>
  <c r="F5" i="27" l="1"/>
  <c r="F4" i="27"/>
  <c r="F5" i="25" l="1"/>
  <c r="F5" i="20"/>
  <c r="F4" i="20"/>
  <c r="F5" i="23"/>
  <c r="F5" i="22"/>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P21" i="10" l="1"/>
  <c r="N21" i="10"/>
  <c r="O21" i="10"/>
  <c r="D24" i="10"/>
  <c r="C24" i="10"/>
</calcChain>
</file>

<file path=xl/sharedStrings.xml><?xml version="1.0" encoding="utf-8"?>
<sst xmlns="http://schemas.openxmlformats.org/spreadsheetml/2006/main" count="1061" uniqueCount="357">
  <si>
    <t>Project Name</t>
  </si>
  <si>
    <t>Sheet Name</t>
  </si>
  <si>
    <t>Passed</t>
  </si>
  <si>
    <t>Round 1</t>
  </si>
  <si>
    <t>Round 2</t>
  </si>
  <si>
    <t>Module Code</t>
  </si>
  <si>
    <t>Test Case ID</t>
  </si>
  <si>
    <t>Creator</t>
  </si>
  <si>
    <t>Sub total</t>
  </si>
  <si>
    <t>%</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</si>
  <si>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</si>
  <si>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</si>
  <si>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</si>
  <si>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</si>
  <si>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</si>
  <si>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</si>
  <si>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</si>
  <si>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</si>
  <si>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</si>
  <si>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</si>
  <si>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</si>
  <si>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</si>
  <si>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</si>
  <si>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</si>
  <si>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</si>
  <si>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</si>
  <si>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</si>
  <si>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</si>
  <si>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</si>
  <si>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</si>
  <si>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</si>
  <si>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</si>
  <si>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</si>
  <si>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Trạng thái</t>
  </si>
  <si>
    <t>Ngày kiểm tra</t>
  </si>
  <si>
    <t>Người kiểm tra</t>
  </si>
  <si>
    <t>Đăng nhập</t>
  </si>
  <si>
    <t>Kết quả mong đợi</t>
  </si>
  <si>
    <t>Kết quả thực tế</t>
  </si>
  <si>
    <t>Tổng lần kiểm tra</t>
  </si>
  <si>
    <t xml:space="preserve">% Coverage 
</t>
  </si>
  <si>
    <t>Website bán thời trang</t>
  </si>
  <si>
    <t xml:space="preserve"> -Text color : black
 -Status : enable</t>
  </si>
  <si>
    <t xml:space="preserve"> -Label : black
 -Status : enable</t>
  </si>
  <si>
    <t xml:space="preserve"> -Text color : blue
 -Status : enable</t>
  </si>
  <si>
    <t>Quản lý sản phẩm</t>
  </si>
  <si>
    <t>Quản lý mã khuyến mãi</t>
  </si>
  <si>
    <t>Quản lý tài khoản người dùng</t>
  </si>
  <si>
    <t>Quản lý bài viết</t>
  </si>
  <si>
    <t>Quản lý bình luận</t>
  </si>
  <si>
    <t>Tìm kiếm</t>
  </si>
  <si>
    <t>Quản lý thống kê</t>
  </si>
  <si>
    <t>Quản lý hóa đơn</t>
  </si>
  <si>
    <t>Quản lý nhãn hiệu</t>
  </si>
  <si>
    <t>Quản lý danh mục</t>
  </si>
  <si>
    <t>[Tài khoản] Menu</t>
  </si>
  <si>
    <t>[Add(Thêm)] Button</t>
  </si>
  <si>
    <t>[Edit(Sửa)] Button</t>
  </si>
  <si>
    <t>[Delete(Xóa)] Button</t>
  </si>
  <si>
    <t>[Search] Textbox</t>
  </si>
  <si>
    <t>Kết quả</t>
  </si>
  <si>
    <t>Chú thích</t>
  </si>
  <si>
    <t>Điều kiện tiên quyết</t>
  </si>
  <si>
    <t>TEST CASE SYSTEM SPRINT 3</t>
  </si>
  <si>
    <t>“Đặt/Hủy lịch cắm trại”</t>
  </si>
  <si>
    <t>“Thống kê”</t>
  </si>
  <si>
    <t>“Quản lý dịch vụ”</t>
  </si>
  <si>
    <t>“Quản lý vé”</t>
  </si>
  <si>
    <t>“Thanh toán”</t>
  </si>
  <si>
    <t>“Like, đánh giá &amp; bình luận”</t>
  </si>
  <si>
    <t>Like, đánh giá và bình luận</t>
  </si>
  <si>
    <t>Thanh toán</t>
  </si>
  <si>
    <t>Quản lý dịch vụ</t>
  </si>
  <si>
    <t>Đặt_hủy lịch cắm trại</t>
  </si>
  <si>
    <t>FUNCTION_SHOW Đặt_hủy lịch cắm trại</t>
  </si>
  <si>
    <t>FUNCTION_SHOW Quản lý dịch vụ</t>
  </si>
  <si>
    <t>FUNCTION_SHOW Thanh toán</t>
  </si>
  <si>
    <t>FUNCTION_SHOW Like, đánh giá và bình luận</t>
  </si>
  <si>
    <t>Đặt lịch cắm trại mới</t>
  </si>
  <si>
    <t>Người dùng đã đăng nhập vào hệ thống và có quyền đặt/hủy lịch cắm trại.</t>
  </si>
  <si>
    <t>Hiển thị thông báo xác nhận lịch cắm trại mới đã được đặt thành công.</t>
  </si>
  <si>
    <t>Hủy lịch cắm trại</t>
  </si>
  <si>
    <t>Hiển thị thông báo xác nhận lịch cắm trại đã được hủy thành công.</t>
  </si>
  <si>
    <t>Kiểm tra hiển thị danh sách lịch cắm trại</t>
  </si>
  <si>
    <t>1. Truy cập vào trang đặt/hủy lịch cắm trại.</t>
  </si>
  <si>
    <t>Hiển thị danh sách các lịch cắm trại hiện có trong hệ thống.</t>
  </si>
  <si>
    <t>Kiểm tra hiển thị chi tiết lịch cắm trại</t>
  </si>
  <si>
    <t>Hiển thị chi tiết của lịch cắm trại được chọn.</t>
  </si>
  <si>
    <t>Kiểm tra quy trình đặt lịch cắm trại</t>
  </si>
  <si>
    <t>Hiển thị thông báo lỗi yêu cầu nhập đủ thông tin.</t>
  </si>
  <si>
    <t>Kiểm tra quy trình hủy lịch cắm trại</t>
  </si>
  <si>
    <t>Kiểm tra hiển thị trạng thái đơn đặt vé</t>
  </si>
  <si>
    <t>Người dùng đã đăng nhập vào hệ thống và có quyền quản lý đặt vé.</t>
  </si>
  <si>
    <t>Hiển thị trạng thái của đơn đặt vé (đã xác nhận, chưa xác nhận, đã hủy, vv.).</t>
  </si>
  <si>
    <t>Kiểm tra quy trình cập nhật thông tin đơn đặt vé</t>
  </si>
  <si>
    <t>Hiển thị thông báo xác nhận thông tin đơn đặt vé đã được cập nhật.</t>
  </si>
  <si>
    <t>Xem thống kê tổng quan</t>
  </si>
  <si>
    <t>1. Truy cập vào trang thống kê.</t>
  </si>
  <si>
    <t>Người dùng đã đăng nhập vào hệ thống và có quyền truy cập vào chức năng thống kê.</t>
  </si>
  <si>
    <t>Hiển thị tổng số lượng sản phẩm, số lượng người dùng, doanh thu, vv.</t>
  </si>
  <si>
    <t>Xem thống kê theo thời gian</t>
  </si>
  <si>
    <t>Hiển thị thống kê chi tiết dựa trên khoảng thời gian đã chọn.</t>
  </si>
  <si>
    <t>Xem thống kê theo danh mục</t>
  </si>
  <si>
    <t>Hiển thị thống kê chi tiết dựa trên danh mục sản phẩm đã chọn.</t>
  </si>
  <si>
    <t>Xem thống kê theo người dùng</t>
  </si>
  <si>
    <t>Hiển thị thống kê chi tiết dựa trên người dùng đã chọn.</t>
  </si>
  <si>
    <t>Xem thống kê theo sản phẩm bán chạy nhất</t>
  </si>
  <si>
    <t>Hiển thị danh sách sản phẩm bán chạy nhất trong khoảng thời gian đã chọn.</t>
  </si>
  <si>
    <t>Xem thống kê theo doanh thu</t>
  </si>
  <si>
    <t>Hiển thị biểu đồ hoặc bảng thống kê doanh thu theo khoảng thời gian đã chọn.</t>
  </si>
  <si>
    <t>Xem thống kê theo đơn hàng đã xác nhận</t>
  </si>
  <si>
    <t>Hiển thị biểu đồ hoặc bảng thống kê số lượng đơn hàng đã xác nhận trong khoảng thời gian đã chọn.</t>
  </si>
  <si>
    <t>Xem thống kê theo đơn hàng chưa xác nhận</t>
  </si>
  <si>
    <t>Hiển thị biểu đồ hoặc bảng thống kê số lượng đơn hàng chưa xác nhận trong khoảng thời gian đã chọn.</t>
  </si>
  <si>
    <t>Thanh toán đơn hàng</t>
  </si>
  <si>
    <t>Người dùng đã đăng nhập vào hệ thống và có sản phẩm trong giỏ hàng.</t>
  </si>
  <si>
    <t>Hiển thị thông báo xác nhận đơn hàng đã được thanh toán thành công.</t>
  </si>
  <si>
    <t>Kiểm tra tính năng chọn phương thức thanh toán</t>
  </si>
  <si>
    <t>1. Truy cập vào trang thanh toán.</t>
  </si>
  <si>
    <t>Người dùng đã đăng nhập vào hệ thống và có đơn hàng cần thanh toán.</t>
  </si>
  <si>
    <t>Hiển thị danh sách các phương thức thanh toán được hỗ trợ (thẻ tín dụng, chuyển khoản, ví điện tử, vv.).</t>
  </si>
  <si>
    <t>Kiểm tra tính năng nhập thông tin thanh toán</t>
  </si>
  <si>
    <t>1. Truy cập vào trang thanh toán. 2. Chọn phương thức thanh toán.</t>
  </si>
  <si>
    <t>Hiển thị các trường nhập thông tin thanh toán (tên chủ thẻ, số thẻ, ngày hết hạn, vv.).</t>
  </si>
  <si>
    <t>Kiểm tra tính năng xác nhận thanh toán</t>
  </si>
  <si>
    <t>Hiển thị thông báo xác nhận thanh toán và chuyển hướng về trang xác nhận đơn hàng.</t>
  </si>
  <si>
    <t>Kiểm tra tính năng hủy thanh toán</t>
  </si>
  <si>
    <t>Hiển thị thông báo xác nhận hủy thanh toán và quay về trang giỏ hàng.</t>
  </si>
  <si>
    <t>Kiểm tra tính năng lưu thông tin thanh toán</t>
  </si>
  <si>
    <t>Hiển thị thông báo xác nhận lưu thông tin thanh toán cho lần thanh toán sau.</t>
  </si>
  <si>
    <t>Kiểm tra tính năng thanh toán thất bại</t>
  </si>
  <si>
    <t>Hiển thị thông báo lỗi xác nhận thanh toán thất bại và yêu cầu nhập lại thông tin.</t>
  </si>
  <si>
    <t>Kiểm tra tính năng xác nhận thanh toán với giỏ hàng trống</t>
  </si>
  <si>
    <t>1. Truy cập vào trang thanh toán khi giỏ hàng đang trống.</t>
  </si>
  <si>
    <t>Người dùng đã đăng nhập vào hệ thống nhưng không có sản phẩm nào trong giỏ hàng.</t>
  </si>
  <si>
    <t>Hiển thị thông báo cảnh báo giỏ hàng trống và yêu cầu quay về trang mua sắm.</t>
  </si>
  <si>
    <t>Like bài viết</t>
  </si>
  <si>
    <t>Người dùng đã đăng nhập vào hệ thống và có quyền like bài viết.</t>
  </si>
  <si>
    <t>Số lượng like tăng lên 1 và hiển thị thông báo xác nhận.</t>
  </si>
  <si>
    <t>Hủy like bài viết</t>
  </si>
  <si>
    <t>Người dùng đã đăng nhập vào hệ thống và đã like bài viết.</t>
  </si>
  <si>
    <t>Số lượng like giảm đi 1 và hiển thị thông báo xác nhận.</t>
  </si>
  <si>
    <t>Đánh giá bài viết</t>
  </si>
  <si>
    <t>Người dùng đã đăng nhập vào hệ thống và có quyền đánh giá bài viết.</t>
  </si>
  <si>
    <t>Bình luận bài viết</t>
  </si>
  <si>
    <t>Người dùng đã đăng nhập vào hệ thống và có quyền bình luận bài viết.</t>
  </si>
  <si>
    <t>Bình luận được hiển thị trong phần bình luận của bài viết.</t>
  </si>
  <si>
    <t>Xóa bình luận</t>
  </si>
  <si>
    <t>Người dùng đã đăng nhập vào hệ thống và là tác giả của bình luận.</t>
  </si>
  <si>
    <t>Bình luận được xóa khỏi danh sách và hiển thị thông báo xác nhận.</t>
  </si>
  <si>
    <t>Chỉnh sửa bình luận</t>
  </si>
  <si>
    <t>Bình luận được cập nhật và hiển thị thông báo xác nhận.</t>
  </si>
  <si>
    <t>Chức năng bình luận không hợp lệ</t>
  </si>
  <si>
    <t>Hiển thị thông báo lỗi yêu cầu nhập nội dung bình luận.</t>
  </si>
  <si>
    <t>Chức năng bình luận không có quyền</t>
  </si>
  <si>
    <t>1. Truy cập vào bài viết cần bình luận.</t>
  </si>
  <si>
    <t>Người dùng đã đăng nhập vào hệ thống nhưng không có quyền bình luận bài viết.</t>
  </si>
  <si>
    <t>Không hiển thị phần bình luận hoặc hiển thị thông báo về việc không có quyền bình luận.</t>
  </si>
  <si>
    <t>GUI_SHOW Đặt/hủy lịch cắm trại</t>
  </si>
  <si>
    <t>GUI_SHOW Quản lý dịch vụ</t>
  </si>
  <si>
    <t>GUI_SHOW Thanh toán</t>
  </si>
  <si>
    <t>GUI_SHOW Like, đánh giá và bình luận</t>
  </si>
  <si>
    <t>Xem danh sách vé</t>
  </si>
  <si>
    <t>1. Truy cập vào trang quản lý vé.</t>
  </si>
  <si>
    <t>Người dùng đã đăng nhập vào hệ thống và có quyền truy cập vào chức năng quản lý vé.</t>
  </si>
  <si>
    <t>Hiển thị danh sách các vé đang được quản lý.</t>
  </si>
  <si>
    <t>Tìm kiếm vé</t>
  </si>
  <si>
    <t>Hiển thị kết quả tìm kiếm dựa trên thông tin nhập vào.</t>
  </si>
  <si>
    <t>Xem chi tiết vé</t>
  </si>
  <si>
    <t>Hiển thị thông tin chi tiết của vé được chọn.</t>
  </si>
  <si>
    <t>Thêm vé mới</t>
  </si>
  <si>
    <t>Người dùng đã đăng nhập vào hệ thống và có quyền thêm mới vé.</t>
  </si>
  <si>
    <t>Hiển thị thông báo xác nhận vé mới đã được thêm vào.</t>
  </si>
  <si>
    <t>Sửa thông tin vé</t>
  </si>
  <si>
    <t>Người dùng đã đăng nhập vào hệ thống và có quyền chỉnh sửa thông tin vé.</t>
  </si>
  <si>
    <t>Hiển thị thông báo xác nhận thông tin vé đã được cập nhật.</t>
  </si>
  <si>
    <t>Xóa vé</t>
  </si>
  <si>
    <t>Người dùng đã đăng nhập vào hệ thống và có quyền xóa vé.</t>
  </si>
  <si>
    <t>Hiển thị thông báo xác nhận vé đã được xóa khỏi danh sách.</t>
  </si>
  <si>
    <t>Chức năng tạo vé không hợp lệ</t>
  </si>
  <si>
    <t>Hiển thị thông báo lỗi yêu cầu nhập đầy đủ thông tin vé.</t>
  </si>
  <si>
    <t>Chức năng sửa vé không hợp lệ</t>
  </si>
  <si>
    <t>Hiển thị thông báo lỗi yêu cầu thay đổi ít nhất một trường thông tin vé.</t>
  </si>
  <si>
    <t>Sử dụng Node Js và React Js xây dựng website đặt lịch cắm trại EverTrip tích hợp thanh toán online</t>
  </si>
  <si>
    <t xml:space="preserve">Sử dụng Node Js và React Js xây dựng website đặt lịch cắm trại EverTrip tích hợp thanh toán online  
</t>
  </si>
  <si>
    <t>Thời gian thực hiện</t>
  </si>
  <si>
    <t>Sprint 3</t>
  </si>
  <si>
    <t xml:space="preserve">Test Case System </t>
  </si>
  <si>
    <t>Function</t>
  </si>
  <si>
    <t>Description</t>
  </si>
  <si>
    <t>Mạnh</t>
  </si>
  <si>
    <t>Tuấn</t>
  </si>
  <si>
    <t>Nhàn</t>
  </si>
  <si>
    <t>Hằng</t>
  </si>
  <si>
    <t>Thiều</t>
  </si>
  <si>
    <t>"Chatbot"</t>
  </si>
  <si>
    <t>Quản lý quá trình đặt và hủy lịch cắm trại, bao gồm thông tin về ngày đặt, số lượng người, dịch vụ đi kèm và yêu cầu đặc biệt.</t>
  </si>
  <si>
    <t>Cung cấp cái nhìn tổng quan về các số liệu thống kê liên quan đến hoạt động cắm trại như số lượng đặt lịch, doanh thu, v.v.</t>
  </si>
  <si>
    <t>Quản lý các dịch vụ cung cấp cho khách hàng khi đến cắm trại, bao gồm thuê trại, dịch vụ ẩm thực, hoạt động giải trí, v.v.</t>
  </si>
  <si>
    <t>Quản lý quá trình bán và kiểm tra vé cắm trại và các dịch vụ đi kèm, bao gồm thông tin về loại vé, giá vé, số lượng còn lại.</t>
  </si>
  <si>
    <t>Quản lý quá trình thanh toán cho các dịch vụ và vé cắm trại, bao gồm thông tin về hóa đơn, phương thức thanh toán, v.v.</t>
  </si>
  <si>
    <t>Ghi nhận phản hồi từ khách hàng sau trải nghiệm cắm trại, bao gồm số lượng like, đánh giá và bình luận.</t>
  </si>
  <si>
    <t>Phát triển và quản lý chức năng chatbot để hỗ trợ khách hàng trong việc đặt lịch, tìm kiếm thông tin và giải đáp câu hỏi.</t>
  </si>
  <si>
    <t>Chatbot</t>
  </si>
  <si>
    <t>GUI_SHOW Chatbot</t>
  </si>
  <si>
    <t>FUNCTION_SHOW Chatbot</t>
  </si>
  <si>
    <t>Kiểm tra khả năng đáp ứng câu hỏi cơ bản</t>
  </si>
  <si>
    <t>1. Mở chatbot trên giao diện người dùng.</t>
  </si>
  <si>
    <t>Chatbot được cài đặt và hoạt động.</t>
  </si>
  <si>
    <t>Chatbot trả lời các câu hỏi cơ bản như thông tin về dịch vụ, giá cả, vị trí cắm trại, và các câu hỏi liên quan.</t>
  </si>
  <si>
    <t>Xử lý yêu cầu đặt lịch</t>
  </si>
  <si>
    <t>Chatbot đã được tích hợp với hệ thống đặt lịch và có khả năng giao tiếp với người dùng.</t>
  </si>
  <si>
    <t>Chatbot xác nhận yêu cầu đặt lịch và thông báo lại cho người dùng về thông tin đặt lịch đã được ghi nhận.</t>
  </si>
  <si>
    <t>Xử lý yêu cầu hỗ trợ</t>
  </si>
  <si>
    <t>1. Người dùng yêu cầu hỗ trợ từ chatbot.</t>
  </si>
  <si>
    <t>Chatbot đang hoạt động.</t>
  </si>
  <si>
    <t>Chatbot xác định yêu cầu hỗ trợ và cung cấp hướng dẫn hoặc kết nối người dùng với một nhân viên hỗ trợ nếu cần.</t>
  </si>
  <si>
    <t>Xử lý yêu cầu thực hiện thanh toán</t>
  </si>
  <si>
    <t>1. Người dùng gửi yêu cầu thanh toán qua chatbot.</t>
  </si>
  <si>
    <t>Chatbot đã được tích hợp với hệ thống thanh toán.</t>
  </si>
  <si>
    <t>Chatbot xác định yêu cầu thanh toán và hướng dẫn người dùng hoàn tất quá trình thanh toán hoặc kết nối họ với các tùy chọn thanh toán khác.</t>
  </si>
  <si>
    <t>1. Truy cập vào trang quản lý vé. 
2. Chọn vé cần sửa thông tin. 
3. Chọn tùy chọn sửa thông tin. 
4. Thay đổi thông tin cần sửa.
 5. Nhấn nút lưu.</t>
  </si>
  <si>
    <t>1. Truy cập vào trang quản lý vé. 
2. Nhấn nút thêm vé mới mà không nhập thông tin.</t>
  </si>
  <si>
    <t>1. Truy cập vào trang quản lý vé. 
2. Chọn vé cần sửa và nhấn nút sửa mà không thay đổi thông tin.</t>
  </si>
  <si>
    <t>1. Truy cập vào trang quản lý đặt vé.
 2. Xem trạng thái của một đơn đặt vé.</t>
  </si>
  <si>
    <t>1. Truy cập vào trang thống kê. 
2. Chọn khoảng thời gian cần thống kê.</t>
  </si>
  <si>
    <t>1. Truy cập vào trang thống kê. 
2. Chọn danh mục cần thống kê.</t>
  </si>
  <si>
    <t>1. Truy cập vào trang thống kê. 
2. Chọn tùy chọn xem sản phẩm bán chạy nhất.</t>
  </si>
  <si>
    <t>1. Truy cập vào trang thống kê. 
2. Chọn tùy chọn xem thống kê theo doanh thu.</t>
  </si>
  <si>
    <t>1. Truy cập vào trang thống kê. 
2. Chọn tùy chọn xem thống kê theo đơn hàng đã xác nhận.</t>
  </si>
  <si>
    <t>1. Truy cập vào trang giỏ hàng. 
2. Chọn tùy chọn thanh toán. 
3. Chọn phương thức thanh toán. 
4. Nhập thông tin thanh toán. 
5. Xác nhận thanh toán.</t>
  </si>
  <si>
    <t>1. Truy cập vào trang thanh toán.
2. Chọn phương thức thanh toán và nhập thông tin sai. 3. Nhấn nút xác nhận thanh toán.</t>
  </si>
  <si>
    <t>1. Truy cập vào trang thanh toán. 
2. Chọn phương thức thanh toán.</t>
  </si>
  <si>
    <t>1. Truy cập vào bài viết cần đánh giá. 
2. Chọn số sao đánh giá.</t>
  </si>
  <si>
    <t>1. Truy cập vào bài viết chứa bình luận cần xóa. 
2. Tìm bình luận cần xóa và nhấn nút xóa.</t>
  </si>
  <si>
    <t>1. Truy cập vào bài viết cần bình luận. 
2. Nhấn nút gửi bình luận mà không nhập nội dung.</t>
  </si>
  <si>
    <t>1. Người dùng gửi yêu cầu đặt lịch qua chatbot.  
2. Chatbot yêu cầu người dùng cung cấp thông tin cần thiết như ngày đến, số lượng người, v.v.</t>
  </si>
  <si>
    <t>07/05/2024 - 09/05/2024</t>
  </si>
  <si>
    <t>Failed</t>
  </si>
  <si>
    <t>Không hiển thị thông báo xác nhận lịch cắm trại đã được hủy thành công.</t>
  </si>
  <si>
    <t>GUI-QLDV01</t>
  </si>
  <si>
    <t>GUI-QLDV02</t>
  </si>
  <si>
    <t>GUI-QLDV03</t>
  </si>
  <si>
    <t>GUI-QLDV04</t>
  </si>
  <si>
    <t>GUI-QLDV05</t>
  </si>
  <si>
    <t>FUNC-QLDV01</t>
  </si>
  <si>
    <t>FUNC-QLDV02</t>
  </si>
  <si>
    <t>FUNC-QLDV03</t>
  </si>
  <si>
    <t>FUNC-QLDV04</t>
  </si>
  <si>
    <t>FUNC-QLDV05</t>
  </si>
  <si>
    <t>FUNC-QLDV06</t>
  </si>
  <si>
    <t>FUNC-QLDV07</t>
  </si>
  <si>
    <t>FUNC-QLDV08</t>
  </si>
  <si>
    <t>GUI-QLLCT01</t>
  </si>
  <si>
    <t>GUI-QLLCT02</t>
  </si>
  <si>
    <t>GUI-QLLCT04</t>
  </si>
  <si>
    <t>GUI-QLLCT05</t>
  </si>
  <si>
    <t>FUNC-QLLCT01</t>
  </si>
  <si>
    <t>FUNC-QLLCT02</t>
  </si>
  <si>
    <t>FUNC-QLLCT03</t>
  </si>
  <si>
    <t>FUNC-QLLCT04</t>
  </si>
  <si>
    <t>FUNC-QLLCT05</t>
  </si>
  <si>
    <t>FUNC-QLLCT06</t>
  </si>
  <si>
    <t>FUNC-QLLCT07</t>
  </si>
  <si>
    <t>FUNC-QLLCT08</t>
  </si>
  <si>
    <t>GUI-QLTK01</t>
  </si>
  <si>
    <t>GUI-QLTK02</t>
  </si>
  <si>
    <t>GUI-QLTK03</t>
  </si>
  <si>
    <t>GUI-QLTK04</t>
  </si>
  <si>
    <t>GUI-QLTK05</t>
  </si>
  <si>
    <t>FUNC-QLTK01</t>
  </si>
  <si>
    <t>FUNC-QLTK02</t>
  </si>
  <si>
    <t>FUNC-QLTK03</t>
  </si>
  <si>
    <t>FUNC-QLTK04</t>
  </si>
  <si>
    <t>FUNC-QLTK05</t>
  </si>
  <si>
    <t>FUNC-QLTK06</t>
  </si>
  <si>
    <t>FUNC-QLTK07</t>
  </si>
  <si>
    <t>FUNC-QLTK08</t>
  </si>
  <si>
    <t>Kiển thị thông báo lỗi yêu cầu nhập lý do hủy lịch.</t>
  </si>
  <si>
    <t>GUI-QLTT01</t>
  </si>
  <si>
    <t>GUI-QLTT02</t>
  </si>
  <si>
    <t>GUI-QLTT03</t>
  </si>
  <si>
    <t>GUI-QLTT04</t>
  </si>
  <si>
    <t>GUI-QLTT05</t>
  </si>
  <si>
    <t>FUNC-QLTT01</t>
  </si>
  <si>
    <t>FUNC-QLTT02</t>
  </si>
  <si>
    <t>FUNC-QLTT03</t>
  </si>
  <si>
    <t>FUNC-QLTT04</t>
  </si>
  <si>
    <t>FUNC-QLTT05</t>
  </si>
  <si>
    <t>FUNC-QLTT06</t>
  </si>
  <si>
    <t>FUNC-QLTT07</t>
  </si>
  <si>
    <t>FUNC-QLTT08</t>
  </si>
  <si>
    <t>Hiển thị thông báo xác nhận đánh giá và cập nhật số lượng đánh giá và điểm trung bình</t>
  </si>
  <si>
    <t>GUI-QLDG01</t>
  </si>
  <si>
    <t>GUI-QLDG02</t>
  </si>
  <si>
    <t>GUI-QLDG03</t>
  </si>
  <si>
    <t>GUI-QLDG04</t>
  </si>
  <si>
    <t>GUI-QLDG05</t>
  </si>
  <si>
    <t>FUNC-QLDG01</t>
  </si>
  <si>
    <t>FUNC-QLDG02</t>
  </si>
  <si>
    <t>FUNC-QLDG03</t>
  </si>
  <si>
    <t>FUNC-QLDG04</t>
  </si>
  <si>
    <t>FUNC-QLDG05</t>
  </si>
  <si>
    <t>FUNC-QLDG06</t>
  </si>
  <si>
    <t>FUNC-QLDG07</t>
  </si>
  <si>
    <t>FUNC-QLDG08</t>
  </si>
  <si>
    <t>GUI-QLCB01</t>
  </si>
  <si>
    <t>FUNC-QLCB001</t>
  </si>
  <si>
    <t>FUNC-QLCB002</t>
  </si>
  <si>
    <t>FUNC-QLCB003</t>
  </si>
  <si>
    <t>FUNC-QLCB004</t>
  </si>
  <si>
    <t>Hiển thị thông báo xác nhận đánh giá và cập nhật số lượng đánh giá và điểm trung bình.</t>
  </si>
  <si>
    <t>1. Truy cập vào trang quản lý vé. 2. Chọn vé cần xóa. 
3. Chọn tùy chọn xóa. 
4. Xác nhận xóa.</t>
  </si>
  <si>
    <t>Quản lý vé</t>
  </si>
  <si>
    <t>GUI_SHOW Quản lý vé</t>
  </si>
  <si>
    <t>FUNCTION_SHOW Quản lý vé</t>
  </si>
  <si>
    <t>Quy trình</t>
  </si>
  <si>
    <t>GUI-QLV01</t>
  </si>
  <si>
    <t>GUI-QLV02</t>
  </si>
  <si>
    <t>GUI-QLV03</t>
  </si>
  <si>
    <t>GUI-QLV04</t>
  </si>
  <si>
    <t>GUI-QLV05</t>
  </si>
  <si>
    <t>FUNC-QLV01</t>
  </si>
  <si>
    <t>FUNC-QLV02</t>
  </si>
  <si>
    <t>FUNC-QLV03</t>
  </si>
  <si>
    <t>FUNC-QLV04</t>
  </si>
  <si>
    <t>FUNC-QLV05</t>
  </si>
  <si>
    <t>FUNC-QLV06</t>
  </si>
  <si>
    <t>FUNC-QLV07</t>
  </si>
  <si>
    <t>FUNC-QLV08</t>
  </si>
  <si>
    <t>1. Truy cập vào trang quản lý vé. 
2. Chọn tùy chọn thêm vé mới.
3. Nhập thông tin vé mới. 
4. Nhấn nút lưu.</t>
  </si>
  <si>
    <t>1. Truy cập vào trang quản lý vé.
2. Chọn vé cần xem chi tiết.</t>
  </si>
  <si>
    <t>1. Truy cập vào trang quản lý vé.
2. Nhập thông tin tìm kiếm vào ô tìm kiếm.</t>
  </si>
  <si>
    <t>GUI-QLLCT03</t>
  </si>
  <si>
    <t>1. Truy cập vào trang đặt/hủy lịch cắm trại. 
2. Chọn tùy chọn đặt lịch mới. 
3. Chọn ngày, thời gian và khu cắm trại mong muốn.
4. Nhập thông tin cần thiết. 
5. Nhấn nút đặt lịch.</t>
  </si>
  <si>
    <t>1. Truy cập vào trang đặt/hủy lịch cắm trại. 
2. Chọn một lịch cắm trại từ danh sách.
3. Chọn tùy chọn hủy lịch.</t>
  </si>
  <si>
    <t>1. Truy cập vào trang đặt/hủy lịch cắm trại.
2. Chọn một lịch cắm trại từ danh sách.</t>
  </si>
  <si>
    <t>1. Truy cập vào trang đặt/hủy lịch cắm trại. 
2. Chọn tùy chọn đặt lịch mới. 
3. Không nhập thông tin và nhấn nút đặt lịch.</t>
  </si>
  <si>
    <t>1. Truy cập vào trang đặt/hủy lịch cắm trại.
2. Chọn một lịch cắm trại từ danh sách.
3. Chọn tùy chọn hủy lịch.
4. Xác nhận hủy lịch mà không nhập lý do.</t>
  </si>
  <si>
    <t>1. Truy cập vào trang quản lý đặt vé. 
2. Chọn một đơn đặt vé từ danh sách. 
3. Chọn tùy chọn chỉnh sửa thông tin.
4. Thay đổi thông tin cần chỉnh sửa.
5. Nhấn nút lưu.</t>
  </si>
  <si>
    <t>1. Truy cập vào trang thống kê.
2. Chọn người dùng cần thống kê.</t>
  </si>
  <si>
    <t>1. Truy cập vào trang thống kê.
2. Chọn tùy chọn xem thống kê theo đơn hàng chưa xác nhận.</t>
  </si>
  <si>
    <t>1. Truy cập vào trang thanh toán.
2. Chọn phương thức thanh toán và nhập thông tin.
3. Nhấn nút xác nhận thanh toán.</t>
  </si>
  <si>
    <t>1. Truy cập vào trang thanh toán.
2. Chọn phương thức thanh toán và nhập thông tin.
3. Nhấn nút hủy.</t>
  </si>
  <si>
    <t>1. Truy cập vào trang thanh toán. 
2. Chọn phương thức thanh toán và nhập thông tin.
3. Chọn tùy chọn lưu thông tin.</t>
  </si>
  <si>
    <t>1. Truy cập vào trang giỏ hàng.
2. Chọn tùy chọn thanh toán.
3. Chọn phương thức thanh toán.
4. Nhập thông tin thanh toán.
5. Xác nhận thanh toán.</t>
  </si>
  <si>
    <t>1. Truy cập vào trang thanh toán.
2. Chọn phương thức thanh toán và nhập thông tin. 
3. Nhấn nút xác nhận thanh toán.</t>
  </si>
  <si>
    <t>1. Truy cập vào trang thanh toán.
2. Chọn phương thức thanh toán và nhập thông tin. 
3. Nhấn nút hủy.</t>
  </si>
  <si>
    <t>1. Truy cập vào trang thanh toán.
2. Chọn phương thức thanh toán và nhập thông tin.
3. Chọn tùy chọn lưu thông tin.</t>
  </si>
  <si>
    <t>1. Truy cập vào trang thanh toán.
2. Chọn phương thức thanh toán và nhập thông tin sai. 
3. Nhấn nút xác nhận thanh toán.</t>
  </si>
  <si>
    <t>1. Truy cập vào bài viết cần like.
2. Nhấn nút like.</t>
  </si>
  <si>
    <t>1. Truy cập vào bài viết đã like.
2. Nhấn nút hủy like.</t>
  </si>
  <si>
    <t>1. Truy cập vào bài viết cần bình luận.
2. Nhập nội dung bình luận.
3. Nhấn nút gửi bình luận.</t>
  </si>
  <si>
    <t>1. Truy cập vào bài viết chứa bình luận cần chỉnh sửa. 
2. Tìm bình luận cần chỉnh sửa và nhấn nút chỉnh sửa.
3. Sửa nội dung bình luận và nhấn nút lưu.</t>
  </si>
  <si>
    <t>“Quản lý thống kê”</t>
  </si>
  <si>
    <t>GUI_SHOW Quản lý thống kê</t>
  </si>
  <si>
    <t>FUNCTION_SHOW Quản lý thống kê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</si>
</sst>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yy;@"/>
    <numFmt numFmtId="165" formatCode="mm/dd/yy"/>
    <numFmt numFmtId="166" formatCode="0;[Red]0"/>
    <numFmt numFmtId="167" formatCode="mm/dd/yy;@"/>
  </numFmts>
  <fonts count="21">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b/>
      <sz val="13"/>
      <color rgb="FFFFFFFF"/>
      <name val="Times New Roman"/>
      <family val="1"/>
    </font>
    <font>
      <sz val="13"/>
      <color rgb="FF333333"/>
      <name val="Times New Roman"/>
      <family val="1"/>
    </font>
    <font>
      <sz val="8"/>
      <name val="Calibri"/>
      <family val="2"/>
      <scheme val="minor"/>
    </font>
  </fonts>
  <fills count="8">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rgb="FFCCFFFF"/>
        <bgColor indexed="38"/>
      </patternFill>
    </fill>
    <fill>
      <patternFill patternType="solid">
        <fgColor rgb="FF92D050"/>
        <bgColor indexed="38"/>
      </patternFill>
    </fill>
  </fills>
  <borders count="42">
    <border>
      <left/>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3"/>
      </left>
      <right/>
      <top style="thin">
        <color indexed="63"/>
      </top>
      <bottom/>
      <diagonal/>
    </border>
    <border>
      <left style="thin">
        <color indexed="63"/>
      </left>
      <right style="thin">
        <color indexed="63"/>
      </right>
      <top/>
      <bottom style="thin">
        <color indexed="63"/>
      </bottom>
      <diagonal/>
    </border>
    <border>
      <left style="thin">
        <color auto="1"/>
      </left>
      <right style="thin">
        <color auto="1"/>
      </right>
      <top style="thin">
        <color auto="1"/>
      </top>
      <bottom style="thin">
        <color auto="1"/>
      </bottom>
      <diagonal/>
    </border>
    <border>
      <left style="thin">
        <color indexed="63"/>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176">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13" fillId="0" borderId="2" xfId="0" applyFont="1" applyBorder="1" applyAlignment="1">
      <alignment horizontal="center"/>
    </xf>
    <xf numFmtId="0" fontId="13" fillId="0" borderId="2" xfId="0" applyFont="1" applyBorder="1" applyAlignment="1">
      <alignment vertical="center" wrapText="1"/>
    </xf>
    <xf numFmtId="0" fontId="13" fillId="0" borderId="5" xfId="0" applyFont="1" applyBorder="1" applyAlignment="1">
      <alignment horizontal="center"/>
    </xf>
    <xf numFmtId="0" fontId="13" fillId="0" borderId="5" xfId="0" applyFont="1" applyBorder="1" applyAlignment="1">
      <alignment vertical="center" wrapText="1"/>
    </xf>
    <xf numFmtId="0" fontId="12" fillId="0" borderId="4" xfId="1" applyFont="1" applyBorder="1" applyAlignment="1" applyProtection="1">
      <alignment horizontal="center" vertical="center"/>
    </xf>
    <xf numFmtId="0" fontId="12" fillId="0" borderId="4" xfId="1" applyFont="1" applyBorder="1" applyAlignment="1" applyProtection="1">
      <alignment horizontal="center"/>
    </xf>
    <xf numFmtId="0" fontId="12" fillId="0" borderId="4" xfId="1" applyFont="1" applyBorder="1" applyAlignment="1" applyProtection="1">
      <alignment horizontal="center" vertical="top"/>
    </xf>
    <xf numFmtId="0" fontId="6" fillId="0" borderId="4" xfId="0" applyFont="1" applyBorder="1" applyAlignment="1">
      <alignment horizontal="center"/>
    </xf>
    <xf numFmtId="0" fontId="12" fillId="0" borderId="5" xfId="1" applyFont="1" applyBorder="1" applyProtection="1">
      <alignment vertical="center"/>
    </xf>
    <xf numFmtId="0" fontId="15" fillId="0" borderId="5" xfId="1" applyFont="1" applyBorder="1" applyAlignment="1" applyProtection="1">
      <alignment vertical="top" wrapText="1"/>
    </xf>
    <xf numFmtId="0" fontId="5" fillId="0" borderId="5" xfId="1" applyFont="1" applyBorder="1" applyAlignment="1" applyProtection="1">
      <alignment wrapText="1"/>
    </xf>
    <xf numFmtId="0" fontId="12" fillId="0" borderId="3" xfId="1" applyFont="1" applyBorder="1" applyProtection="1">
      <alignment vertical="center"/>
    </xf>
    <xf numFmtId="0" fontId="15" fillId="0" borderId="3" xfId="1" applyFont="1" applyBorder="1" applyAlignment="1" applyProtection="1">
      <alignment vertical="top" wrapText="1"/>
    </xf>
    <xf numFmtId="0" fontId="12" fillId="0" borderId="3" xfId="1" applyFont="1" applyBorder="1" applyAlignment="1" applyProtection="1"/>
    <xf numFmtId="0" fontId="16" fillId="0" borderId="3" xfId="1" applyFont="1" applyBorder="1" applyAlignment="1" applyProtection="1"/>
    <xf numFmtId="0" fontId="4" fillId="2" borderId="3" xfId="1" applyFont="1" applyFill="1" applyBorder="1" applyAlignment="1" applyProtection="1">
      <alignment horizontal="center" vertical="center"/>
    </xf>
    <xf numFmtId="0" fontId="4" fillId="2" borderId="3" xfId="1" applyFont="1" applyFill="1" applyBorder="1" applyAlignment="1" applyProtection="1">
      <alignment horizontal="center" vertical="center" wrapText="1"/>
    </xf>
    <xf numFmtId="0" fontId="5" fillId="0" borderId="3" xfId="1" applyFont="1" applyBorder="1" applyAlignment="1" applyProtection="1">
      <alignment horizontal="center"/>
    </xf>
    <xf numFmtId="166" fontId="5" fillId="0" borderId="3" xfId="2" applyNumberFormat="1" applyFont="1" applyBorder="1" applyAlignment="1" applyProtection="1">
      <alignment horizontal="center"/>
    </xf>
    <xf numFmtId="1" fontId="5" fillId="0" borderId="3" xfId="2" applyNumberFormat="1" applyFont="1" applyBorder="1" applyAlignment="1" applyProtection="1">
      <alignment horizontal="center"/>
    </xf>
    <xf numFmtId="0" fontId="5" fillId="0" borderId="18" xfId="1" applyFont="1" applyBorder="1" applyAlignment="1" applyProtection="1">
      <alignment horizontal="center"/>
    </xf>
    <xf numFmtId="166" fontId="5" fillId="0" borderId="18" xfId="2" applyNumberFormat="1" applyFont="1" applyBorder="1" applyAlignment="1" applyProtection="1">
      <alignment horizontal="center"/>
    </xf>
    <xf numFmtId="1" fontId="5" fillId="0" borderId="18" xfId="2" applyNumberFormat="1" applyFont="1" applyBorder="1" applyAlignment="1" applyProtection="1">
      <alignment horizontal="center"/>
    </xf>
    <xf numFmtId="0" fontId="5" fillId="2" borderId="3" xfId="1" applyFont="1" applyFill="1" applyBorder="1" applyAlignment="1" applyProtection="1">
      <alignment horizontal="center"/>
    </xf>
    <xf numFmtId="0" fontId="4" fillId="2" borderId="3" xfId="1" applyFont="1" applyFill="1" applyBorder="1" applyAlignment="1" applyProtection="1"/>
    <xf numFmtId="166" fontId="4" fillId="2" borderId="3" xfId="1" applyNumberFormat="1" applyFont="1" applyFill="1" applyBorder="1" applyAlignment="1" applyProtection="1">
      <alignment horizontal="center"/>
    </xf>
    <xf numFmtId="0" fontId="5" fillId="3" borderId="0" xfId="1" applyFont="1" applyFill="1" applyBorder="1" applyAlignment="1" applyProtection="1">
      <alignment horizontal="center"/>
    </xf>
    <xf numFmtId="0" fontId="4" fillId="3" borderId="7" xfId="1" applyFont="1" applyFill="1" applyBorder="1" applyAlignment="1" applyProtection="1"/>
    <xf numFmtId="0" fontId="12" fillId="3" borderId="8" xfId="1" applyFont="1" applyFill="1" applyBorder="1" applyAlignment="1" applyProtection="1">
      <alignment horizontal="center"/>
    </xf>
    <xf numFmtId="0" fontId="17" fillId="3" borderId="9"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10" xfId="1" applyFont="1" applyBorder="1" applyAlignment="1" applyProtection="1">
      <alignment horizontal="left"/>
    </xf>
    <xf numFmtId="0" fontId="5" fillId="0" borderId="11" xfId="1" applyFont="1" applyBorder="1" applyAlignment="1" applyProtection="1"/>
    <xf numFmtId="0" fontId="5" fillId="0" borderId="10" xfId="1" applyFont="1" applyBorder="1" applyAlignment="1" applyProtection="1"/>
    <xf numFmtId="2" fontId="12" fillId="0" borderId="6"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5" fillId="0" borderId="12" xfId="1" applyFont="1" applyBorder="1" applyAlignment="1" applyProtection="1"/>
    <xf numFmtId="0" fontId="12" fillId="0" borderId="13" xfId="1" applyFont="1" applyBorder="1" applyAlignment="1" applyProtection="1">
      <alignment horizontal="left"/>
    </xf>
    <xf numFmtId="0" fontId="5" fillId="0" borderId="14" xfId="1" applyFont="1" applyBorder="1" applyAlignment="1" applyProtection="1"/>
    <xf numFmtId="0" fontId="5" fillId="0" borderId="15" xfId="1" applyFont="1" applyBorder="1" applyAlignment="1" applyProtection="1"/>
    <xf numFmtId="2" fontId="12" fillId="0" borderId="16" xfId="1" applyNumberFormat="1" applyFont="1" applyBorder="1" applyAlignment="1" applyProtection="1">
      <alignment horizontal="right" wrapText="1"/>
    </xf>
    <xf numFmtId="0" fontId="5" fillId="0" borderId="12" xfId="1" applyFont="1" applyBorder="1" applyProtection="1">
      <alignment vertical="center"/>
    </xf>
    <xf numFmtId="0" fontId="5" fillId="0" borderId="12" xfId="1" applyFont="1" applyBorder="1" applyAlignment="1" applyProtection="1">
      <alignment horizontal="center" wrapText="1"/>
    </xf>
    <xf numFmtId="0" fontId="13" fillId="0" borderId="23" xfId="0" applyFont="1" applyBorder="1" applyAlignment="1">
      <alignment horizontal="center"/>
    </xf>
    <xf numFmtId="0" fontId="13" fillId="0" borderId="23" xfId="0" applyFont="1" applyBorder="1" applyAlignment="1">
      <alignment vertical="center" wrapText="1"/>
    </xf>
    <xf numFmtId="9" fontId="17" fillId="3" borderId="24" xfId="2" applyFont="1" applyFill="1" applyBorder="1" applyAlignment="1" applyProtection="1">
      <alignment horizontal="center"/>
    </xf>
    <xf numFmtId="0" fontId="5" fillId="0" borderId="24" xfId="1" applyFont="1" applyBorder="1" applyAlignment="1" applyProtection="1">
      <alignment horizontal="center" wrapText="1"/>
    </xf>
    <xf numFmtId="0" fontId="5" fillId="0" borderId="25" xfId="1" applyFont="1" applyBorder="1" applyAlignment="1" applyProtection="1">
      <alignment horizontal="center" wrapText="1"/>
    </xf>
    <xf numFmtId="0" fontId="6" fillId="0" borderId="18" xfId="0" applyFont="1" applyBorder="1" applyAlignment="1">
      <alignment horizontal="center"/>
    </xf>
    <xf numFmtId="0" fontId="13" fillId="0" borderId="4" xfId="0" applyFont="1" applyBorder="1" applyAlignment="1">
      <alignment horizontal="center"/>
    </xf>
    <xf numFmtId="0" fontId="13" fillId="0" borderId="26" xfId="0" applyFont="1" applyBorder="1" applyAlignment="1">
      <alignment horizontal="center"/>
    </xf>
    <xf numFmtId="0" fontId="13" fillId="0" borderId="26" xfId="0" applyFont="1" applyBorder="1" applyAlignment="1">
      <alignment vertical="center" wrapText="1"/>
    </xf>
    <xf numFmtId="0" fontId="5" fillId="0" borderId="27" xfId="1" applyFont="1" applyBorder="1" applyAlignment="1" applyProtection="1">
      <alignment horizontal="center"/>
    </xf>
    <xf numFmtId="166" fontId="5" fillId="0" borderId="27" xfId="2" applyNumberFormat="1" applyFont="1" applyBorder="1" applyAlignment="1" applyProtection="1">
      <alignment horizontal="center"/>
    </xf>
    <xf numFmtId="1" fontId="5" fillId="0" borderId="27" xfId="2" applyNumberFormat="1" applyFont="1" applyBorder="1" applyAlignment="1" applyProtection="1">
      <alignment horizontal="center"/>
    </xf>
    <xf numFmtId="0" fontId="12" fillId="0" borderId="0" xfId="0" applyFont="1" applyAlignment="1">
      <alignment vertical="center"/>
    </xf>
    <xf numFmtId="0" fontId="6" fillId="3" borderId="27" xfId="3" applyFont="1" applyFill="1" applyBorder="1" applyAlignment="1">
      <alignment horizontal="left" vertical="top" wrapText="1"/>
    </xf>
    <xf numFmtId="0" fontId="6" fillId="0" borderId="27" xfId="0" applyFont="1" applyBorder="1"/>
    <xf numFmtId="0" fontId="6" fillId="3" borderId="27" xfId="0" applyFont="1" applyFill="1" applyBorder="1" applyAlignment="1">
      <alignment horizontal="left" vertical="top" wrapText="1"/>
    </xf>
    <xf numFmtId="0" fontId="6" fillId="0" borderId="27" xfId="0" applyFont="1" applyBorder="1" applyAlignment="1">
      <alignment horizontal="center" vertical="top"/>
    </xf>
    <xf numFmtId="165" fontId="6" fillId="0" borderId="27" xfId="0" applyNumberFormat="1" applyFont="1" applyBorder="1" applyAlignment="1">
      <alignment horizontal="center" vertical="top" wrapText="1"/>
    </xf>
    <xf numFmtId="0" fontId="6" fillId="0" borderId="18" xfId="0" applyFont="1" applyBorder="1" applyAlignment="1">
      <alignment horizontal="center" vertical="top"/>
    </xf>
    <xf numFmtId="165" fontId="6" fillId="0" borderId="18" xfId="0" applyNumberFormat="1" applyFont="1" applyBorder="1" applyAlignment="1">
      <alignment horizontal="center" vertical="top" wrapText="1"/>
    </xf>
    <xf numFmtId="0" fontId="6" fillId="0" borderId="27" xfId="0" applyFont="1" applyBorder="1" applyAlignment="1">
      <alignment horizontal="center" vertical="top" wrapText="1"/>
    </xf>
    <xf numFmtId="0" fontId="18" fillId="5" borderId="28" xfId="0" applyFont="1" applyFill="1" applyBorder="1"/>
    <xf numFmtId="0" fontId="5" fillId="0" borderId="28" xfId="0" applyFont="1" applyBorder="1"/>
    <xf numFmtId="0" fontId="18" fillId="5" borderId="28" xfId="0" applyFont="1" applyFill="1" applyBorder="1" applyAlignment="1">
      <alignment horizontal="center" vertical="center"/>
    </xf>
    <xf numFmtId="0" fontId="18" fillId="5" borderId="28" xfId="0" applyFont="1" applyFill="1" applyBorder="1" applyAlignment="1">
      <alignment horizontal="center" vertical="center" wrapText="1"/>
    </xf>
    <xf numFmtId="0" fontId="12" fillId="0" borderId="28" xfId="0" applyFont="1" applyBorder="1"/>
    <xf numFmtId="0" fontId="5" fillId="0" borderId="28" xfId="0" applyFont="1" applyBorder="1" applyAlignment="1">
      <alignment horizontal="right" vertical="top" wrapText="1"/>
    </xf>
    <xf numFmtId="0" fontId="19" fillId="0" borderId="28" xfId="0" applyFont="1" applyBorder="1"/>
    <xf numFmtId="0" fontId="6" fillId="0" borderId="33" xfId="0" applyFont="1" applyBorder="1"/>
    <xf numFmtId="0" fontId="5" fillId="0" borderId="2" xfId="0" applyFont="1" applyBorder="1" applyAlignment="1">
      <alignment horizontal="center"/>
    </xf>
    <xf numFmtId="0" fontId="5" fillId="0" borderId="29" xfId="0" applyFont="1" applyBorder="1" applyAlignment="1">
      <alignment horizontal="center"/>
    </xf>
    <xf numFmtId="0" fontId="5" fillId="0" borderId="26" xfId="0" applyFont="1" applyBorder="1" applyAlignment="1">
      <alignment horizontal="center"/>
    </xf>
    <xf numFmtId="0" fontId="5" fillId="0" borderId="23" xfId="0" applyFont="1" applyBorder="1" applyAlignment="1">
      <alignment horizontal="center"/>
    </xf>
    <xf numFmtId="0" fontId="5" fillId="0" borderId="18" xfId="0" applyFont="1" applyBorder="1" applyAlignment="1">
      <alignment horizontal="center"/>
    </xf>
    <xf numFmtId="164" fontId="4" fillId="2" borderId="18" xfId="0" applyNumberFormat="1"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7" borderId="32" xfId="0" applyFont="1" applyFill="1" applyBorder="1" applyAlignment="1">
      <alignment horizontal="center" vertical="center"/>
    </xf>
    <xf numFmtId="14" fontId="6" fillId="0" borderId="0" xfId="0" applyNumberFormat="1" applyFont="1" applyAlignment="1">
      <alignment horizontal="center" vertical="top"/>
    </xf>
    <xf numFmtId="14" fontId="6" fillId="0" borderId="18" xfId="0" applyNumberFormat="1" applyFont="1" applyBorder="1" applyAlignment="1">
      <alignment horizontal="center" vertical="top"/>
    </xf>
    <xf numFmtId="14" fontId="6" fillId="0" borderId="33" xfId="0" applyNumberFormat="1" applyFont="1" applyBorder="1" applyAlignment="1">
      <alignment horizontal="center" vertical="top"/>
    </xf>
    <xf numFmtId="0" fontId="4" fillId="7" borderId="35" xfId="0" applyFont="1" applyFill="1" applyBorder="1" applyAlignment="1">
      <alignment horizontal="center" vertical="center"/>
    </xf>
    <xf numFmtId="0" fontId="12" fillId="0" borderId="33" xfId="0" applyFont="1" applyBorder="1" applyAlignment="1">
      <alignment vertical="center" wrapText="1"/>
    </xf>
    <xf numFmtId="0" fontId="13" fillId="0" borderId="33" xfId="0" applyFont="1" applyBorder="1" applyAlignment="1">
      <alignment horizontal="center"/>
    </xf>
    <xf numFmtId="0" fontId="6" fillId="0" borderId="33" xfId="0" applyFont="1" applyBorder="1" applyAlignment="1">
      <alignment horizontal="center"/>
    </xf>
    <xf numFmtId="0" fontId="5" fillId="0" borderId="2" xfId="0" applyFont="1" applyBorder="1" applyAlignment="1">
      <alignment wrapText="1"/>
    </xf>
    <xf numFmtId="0" fontId="18" fillId="5" borderId="18" xfId="0" applyFont="1" applyFill="1" applyBorder="1"/>
    <xf numFmtId="0" fontId="5" fillId="0" borderId="18" xfId="0" applyFont="1" applyBorder="1"/>
    <xf numFmtId="0" fontId="18" fillId="5" borderId="18" xfId="0" applyFont="1" applyFill="1" applyBorder="1" applyAlignment="1">
      <alignment horizontal="center" vertical="center"/>
    </xf>
    <xf numFmtId="0" fontId="18" fillId="5" borderId="18" xfId="0" applyFont="1" applyFill="1" applyBorder="1" applyAlignment="1">
      <alignment horizontal="center" vertical="center" wrapText="1"/>
    </xf>
    <xf numFmtId="0" fontId="12" fillId="0" borderId="18" xfId="0" applyFont="1" applyBorder="1"/>
    <xf numFmtId="0" fontId="5" fillId="0" borderId="18" xfId="0" applyFont="1" applyBorder="1" applyAlignment="1">
      <alignment horizontal="right" vertical="top" wrapText="1"/>
    </xf>
    <xf numFmtId="0" fontId="19" fillId="0" borderId="18" xfId="0" applyFont="1" applyBorder="1"/>
    <xf numFmtId="0" fontId="6" fillId="3" borderId="18" xfId="3" applyFont="1" applyFill="1" applyBorder="1" applyAlignment="1">
      <alignment horizontal="left" vertical="top" wrapText="1"/>
    </xf>
    <xf numFmtId="0" fontId="6" fillId="0" borderId="18" xfId="0" applyFont="1" applyBorder="1"/>
    <xf numFmtId="0" fontId="6" fillId="3" borderId="18" xfId="0" applyFont="1" applyFill="1" applyBorder="1" applyAlignment="1">
      <alignment horizontal="left" vertical="top" wrapText="1"/>
    </xf>
    <xf numFmtId="0" fontId="6" fillId="0" borderId="18" xfId="0" applyFont="1" applyBorder="1" applyAlignment="1">
      <alignment horizontal="center" vertical="top" wrapText="1"/>
    </xf>
    <xf numFmtId="14" fontId="4" fillId="2" borderId="18" xfId="0" applyNumberFormat="1" applyFont="1" applyFill="1" applyBorder="1" applyAlignment="1">
      <alignment horizontal="center" vertical="center" wrapText="1"/>
    </xf>
    <xf numFmtId="0" fontId="14" fillId="4" borderId="18" xfId="0" applyFont="1" applyFill="1" applyBorder="1" applyAlignment="1">
      <alignment horizontal="left" vertical="center"/>
    </xf>
    <xf numFmtId="0" fontId="14" fillId="6" borderId="18" xfId="0" applyFont="1" applyFill="1" applyBorder="1" applyAlignment="1">
      <alignment horizontal="left" vertical="center"/>
    </xf>
    <xf numFmtId="0" fontId="14" fillId="4" borderId="27" xfId="0" applyFont="1" applyFill="1" applyBorder="1" applyAlignment="1">
      <alignment horizontal="left" vertical="center"/>
    </xf>
    <xf numFmtId="0" fontId="12" fillId="0" borderId="33" xfId="0" applyFont="1" applyBorder="1" applyAlignment="1">
      <alignment horizontal="left" vertical="center" wrapText="1"/>
    </xf>
    <xf numFmtId="167" fontId="6" fillId="0" borderId="18" xfId="0" applyNumberFormat="1" applyFont="1" applyBorder="1" applyAlignment="1">
      <alignment horizontal="center" vertical="top"/>
    </xf>
    <xf numFmtId="0" fontId="6" fillId="0" borderId="22" xfId="0" applyFont="1" applyBorder="1" applyAlignment="1">
      <alignment horizontal="center" vertical="top"/>
    </xf>
    <xf numFmtId="0" fontId="5" fillId="0" borderId="18" xfId="1" applyFont="1" applyBorder="1" applyAlignment="1">
      <alignment vertical="center" wrapText="1"/>
    </xf>
    <xf numFmtId="0" fontId="12" fillId="0" borderId="0" xfId="0" applyFont="1"/>
    <xf numFmtId="0" fontId="19"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right" vertical="top" wrapText="1"/>
    </xf>
    <xf numFmtId="0" fontId="18" fillId="5" borderId="28" xfId="0" applyFont="1" applyFill="1" applyBorder="1" applyAlignment="1">
      <alignment vertical="center"/>
    </xf>
    <xf numFmtId="0" fontId="5" fillId="0" borderId="0" xfId="0" applyFont="1" applyAlignment="1">
      <alignment vertical="center"/>
    </xf>
    <xf numFmtId="0" fontId="18" fillId="5" borderId="18" xfId="0" applyFont="1" applyFill="1" applyBorder="1" applyAlignment="1">
      <alignment vertical="center"/>
    </xf>
    <xf numFmtId="0" fontId="6" fillId="0" borderId="18" xfId="0" applyFont="1" applyBorder="1" applyAlignment="1">
      <alignment horizontal="left" vertical="top" wrapText="1"/>
    </xf>
    <xf numFmtId="0" fontId="6" fillId="0" borderId="27" xfId="0" applyFont="1" applyBorder="1" applyAlignment="1">
      <alignment horizontal="left" vertical="top" wrapText="1"/>
    </xf>
    <xf numFmtId="0" fontId="12" fillId="0" borderId="1" xfId="0" applyFont="1" applyBorder="1" applyAlignment="1">
      <alignment horizontal="center" vertical="center"/>
    </xf>
    <xf numFmtId="0" fontId="4" fillId="7" borderId="31" xfId="0" applyFont="1" applyFill="1" applyBorder="1" applyAlignment="1">
      <alignment horizontal="center" vertical="center"/>
    </xf>
    <xf numFmtId="0" fontId="4" fillId="7" borderId="34" xfId="0" applyFont="1" applyFill="1" applyBorder="1" applyAlignment="1">
      <alignment horizontal="center" vertical="center"/>
    </xf>
    <xf numFmtId="0" fontId="12" fillId="0" borderId="33" xfId="0" applyFont="1" applyBorder="1" applyAlignment="1">
      <alignment horizontal="left" vertical="center" wrapText="1"/>
    </xf>
    <xf numFmtId="0" fontId="12" fillId="0" borderId="35"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7" xfId="0" applyFont="1" applyBorder="1" applyAlignment="1">
      <alignment horizontal="left" vertical="center"/>
    </xf>
    <xf numFmtId="0" fontId="4" fillId="2" borderId="18" xfId="0" applyFont="1" applyFill="1" applyBorder="1" applyAlignment="1">
      <alignment horizontal="center" vertical="center" wrapText="1"/>
    </xf>
    <xf numFmtId="0" fontId="14" fillId="4" borderId="18" xfId="0" applyFont="1" applyFill="1" applyBorder="1" applyAlignment="1">
      <alignment horizontal="left" vertical="center"/>
    </xf>
    <xf numFmtId="0" fontId="14" fillId="6" borderId="18" xfId="0" applyFont="1" applyFill="1" applyBorder="1" applyAlignment="1">
      <alignment horizontal="left" vertical="center"/>
    </xf>
    <xf numFmtId="164" fontId="12" fillId="0" borderId="3" xfId="1" applyNumberFormat="1" applyFont="1" applyBorder="1" applyAlignment="1" applyProtection="1">
      <alignment horizontal="center" vertical="center"/>
    </xf>
    <xf numFmtId="0" fontId="12" fillId="0" borderId="3" xfId="1" applyFont="1" applyBorder="1" applyAlignment="1" applyProtection="1">
      <alignment horizontal="center" vertical="center" wrapText="1"/>
    </xf>
    <xf numFmtId="0" fontId="6" fillId="0" borderId="4" xfId="0" applyFont="1" applyBorder="1" applyAlignment="1">
      <alignment horizontal="center"/>
    </xf>
    <xf numFmtId="0" fontId="12" fillId="0" borderId="4" xfId="1" applyFont="1" applyBorder="1" applyAlignment="1" applyProtection="1">
      <alignment horizontal="left"/>
    </xf>
    <xf numFmtId="0" fontId="15" fillId="0" borderId="5" xfId="1" applyFont="1" applyBorder="1" applyAlignment="1" applyProtection="1">
      <alignment vertical="top" wrapText="1"/>
    </xf>
    <xf numFmtId="0" fontId="12" fillId="0" borderId="3" xfId="1" applyFont="1" applyBorder="1" applyAlignment="1" applyProtection="1">
      <alignment horizontal="center" vertical="center"/>
    </xf>
    <xf numFmtId="15" fontId="6" fillId="0" borderId="19" xfId="0" applyNumberFormat="1" applyFont="1" applyBorder="1" applyAlignment="1">
      <alignment horizontal="center"/>
    </xf>
    <xf numFmtId="15" fontId="6" fillId="0" borderId="20" xfId="0" applyNumberFormat="1" applyFont="1" applyBorder="1" applyAlignment="1">
      <alignment horizontal="center"/>
    </xf>
    <xf numFmtId="15" fontId="6" fillId="0" borderId="21" xfId="0" applyNumberFormat="1" applyFont="1" applyBorder="1" applyAlignment="1">
      <alignment horizontal="center"/>
    </xf>
    <xf numFmtId="0" fontId="12" fillId="0" borderId="19" xfId="1" applyFont="1" applyBorder="1" applyAlignment="1" applyProtection="1">
      <alignment horizontal="center" vertical="top"/>
    </xf>
    <xf numFmtId="0" fontId="12" fillId="0" borderId="20" xfId="1" applyFont="1" applyBorder="1" applyAlignment="1" applyProtection="1">
      <alignment horizontal="center" vertical="top"/>
    </xf>
    <xf numFmtId="0" fontId="12" fillId="0" borderId="21" xfId="1" applyFont="1" applyBorder="1" applyAlignment="1" applyProtection="1">
      <alignment horizontal="center" vertical="top"/>
    </xf>
    <xf numFmtId="0" fontId="14" fillId="0" borderId="19" xfId="0" applyFont="1" applyBorder="1" applyAlignment="1">
      <alignment horizontal="center"/>
    </xf>
    <xf numFmtId="0" fontId="14" fillId="0" borderId="20" xfId="0" applyFont="1" applyBorder="1" applyAlignment="1">
      <alignment horizontal="center"/>
    </xf>
    <xf numFmtId="0" fontId="14" fillId="0" borderId="21" xfId="0" applyFont="1" applyBorder="1" applyAlignment="1">
      <alignment horizontal="center"/>
    </xf>
    <xf numFmtId="0" fontId="7" fillId="0" borderId="0" xfId="1" applyFont="1" applyBorder="1" applyAlignment="1" applyProtection="1">
      <alignment horizontal="center"/>
    </xf>
    <xf numFmtId="0" fontId="12" fillId="0" borderId="4" xfId="1" applyFont="1" applyBorder="1" applyAlignment="1" applyProtection="1">
      <alignment horizontal="center"/>
    </xf>
    <xf numFmtId="0" fontId="12" fillId="0" borderId="18" xfId="0" applyFont="1" applyBorder="1" applyAlignment="1">
      <alignment horizontal="center"/>
    </xf>
    <xf numFmtId="0" fontId="5" fillId="0" borderId="18" xfId="0" applyFont="1" applyBorder="1" applyAlignment="1">
      <alignment horizontal="left" vertical="center"/>
    </xf>
    <xf numFmtId="0" fontId="12" fillId="0" borderId="17" xfId="0" applyFont="1" applyBorder="1" applyAlignment="1">
      <alignment horizontal="center"/>
    </xf>
    <xf numFmtId="0" fontId="12" fillId="0" borderId="30" xfId="0" applyFont="1" applyBorder="1" applyAlignment="1">
      <alignment horizontal="center"/>
    </xf>
    <xf numFmtId="0" fontId="12" fillId="0" borderId="22" xfId="0" applyFont="1" applyBorder="1" applyAlignment="1">
      <alignment horizontal="center"/>
    </xf>
    <xf numFmtId="0" fontId="5" fillId="0" borderId="17" xfId="0" applyFont="1" applyBorder="1" applyAlignment="1">
      <alignment horizontal="left" vertical="center"/>
    </xf>
    <xf numFmtId="0" fontId="5" fillId="0" borderId="30" xfId="0" applyFont="1" applyBorder="1" applyAlignment="1">
      <alignment horizontal="left" vertical="center"/>
    </xf>
    <xf numFmtId="0" fontId="5" fillId="0" borderId="22" xfId="0" applyFont="1" applyBorder="1" applyAlignment="1">
      <alignment horizontal="left" vertical="center"/>
    </xf>
    <xf numFmtId="0" fontId="4" fillId="2" borderId="41"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14" fillId="6" borderId="27" xfId="0" applyFont="1" applyFill="1" applyBorder="1" applyAlignment="1">
      <alignment horizontal="left" vertical="center"/>
    </xf>
    <xf numFmtId="0" fontId="14" fillId="4" borderId="27" xfId="0" applyFont="1" applyFill="1" applyBorder="1" applyAlignment="1">
      <alignment horizontal="left" vertical="center"/>
    </xf>
  </cellXfs>
  <cellStyles count="4">
    <cellStyle name="Normal" xfId="0" builtinId="0"/>
    <cellStyle name="Normal 10" xfId="1" xr:uid="{00000000-0005-0000-0000-000001000000}"/>
    <cellStyle name="Normal_Sheet1" xfId="3" xr:uid="{00000000-0005-0000-0000-000002000000}"/>
    <cellStyle name="Percent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4" Type="http://schemas.openxmlformats.org/officeDocument/2006/relationships/image" Target="../media/image7.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7</xdr:col>
      <xdr:colOff>84044</xdr:colOff>
      <xdr:row>1</xdr:row>
      <xdr:rowOff>14008</xdr:rowOff>
    </xdr:from>
    <xdr:to>
      <xdr:col>12</xdr:col>
      <xdr:colOff>793937</xdr:colOff>
      <xdr:row>17</xdr:row>
      <xdr:rowOff>80683</xdr:rowOff>
    </xdr:to>
    <xdr:pic>
      <xdr:nvPicPr>
        <xdr:cNvPr id="2" name="Picture 1">
          <a:extLst>
            <a:ext uri="{FF2B5EF4-FFF2-40B4-BE49-F238E27FC236}">
              <a16:creationId xmlns:a16="http://schemas.microsoft.com/office/drawing/2014/main" id="{3B04710B-A06E-4BC4-84AC-44DA766EC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5698" y="308162"/>
          <a:ext cx="6649011" cy="3512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107540</xdr:colOff>
      <xdr:row>1</xdr:row>
      <xdr:rowOff>0</xdr:rowOff>
    </xdr:from>
    <xdr:to>
      <xdr:col>11</xdr:col>
      <xdr:colOff>917165</xdr:colOff>
      <xdr:row>17</xdr:row>
      <xdr:rowOff>143490</xdr:rowOff>
    </xdr:to>
    <xdr:pic>
      <xdr:nvPicPr>
        <xdr:cNvPr id="2" name="Picture 1">
          <a:extLst>
            <a:ext uri="{FF2B5EF4-FFF2-40B4-BE49-F238E27FC236}">
              <a16:creationId xmlns:a16="http://schemas.microsoft.com/office/drawing/2014/main" id="{198070EF-ACBB-4254-B7BD-4EEBC330EE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46492" y="291895"/>
          <a:ext cx="6539988" cy="358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86589</xdr:colOff>
      <xdr:row>0</xdr:row>
      <xdr:rowOff>230909</xdr:rowOff>
    </xdr:from>
    <xdr:to>
      <xdr:col>12</xdr:col>
      <xdr:colOff>710046</xdr:colOff>
      <xdr:row>14</xdr:row>
      <xdr:rowOff>190499</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0566" y="230909"/>
          <a:ext cx="6451025" cy="28863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781051</xdr:colOff>
      <xdr:row>5</xdr:row>
      <xdr:rowOff>201472</xdr:rowOff>
    </xdr:from>
    <xdr:to>
      <xdr:col>6</xdr:col>
      <xdr:colOff>489858</xdr:colOff>
      <xdr:row>23</xdr:row>
      <xdr:rowOff>51927</xdr:rowOff>
    </xdr:to>
    <xdr:pic>
      <xdr:nvPicPr>
        <xdr:cNvPr id="4" name="Picture 3">
          <a:extLst>
            <a:ext uri="{FF2B5EF4-FFF2-40B4-BE49-F238E27FC236}">
              <a16:creationId xmlns:a16="http://schemas.microsoft.com/office/drawing/2014/main" id="{BC109F5D-E888-4F74-980E-3CD6DE9D3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5351" y="1334947"/>
          <a:ext cx="5557157" cy="3317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711654</xdr:colOff>
      <xdr:row>5</xdr:row>
      <xdr:rowOff>190500</xdr:rowOff>
    </xdr:from>
    <xdr:to>
      <xdr:col>9</xdr:col>
      <xdr:colOff>50347</xdr:colOff>
      <xdr:row>24</xdr:row>
      <xdr:rowOff>28575</xdr:rowOff>
    </xdr:to>
    <xdr:pic>
      <xdr:nvPicPr>
        <xdr:cNvPr id="5" name="Picture 4">
          <a:extLst>
            <a:ext uri="{FF2B5EF4-FFF2-40B4-BE49-F238E27FC236}">
              <a16:creationId xmlns:a16="http://schemas.microsoft.com/office/drawing/2014/main" id="{FAF3D7B7-A74C-4042-B8BF-1EAE86F46A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84304" y="1323975"/>
          <a:ext cx="2862943"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193223</xdr:colOff>
      <xdr:row>8</xdr:row>
      <xdr:rowOff>24493</xdr:rowOff>
    </xdr:from>
    <xdr:to>
      <xdr:col>12</xdr:col>
      <xdr:colOff>483466</xdr:colOff>
      <xdr:row>21</xdr:row>
      <xdr:rowOff>142875</xdr:rowOff>
    </xdr:to>
    <xdr:pic>
      <xdr:nvPicPr>
        <xdr:cNvPr id="6" name="Picture 5">
          <a:extLst>
            <a:ext uri="{FF2B5EF4-FFF2-40B4-BE49-F238E27FC236}">
              <a16:creationId xmlns:a16="http://schemas.microsoft.com/office/drawing/2014/main" id="{B51F3A75-6977-4C4F-A42F-E20BAD582D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0123" y="1767568"/>
          <a:ext cx="3814493" cy="2594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971550</xdr:colOff>
      <xdr:row>5</xdr:row>
      <xdr:rowOff>85725</xdr:rowOff>
    </xdr:from>
    <xdr:to>
      <xdr:col>3</xdr:col>
      <xdr:colOff>561975</xdr:colOff>
      <xdr:row>24</xdr:row>
      <xdr:rowOff>61324</xdr:rowOff>
    </xdr:to>
    <xdr:pic>
      <xdr:nvPicPr>
        <xdr:cNvPr id="7" name="Picture 6">
          <a:extLst>
            <a:ext uri="{FF2B5EF4-FFF2-40B4-BE49-F238E27FC236}">
              <a16:creationId xmlns:a16="http://schemas.microsoft.com/office/drawing/2014/main" id="{F749AB62-5A27-418B-B5BF-1899B46173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1550" y="1219200"/>
          <a:ext cx="3514725" cy="3633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123658</xdr:colOff>
      <xdr:row>0</xdr:row>
      <xdr:rowOff>116974</xdr:rowOff>
    </xdr:from>
    <xdr:to>
      <xdr:col>10</xdr:col>
      <xdr:colOff>952500</xdr:colOff>
      <xdr:row>20</xdr:row>
      <xdr:rowOff>50133</xdr:rowOff>
    </xdr:to>
    <xdr:pic>
      <xdr:nvPicPr>
        <xdr:cNvPr id="2" name="Picture 1" descr="5282e5ac-75af-4b17-9084-230474b00a2c">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1947" y="116974"/>
          <a:ext cx="4104105" cy="43614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165654</xdr:colOff>
      <xdr:row>0</xdr:row>
      <xdr:rowOff>124240</xdr:rowOff>
    </xdr:from>
    <xdr:to>
      <xdr:col>13</xdr:col>
      <xdr:colOff>496545</xdr:colOff>
      <xdr:row>16</xdr:row>
      <xdr:rowOff>203339</xdr:rowOff>
    </xdr:to>
    <xdr:pic>
      <xdr:nvPicPr>
        <xdr:cNvPr id="2" name="Picture 1">
          <a:extLst>
            <a:ext uri="{FF2B5EF4-FFF2-40B4-BE49-F238E27FC236}">
              <a16:creationId xmlns:a16="http://schemas.microsoft.com/office/drawing/2014/main" id="{ABA0CB4D-7460-4CC6-B726-BA921AF2F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9132" y="124240"/>
          <a:ext cx="6805130" cy="3474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2474</xdr:colOff>
      <xdr:row>2</xdr:row>
      <xdr:rowOff>133597</xdr:rowOff>
    </xdr:from>
    <xdr:to>
      <xdr:col>12</xdr:col>
      <xdr:colOff>697281</xdr:colOff>
      <xdr:row>20</xdr:row>
      <xdr:rowOff>13607</xdr:rowOff>
    </xdr:to>
    <xdr:pic>
      <xdr:nvPicPr>
        <xdr:cNvPr id="2" name="Picture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84724" y="637061"/>
          <a:ext cx="6260128" cy="35539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opLeftCell="A6" zoomScale="70" zoomScaleNormal="70" workbookViewId="0">
      <selection activeCell="B9" sqref="B9"/>
    </sheetView>
  </sheetViews>
  <sheetFormatPr defaultColWidth="9.21875" defaultRowHeight="16.8"/>
  <cols>
    <col min="1" max="1" width="42.5546875" style="8" customWidth="1"/>
    <col min="2" max="2" width="37.21875" style="8" customWidth="1"/>
    <col min="3" max="3" width="39.21875" style="8" customWidth="1"/>
    <col min="4" max="4" width="51" style="8" customWidth="1"/>
    <col min="5" max="16384" width="9.21875" style="8"/>
  </cols>
  <sheetData>
    <row r="1" spans="1:4">
      <c r="A1" s="130" t="s">
        <v>63</v>
      </c>
      <c r="B1" s="130"/>
      <c r="C1" s="130"/>
      <c r="D1" s="130"/>
    </row>
    <row r="2" spans="1:4" ht="19.5" customHeight="1">
      <c r="A2" s="130"/>
      <c r="B2" s="130"/>
      <c r="C2" s="130"/>
      <c r="D2" s="130"/>
    </row>
    <row r="3" spans="1:4" ht="33.75" customHeight="1">
      <c r="A3" s="131" t="s">
        <v>12</v>
      </c>
      <c r="B3" s="133" t="s">
        <v>184</v>
      </c>
      <c r="C3" s="133"/>
      <c r="D3" s="133"/>
    </row>
    <row r="4" spans="1:4" ht="33.75" customHeight="1">
      <c r="A4" s="132"/>
      <c r="B4" s="133"/>
      <c r="C4" s="133"/>
      <c r="D4" s="133"/>
    </row>
    <row r="5" spans="1:4" ht="33.75" customHeight="1">
      <c r="A5" s="96" t="s">
        <v>187</v>
      </c>
      <c r="B5" s="116" t="s">
        <v>186</v>
      </c>
      <c r="C5" s="97"/>
      <c r="D5" s="97"/>
    </row>
    <row r="6" spans="1:4" ht="20.25" customHeight="1">
      <c r="A6" s="96" t="s">
        <v>185</v>
      </c>
      <c r="B6" s="97" t="s">
        <v>237</v>
      </c>
      <c r="C6" s="97"/>
      <c r="D6" s="97"/>
    </row>
    <row r="7" spans="1:4">
      <c r="A7" s="92" t="s">
        <v>10</v>
      </c>
      <c r="B7" s="92" t="s">
        <v>188</v>
      </c>
      <c r="C7" s="92" t="s">
        <v>1</v>
      </c>
      <c r="D7" s="92" t="s">
        <v>189</v>
      </c>
    </row>
    <row r="8" spans="1:4" ht="50.4">
      <c r="A8" s="85">
        <v>1</v>
      </c>
      <c r="B8" s="85" t="s">
        <v>64</v>
      </c>
      <c r="C8" s="85" t="s">
        <v>64</v>
      </c>
      <c r="D8" s="100" t="s">
        <v>196</v>
      </c>
    </row>
    <row r="9" spans="1:4" ht="50.4">
      <c r="A9" s="85">
        <v>2</v>
      </c>
      <c r="B9" s="85" t="s">
        <v>354</v>
      </c>
      <c r="C9" s="85" t="s">
        <v>65</v>
      </c>
      <c r="D9" s="100" t="s">
        <v>197</v>
      </c>
    </row>
    <row r="10" spans="1:4" ht="50.4">
      <c r="A10" s="85">
        <v>3</v>
      </c>
      <c r="B10" s="85" t="s">
        <v>66</v>
      </c>
      <c r="C10" s="85" t="s">
        <v>66</v>
      </c>
      <c r="D10" s="100" t="s">
        <v>198</v>
      </c>
    </row>
    <row r="11" spans="1:4" ht="50.4">
      <c r="A11" s="86">
        <v>4</v>
      </c>
      <c r="B11" s="85" t="s">
        <v>67</v>
      </c>
      <c r="C11" s="85" t="s">
        <v>67</v>
      </c>
      <c r="D11" s="100" t="s">
        <v>199</v>
      </c>
    </row>
    <row r="12" spans="1:4" ht="50.4">
      <c r="A12" s="85">
        <v>5</v>
      </c>
      <c r="B12" s="87" t="s">
        <v>68</v>
      </c>
      <c r="C12" s="87" t="s">
        <v>68</v>
      </c>
      <c r="D12" s="100" t="s">
        <v>200</v>
      </c>
    </row>
    <row r="13" spans="1:4" ht="50.4">
      <c r="A13" s="88">
        <v>6</v>
      </c>
      <c r="B13" s="89" t="s">
        <v>69</v>
      </c>
      <c r="C13" s="89" t="s">
        <v>69</v>
      </c>
      <c r="D13" s="100" t="s">
        <v>201</v>
      </c>
    </row>
    <row r="14" spans="1:4" ht="51.6">
      <c r="A14" s="98">
        <v>7</v>
      </c>
      <c r="B14" s="99" t="s">
        <v>195</v>
      </c>
      <c r="C14" s="99" t="s">
        <v>195</v>
      </c>
      <c r="D14" s="100" t="s">
        <v>202</v>
      </c>
    </row>
  </sheetData>
  <mergeCells count="3">
    <mergeCell ref="A1:D2"/>
    <mergeCell ref="A3:A4"/>
    <mergeCell ref="B3:D4"/>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A35" zoomScale="68" zoomScaleNormal="68" workbookViewId="0">
      <selection activeCell="R25" sqref="R25"/>
    </sheetView>
  </sheetViews>
  <sheetFormatPr defaultColWidth="9.21875" defaultRowHeight="14.4"/>
  <cols>
    <col min="1" max="1" width="23.77734375" customWidth="1"/>
    <col min="2" max="2" width="15.21875" customWidth="1"/>
    <col min="3" max="3" width="19.77734375" customWidth="1"/>
    <col min="4" max="4" width="22.77734375" customWidth="1"/>
    <col min="5" max="5" width="29.5546875" customWidth="1"/>
    <col min="6" max="6" width="28.77734375" customWidth="1"/>
    <col min="7" max="7" width="13.21875" bestFit="1" customWidth="1"/>
    <col min="8" max="8" width="18.21875" customWidth="1"/>
    <col min="9" max="9" width="18.77734375" bestFit="1" customWidth="1"/>
    <col min="10" max="10" width="13.21875" bestFit="1" customWidth="1"/>
    <col min="11" max="11" width="17.44140625" bestFit="1" customWidth="1"/>
    <col min="12" max="12" width="21.21875" customWidth="1"/>
    <col min="13" max="13" width="12.5546875" bestFit="1" customWidth="1"/>
  </cols>
  <sheetData>
    <row r="1" spans="1:13" ht="23.25" customHeight="1">
      <c r="A1" s="101" t="s">
        <v>0</v>
      </c>
      <c r="B1" s="134" t="s">
        <v>183</v>
      </c>
      <c r="C1" s="135"/>
      <c r="D1" s="135"/>
      <c r="E1" s="135"/>
      <c r="F1" s="135"/>
      <c r="G1" s="136"/>
      <c r="H1" s="8"/>
      <c r="I1" s="8"/>
      <c r="J1" s="8"/>
      <c r="K1" s="8"/>
      <c r="L1" s="8"/>
      <c r="M1" s="8"/>
    </row>
    <row r="2" spans="1:13" ht="23.25" customHeight="1">
      <c r="A2" s="101" t="s">
        <v>5</v>
      </c>
      <c r="B2" s="137" t="s">
        <v>313</v>
      </c>
      <c r="C2" s="138"/>
      <c r="D2" s="138"/>
      <c r="E2" s="138"/>
      <c r="F2" s="138"/>
      <c r="G2" s="139"/>
      <c r="H2" s="8"/>
      <c r="I2" s="8"/>
      <c r="J2" s="8"/>
      <c r="K2" s="8"/>
      <c r="L2" s="8"/>
      <c r="M2" s="8"/>
    </row>
    <row r="3" spans="1:13" ht="16.8">
      <c r="A3" s="89"/>
      <c r="B3" s="103" t="s">
        <v>22</v>
      </c>
      <c r="C3" s="103" t="s">
        <v>23</v>
      </c>
      <c r="D3" s="127" t="s">
        <v>32</v>
      </c>
      <c r="E3" s="104" t="s">
        <v>24</v>
      </c>
      <c r="F3" s="103" t="s">
        <v>39</v>
      </c>
      <c r="H3" s="8"/>
      <c r="I3" s="8"/>
      <c r="J3" s="8"/>
      <c r="K3" s="8"/>
      <c r="L3" s="8"/>
      <c r="M3" s="8"/>
    </row>
    <row r="4" spans="1:13" ht="16.8">
      <c r="A4" s="105" t="s">
        <v>3</v>
      </c>
      <c r="B4" s="102">
        <v>11</v>
      </c>
      <c r="C4" s="102">
        <v>2</v>
      </c>
      <c r="D4" s="102">
        <v>0</v>
      </c>
      <c r="E4" s="106">
        <v>0</v>
      </c>
      <c r="F4" s="102">
        <v>13</v>
      </c>
      <c r="H4" s="8"/>
      <c r="I4" s="8"/>
      <c r="J4" s="8"/>
      <c r="K4" s="8"/>
      <c r="L4" s="8"/>
      <c r="M4" s="8"/>
    </row>
    <row r="5" spans="1:13" ht="16.8">
      <c r="A5" s="105" t="s">
        <v>4</v>
      </c>
      <c r="B5" s="107">
        <v>13</v>
      </c>
      <c r="C5" s="102">
        <v>0</v>
      </c>
      <c r="D5" s="102">
        <v>0</v>
      </c>
      <c r="E5" s="106">
        <v>0</v>
      </c>
      <c r="F5" s="102">
        <f>B5</f>
        <v>13</v>
      </c>
      <c r="H5" s="8"/>
      <c r="I5" s="8"/>
      <c r="J5" s="8"/>
      <c r="K5" s="8"/>
      <c r="L5" s="8"/>
      <c r="M5" s="8"/>
    </row>
    <row r="6" spans="1:13" ht="16.8">
      <c r="A6" s="120"/>
      <c r="B6" s="121"/>
      <c r="C6" s="122"/>
      <c r="D6" s="123"/>
      <c r="E6" s="123"/>
      <c r="F6" s="124"/>
      <c r="G6" s="122"/>
      <c r="H6" s="8"/>
      <c r="I6" s="8"/>
      <c r="J6" s="8"/>
      <c r="K6" s="8"/>
      <c r="L6" s="8"/>
      <c r="M6" s="8"/>
    </row>
    <row r="7" spans="1:13" ht="16.8">
      <c r="A7" s="120"/>
      <c r="B7" s="121"/>
      <c r="C7" s="122"/>
      <c r="D7" s="123"/>
      <c r="E7" s="123"/>
      <c r="F7" s="124"/>
      <c r="G7" s="122"/>
      <c r="H7" s="8"/>
      <c r="I7" s="8"/>
      <c r="J7" s="8"/>
      <c r="K7" s="8"/>
      <c r="L7" s="8"/>
      <c r="M7" s="8"/>
    </row>
    <row r="8" spans="1:13" ht="16.8">
      <c r="A8" s="120"/>
      <c r="B8" s="121"/>
      <c r="C8" s="122"/>
      <c r="D8" s="123"/>
      <c r="E8" s="123"/>
      <c r="F8" s="124"/>
      <c r="G8" s="122"/>
      <c r="H8" s="8"/>
      <c r="I8" s="8"/>
      <c r="J8" s="8"/>
      <c r="K8" s="8"/>
      <c r="L8" s="8"/>
      <c r="M8" s="8"/>
    </row>
    <row r="9" spans="1:13" ht="16.8">
      <c r="A9" s="120"/>
      <c r="B9" s="121"/>
      <c r="C9" s="122"/>
      <c r="D9" s="123"/>
      <c r="E9" s="123"/>
      <c r="F9" s="124"/>
      <c r="G9" s="122"/>
      <c r="H9" s="8"/>
      <c r="I9" s="8"/>
      <c r="J9" s="8"/>
      <c r="K9" s="8"/>
      <c r="L9" s="8"/>
      <c r="M9" s="8"/>
    </row>
    <row r="10" spans="1:13" ht="16.8">
      <c r="A10" s="120"/>
      <c r="B10" s="121"/>
      <c r="C10" s="122"/>
      <c r="D10" s="123"/>
      <c r="E10" s="123"/>
      <c r="F10" s="124"/>
      <c r="G10" s="122"/>
      <c r="H10" s="8"/>
      <c r="I10" s="8"/>
      <c r="J10" s="8"/>
      <c r="K10" s="8"/>
      <c r="L10" s="8"/>
      <c r="M10" s="8"/>
    </row>
    <row r="11" spans="1:13" ht="16.8">
      <c r="A11" s="120"/>
      <c r="B11" s="121"/>
      <c r="C11" s="122"/>
      <c r="D11" s="123"/>
      <c r="E11" s="123"/>
      <c r="F11" s="124"/>
      <c r="G11" s="122"/>
      <c r="H11" s="8"/>
      <c r="I11" s="8"/>
      <c r="J11" s="8"/>
      <c r="K11" s="8"/>
      <c r="L11" s="8"/>
      <c r="M11" s="8"/>
    </row>
    <row r="12" spans="1:13" ht="16.8">
      <c r="A12" s="120"/>
      <c r="B12" s="121"/>
      <c r="C12" s="122"/>
      <c r="D12" s="123"/>
      <c r="E12" s="123"/>
      <c r="F12" s="124"/>
      <c r="G12" s="122"/>
      <c r="H12" s="8"/>
      <c r="I12" s="8"/>
      <c r="J12" s="8"/>
      <c r="K12" s="8"/>
      <c r="L12" s="8"/>
      <c r="M12" s="8"/>
    </row>
    <row r="13" spans="1:13" ht="16.8">
      <c r="A13" s="120"/>
      <c r="B13" s="121"/>
      <c r="C13" s="122"/>
      <c r="D13" s="123"/>
      <c r="E13" s="123"/>
      <c r="F13" s="124"/>
      <c r="G13" s="122"/>
      <c r="H13" s="8"/>
      <c r="I13" s="8"/>
      <c r="J13" s="8"/>
      <c r="K13" s="8"/>
      <c r="L13" s="8"/>
      <c r="M13" s="8"/>
    </row>
    <row r="14" spans="1:13" ht="16.8">
      <c r="A14" s="120"/>
      <c r="B14" s="121"/>
      <c r="C14" s="122"/>
      <c r="D14" s="123"/>
      <c r="E14" s="123"/>
      <c r="F14" s="124"/>
      <c r="G14" s="122"/>
      <c r="H14" s="8"/>
      <c r="I14" s="8"/>
      <c r="J14" s="8"/>
      <c r="K14" s="8"/>
      <c r="L14" s="8"/>
      <c r="M14" s="8"/>
    </row>
    <row r="15" spans="1:13" ht="16.8">
      <c r="A15" s="120"/>
      <c r="B15" s="121"/>
      <c r="C15" s="122"/>
      <c r="D15" s="123"/>
      <c r="E15" s="123"/>
      <c r="F15" s="124"/>
      <c r="G15" s="122"/>
      <c r="H15" s="8"/>
      <c r="I15" s="8"/>
      <c r="J15" s="8"/>
      <c r="K15" s="8"/>
      <c r="L15" s="8"/>
      <c r="M15" s="8"/>
    </row>
    <row r="16" spans="1:13" ht="16.8">
      <c r="A16" s="120"/>
      <c r="B16" s="121"/>
      <c r="C16" s="122"/>
      <c r="D16" s="123"/>
      <c r="E16" s="123"/>
      <c r="F16" s="124"/>
      <c r="G16" s="122"/>
      <c r="H16" s="8"/>
      <c r="I16" s="8"/>
      <c r="J16" s="8"/>
      <c r="K16" s="8"/>
      <c r="L16" s="8"/>
      <c r="M16" s="8"/>
    </row>
    <row r="17" spans="1:14" ht="16.8">
      <c r="A17" s="120"/>
      <c r="B17" s="121"/>
      <c r="C17" s="122"/>
      <c r="D17" s="123"/>
      <c r="E17" s="123"/>
      <c r="F17" s="124"/>
      <c r="G17" s="122"/>
      <c r="H17" s="8"/>
      <c r="I17" s="8"/>
      <c r="J17" s="8"/>
      <c r="K17" s="8"/>
      <c r="L17" s="8"/>
      <c r="M17" s="8"/>
    </row>
    <row r="18" spans="1:14" ht="16.8">
      <c r="A18" s="120"/>
      <c r="B18" s="121"/>
      <c r="C18" s="122"/>
      <c r="D18" s="123"/>
      <c r="E18" s="123"/>
      <c r="F18" s="124"/>
      <c r="G18" s="122"/>
      <c r="H18" s="8"/>
      <c r="I18" s="8"/>
      <c r="J18" s="8"/>
      <c r="K18" s="8"/>
      <c r="L18" s="8"/>
      <c r="M18" s="8"/>
    </row>
    <row r="19" spans="1:14" ht="16.8">
      <c r="A19" s="8"/>
      <c r="B19" s="8"/>
      <c r="C19" s="8"/>
      <c r="D19" s="8"/>
      <c r="E19" s="8"/>
      <c r="F19" s="8"/>
      <c r="G19" s="8"/>
      <c r="H19" s="8"/>
      <c r="I19" s="8"/>
      <c r="J19" s="8"/>
      <c r="K19" s="8"/>
      <c r="L19" s="8"/>
      <c r="M19" s="8"/>
    </row>
    <row r="20" spans="1:14" ht="16.8">
      <c r="A20" s="140" t="s">
        <v>6</v>
      </c>
      <c r="B20" s="140" t="s">
        <v>11</v>
      </c>
      <c r="C20" s="140" t="s">
        <v>316</v>
      </c>
      <c r="D20" s="140" t="s">
        <v>62</v>
      </c>
      <c r="E20" s="140" t="s">
        <v>37</v>
      </c>
      <c r="F20" s="140" t="s">
        <v>38</v>
      </c>
      <c r="G20" s="140" t="s">
        <v>60</v>
      </c>
      <c r="H20" s="140"/>
      <c r="I20" s="140"/>
      <c r="J20" s="140" t="s">
        <v>60</v>
      </c>
      <c r="K20" s="140"/>
      <c r="L20" s="140"/>
      <c r="M20" s="140" t="s">
        <v>61</v>
      </c>
    </row>
    <row r="21" spans="1:14" ht="16.8">
      <c r="A21" s="140"/>
      <c r="B21" s="140"/>
      <c r="C21" s="140"/>
      <c r="D21" s="140"/>
      <c r="E21" s="140"/>
      <c r="F21" s="140"/>
      <c r="G21" s="140" t="s">
        <v>14</v>
      </c>
      <c r="H21" s="140"/>
      <c r="I21" s="140"/>
      <c r="J21" s="140" t="s">
        <v>15</v>
      </c>
      <c r="K21" s="140"/>
      <c r="L21" s="140"/>
      <c r="M21" s="140"/>
    </row>
    <row r="22" spans="1:14" ht="16.8">
      <c r="A22" s="140"/>
      <c r="B22" s="140"/>
      <c r="C22" s="140"/>
      <c r="D22" s="140"/>
      <c r="E22" s="140"/>
      <c r="F22" s="140"/>
      <c r="G22" s="91" t="s">
        <v>33</v>
      </c>
      <c r="H22" s="90" t="s">
        <v>34</v>
      </c>
      <c r="I22" s="91" t="s">
        <v>35</v>
      </c>
      <c r="J22" s="91" t="s">
        <v>33</v>
      </c>
      <c r="K22" s="90" t="s">
        <v>34</v>
      </c>
      <c r="L22" s="91" t="s">
        <v>35</v>
      </c>
      <c r="M22" s="140"/>
    </row>
    <row r="23" spans="1:14" ht="16.8">
      <c r="A23" s="142" t="s">
        <v>314</v>
      </c>
      <c r="B23" s="142"/>
      <c r="C23" s="142"/>
      <c r="D23" s="142"/>
      <c r="E23" s="142"/>
      <c r="F23" s="142"/>
      <c r="G23" s="142"/>
      <c r="H23" s="142"/>
      <c r="I23" s="142"/>
      <c r="J23" s="142"/>
      <c r="K23" s="142"/>
      <c r="L23" s="142"/>
      <c r="M23" s="142"/>
    </row>
    <row r="24" spans="1:14" ht="33.6">
      <c r="A24" s="108" t="s">
        <v>317</v>
      </c>
      <c r="B24" s="108" t="s">
        <v>55</v>
      </c>
      <c r="C24" s="109"/>
      <c r="D24" s="109"/>
      <c r="E24" s="110" t="s">
        <v>43</v>
      </c>
      <c r="F24" s="110" t="s">
        <v>43</v>
      </c>
      <c r="G24" s="74" t="s">
        <v>2</v>
      </c>
      <c r="H24" s="117">
        <v>45478</v>
      </c>
      <c r="I24" s="75" t="s">
        <v>190</v>
      </c>
      <c r="J24" s="74" t="s">
        <v>2</v>
      </c>
      <c r="K24" s="94">
        <v>45421</v>
      </c>
      <c r="L24" s="75" t="s">
        <v>191</v>
      </c>
      <c r="M24" s="109"/>
    </row>
    <row r="25" spans="1:14" ht="33.6">
      <c r="A25" s="108" t="s">
        <v>318</v>
      </c>
      <c r="B25" s="108" t="s">
        <v>57</v>
      </c>
      <c r="C25" s="109"/>
      <c r="D25" s="109"/>
      <c r="E25" s="110" t="s">
        <v>42</v>
      </c>
      <c r="F25" s="110" t="s">
        <v>42</v>
      </c>
      <c r="G25" s="74" t="s">
        <v>2</v>
      </c>
      <c r="H25" s="117">
        <v>45478</v>
      </c>
      <c r="I25" s="75" t="s">
        <v>190</v>
      </c>
      <c r="J25" s="74" t="s">
        <v>2</v>
      </c>
      <c r="K25" s="94">
        <v>45421</v>
      </c>
      <c r="L25" s="75" t="s">
        <v>191</v>
      </c>
      <c r="M25" s="109"/>
    </row>
    <row r="26" spans="1:14" ht="33.6">
      <c r="A26" s="108" t="s">
        <v>319</v>
      </c>
      <c r="B26" s="108" t="s">
        <v>58</v>
      </c>
      <c r="C26" s="109"/>
      <c r="D26" s="109"/>
      <c r="E26" s="110" t="s">
        <v>42</v>
      </c>
      <c r="F26" s="110" t="s">
        <v>42</v>
      </c>
      <c r="G26" s="74" t="s">
        <v>2</v>
      </c>
      <c r="H26" s="117">
        <v>45478</v>
      </c>
      <c r="I26" s="75" t="s">
        <v>190</v>
      </c>
      <c r="J26" s="74" t="s">
        <v>2</v>
      </c>
      <c r="K26" s="94">
        <v>45421</v>
      </c>
      <c r="L26" s="75" t="s">
        <v>191</v>
      </c>
      <c r="M26" s="109"/>
    </row>
    <row r="27" spans="1:14" ht="33.6">
      <c r="A27" s="108" t="s">
        <v>320</v>
      </c>
      <c r="B27" s="108" t="s">
        <v>56</v>
      </c>
      <c r="C27" s="109"/>
      <c r="D27" s="109"/>
      <c r="E27" s="110" t="s">
        <v>42</v>
      </c>
      <c r="F27" s="110" t="s">
        <v>42</v>
      </c>
      <c r="G27" s="74" t="s">
        <v>2</v>
      </c>
      <c r="H27" s="117">
        <v>45478</v>
      </c>
      <c r="I27" s="75" t="s">
        <v>190</v>
      </c>
      <c r="J27" s="74" t="s">
        <v>2</v>
      </c>
      <c r="K27" s="94">
        <v>45421</v>
      </c>
      <c r="L27" s="75" t="s">
        <v>191</v>
      </c>
      <c r="M27" s="109"/>
    </row>
    <row r="28" spans="1:14" ht="33.6">
      <c r="A28" s="108" t="s">
        <v>321</v>
      </c>
      <c r="B28" s="108" t="s">
        <v>59</v>
      </c>
      <c r="C28" s="109"/>
      <c r="D28" s="109"/>
      <c r="E28" s="110" t="s">
        <v>44</v>
      </c>
      <c r="F28" s="110" t="s">
        <v>44</v>
      </c>
      <c r="G28" s="74" t="s">
        <v>2</v>
      </c>
      <c r="H28" s="117">
        <v>45478</v>
      </c>
      <c r="I28" s="75" t="s">
        <v>190</v>
      </c>
      <c r="J28" s="74" t="s">
        <v>2</v>
      </c>
      <c r="K28" s="94">
        <v>45421</v>
      </c>
      <c r="L28" s="75" t="s">
        <v>191</v>
      </c>
      <c r="M28" s="109"/>
    </row>
    <row r="29" spans="1:14" ht="16.8">
      <c r="A29" s="141" t="s">
        <v>315</v>
      </c>
      <c r="B29" s="141"/>
      <c r="C29" s="141"/>
      <c r="D29" s="141"/>
      <c r="E29" s="141"/>
      <c r="F29" s="141"/>
      <c r="G29" s="141"/>
      <c r="H29" s="141"/>
      <c r="I29" s="141"/>
      <c r="J29" s="141"/>
      <c r="K29" s="141"/>
      <c r="L29" s="141"/>
      <c r="M29" s="141"/>
      <c r="N29" s="68"/>
    </row>
    <row r="30" spans="1:14" ht="87.75" customHeight="1">
      <c r="A30" s="119" t="s">
        <v>322</v>
      </c>
      <c r="B30" s="119" t="s">
        <v>162</v>
      </c>
      <c r="C30" s="119" t="s">
        <v>163</v>
      </c>
      <c r="D30" s="119" t="s">
        <v>164</v>
      </c>
      <c r="E30" s="119" t="s">
        <v>165</v>
      </c>
      <c r="F30" s="119" t="s">
        <v>165</v>
      </c>
      <c r="G30" s="118" t="s">
        <v>2</v>
      </c>
      <c r="H30" s="117">
        <v>45478</v>
      </c>
      <c r="I30" s="75" t="s">
        <v>190</v>
      </c>
      <c r="J30" s="74" t="s">
        <v>2</v>
      </c>
      <c r="K30" s="94">
        <v>45421</v>
      </c>
      <c r="L30" s="75" t="s">
        <v>191</v>
      </c>
      <c r="M30" s="109"/>
    </row>
    <row r="31" spans="1:14" ht="88.5" customHeight="1">
      <c r="A31" s="119" t="s">
        <v>323</v>
      </c>
      <c r="B31" s="119" t="s">
        <v>166</v>
      </c>
      <c r="C31" s="119" t="s">
        <v>332</v>
      </c>
      <c r="D31" s="119" t="s">
        <v>164</v>
      </c>
      <c r="E31" s="119" t="s">
        <v>167</v>
      </c>
      <c r="F31" s="119" t="s">
        <v>167</v>
      </c>
      <c r="G31" s="118" t="s">
        <v>238</v>
      </c>
      <c r="H31" s="117">
        <v>45478</v>
      </c>
      <c r="I31" s="75" t="s">
        <v>190</v>
      </c>
      <c r="J31" s="74" t="s">
        <v>2</v>
      </c>
      <c r="K31" s="94">
        <v>45421</v>
      </c>
      <c r="L31" s="75" t="s">
        <v>191</v>
      </c>
      <c r="M31" s="109"/>
    </row>
    <row r="32" spans="1:14" ht="99.75" customHeight="1">
      <c r="A32" s="119" t="s">
        <v>324</v>
      </c>
      <c r="B32" s="119" t="s">
        <v>168</v>
      </c>
      <c r="C32" s="119" t="s">
        <v>331</v>
      </c>
      <c r="D32" s="119" t="s">
        <v>164</v>
      </c>
      <c r="E32" s="119" t="s">
        <v>169</v>
      </c>
      <c r="F32" s="119" t="s">
        <v>169</v>
      </c>
      <c r="G32" s="118" t="s">
        <v>238</v>
      </c>
      <c r="H32" s="117">
        <v>45478</v>
      </c>
      <c r="I32" s="75" t="s">
        <v>190</v>
      </c>
      <c r="J32" s="74" t="s">
        <v>2</v>
      </c>
      <c r="K32" s="94">
        <v>45421</v>
      </c>
      <c r="L32" s="75" t="s">
        <v>191</v>
      </c>
      <c r="M32" s="109"/>
    </row>
    <row r="33" spans="1:13" ht="132.75" customHeight="1">
      <c r="A33" s="119" t="s">
        <v>325</v>
      </c>
      <c r="B33" s="119" t="s">
        <v>170</v>
      </c>
      <c r="C33" s="119" t="s">
        <v>330</v>
      </c>
      <c r="D33" s="119" t="s">
        <v>171</v>
      </c>
      <c r="E33" s="119" t="s">
        <v>172</v>
      </c>
      <c r="F33" s="119" t="s">
        <v>172</v>
      </c>
      <c r="G33" s="118" t="s">
        <v>2</v>
      </c>
      <c r="H33" s="117">
        <v>45478</v>
      </c>
      <c r="I33" s="75" t="s">
        <v>190</v>
      </c>
      <c r="J33" s="74" t="s">
        <v>2</v>
      </c>
      <c r="K33" s="94">
        <v>45421</v>
      </c>
      <c r="L33" s="75" t="s">
        <v>191</v>
      </c>
      <c r="M33" s="109"/>
    </row>
    <row r="34" spans="1:13" ht="151.19999999999999">
      <c r="A34" s="119" t="s">
        <v>326</v>
      </c>
      <c r="B34" s="119" t="s">
        <v>173</v>
      </c>
      <c r="C34" s="119" t="s">
        <v>221</v>
      </c>
      <c r="D34" s="119" t="s">
        <v>174</v>
      </c>
      <c r="E34" s="119" t="s">
        <v>175</v>
      </c>
      <c r="F34" s="119" t="s">
        <v>175</v>
      </c>
      <c r="G34" s="118" t="s">
        <v>2</v>
      </c>
      <c r="H34" s="117">
        <v>45478</v>
      </c>
      <c r="I34" s="75" t="s">
        <v>190</v>
      </c>
      <c r="J34" s="74" t="s">
        <v>2</v>
      </c>
      <c r="K34" s="94">
        <v>45421</v>
      </c>
      <c r="L34" s="75" t="s">
        <v>191</v>
      </c>
      <c r="M34" s="109"/>
    </row>
    <row r="35" spans="1:13" ht="123" customHeight="1">
      <c r="A35" s="119" t="s">
        <v>327</v>
      </c>
      <c r="B35" s="119" t="s">
        <v>176</v>
      </c>
      <c r="C35" s="119" t="s">
        <v>312</v>
      </c>
      <c r="D35" s="119" t="s">
        <v>177</v>
      </c>
      <c r="E35" s="119" t="s">
        <v>178</v>
      </c>
      <c r="F35" s="119" t="s">
        <v>178</v>
      </c>
      <c r="G35" s="118" t="s">
        <v>2</v>
      </c>
      <c r="H35" s="117">
        <v>45478</v>
      </c>
      <c r="I35" s="75" t="s">
        <v>190</v>
      </c>
      <c r="J35" s="74" t="s">
        <v>2</v>
      </c>
      <c r="K35" s="94">
        <v>45421</v>
      </c>
      <c r="L35" s="75" t="s">
        <v>191</v>
      </c>
      <c r="M35" s="109"/>
    </row>
    <row r="36" spans="1:13" ht="102" customHeight="1">
      <c r="A36" s="119" t="s">
        <v>328</v>
      </c>
      <c r="B36" s="119" t="s">
        <v>179</v>
      </c>
      <c r="C36" s="119" t="s">
        <v>222</v>
      </c>
      <c r="D36" s="119" t="s">
        <v>171</v>
      </c>
      <c r="E36" s="119" t="s">
        <v>180</v>
      </c>
      <c r="F36" s="119" t="s">
        <v>180</v>
      </c>
      <c r="G36" s="118" t="s">
        <v>2</v>
      </c>
      <c r="H36" s="117">
        <v>45478</v>
      </c>
      <c r="I36" s="75" t="s">
        <v>190</v>
      </c>
      <c r="J36" s="74" t="s">
        <v>2</v>
      </c>
      <c r="K36" s="94">
        <v>45421</v>
      </c>
      <c r="L36" s="75" t="s">
        <v>191</v>
      </c>
      <c r="M36" s="109"/>
    </row>
    <row r="37" spans="1:13" ht="108" customHeight="1">
      <c r="A37" s="119" t="s">
        <v>329</v>
      </c>
      <c r="B37" s="119" t="s">
        <v>181</v>
      </c>
      <c r="C37" s="119" t="s">
        <v>223</v>
      </c>
      <c r="D37" s="119" t="s">
        <v>174</v>
      </c>
      <c r="E37" s="119" t="s">
        <v>182</v>
      </c>
      <c r="F37" s="119" t="s">
        <v>182</v>
      </c>
      <c r="G37" s="118" t="s">
        <v>2</v>
      </c>
      <c r="H37" s="117">
        <v>45478</v>
      </c>
      <c r="I37" s="75" t="s">
        <v>190</v>
      </c>
      <c r="J37" s="74" t="s">
        <v>2</v>
      </c>
      <c r="K37" s="94">
        <v>45421</v>
      </c>
      <c r="L37" s="75" t="s">
        <v>191</v>
      </c>
      <c r="M37" s="109"/>
    </row>
  </sheetData>
  <mergeCells count="15">
    <mergeCell ref="A29:M29"/>
    <mergeCell ref="A23:M23"/>
    <mergeCell ref="A20:A22"/>
    <mergeCell ref="B20:B22"/>
    <mergeCell ref="C20:C22"/>
    <mergeCell ref="D20:D22"/>
    <mergeCell ref="E20:E22"/>
    <mergeCell ref="F20:F22"/>
    <mergeCell ref="G20:I20"/>
    <mergeCell ref="B1:G1"/>
    <mergeCell ref="B2:G2"/>
    <mergeCell ref="J20:L20"/>
    <mergeCell ref="M20:M22"/>
    <mergeCell ref="G21:I21"/>
    <mergeCell ref="J21:L21"/>
  </mergeCells>
  <dataValidations count="1">
    <dataValidation type="list" operator="equal" allowBlank="1" showErrorMessage="1" promptTitle="dfdf" sqref="G24:G28 J24:J28 G30:G37 J30:J37" xr:uid="{00000000-0002-0000-0100-000000000000}">
      <formula1>"Passed,Untested,Failed,Blocked"</formula1>
      <formula2>0</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4"/>
  <sheetViews>
    <sheetView topLeftCell="A20" workbookViewId="0">
      <selection activeCell="H13" sqref="H13"/>
    </sheetView>
  </sheetViews>
  <sheetFormatPr defaultColWidth="9.21875" defaultRowHeight="13.8"/>
  <cols>
    <col min="1" max="1" width="14.21875" style="7" customWidth="1"/>
    <col min="2" max="2" width="33.21875" style="7" bestFit="1" customWidth="1"/>
    <col min="3" max="3" width="11.77734375" style="7" customWidth="1"/>
    <col min="4" max="10" width="9.21875" style="7"/>
    <col min="11" max="11" width="13.5546875" style="7" customWidth="1"/>
    <col min="12" max="12" width="14.21875" style="7" customWidth="1"/>
    <col min="13" max="16384" width="9.21875" style="7"/>
  </cols>
  <sheetData>
    <row r="1" spans="1:16" s="1" customFormat="1" ht="24.6">
      <c r="A1" s="158" t="s">
        <v>27</v>
      </c>
      <c r="B1" s="158"/>
      <c r="C1" s="158"/>
      <c r="D1" s="158"/>
      <c r="E1" s="158"/>
      <c r="F1" s="158"/>
      <c r="G1" s="158"/>
      <c r="H1" s="158"/>
      <c r="I1" s="158"/>
      <c r="J1" s="158"/>
      <c r="K1" s="158"/>
      <c r="L1" s="158"/>
      <c r="M1" s="158"/>
      <c r="N1" s="158"/>
      <c r="O1" s="158"/>
      <c r="P1" s="158"/>
    </row>
    <row r="2" spans="1:16" s="1" customFormat="1" ht="13.2">
      <c r="A2" s="2"/>
      <c r="B2" s="3"/>
      <c r="C2" s="3"/>
      <c r="D2" s="3"/>
      <c r="E2" s="3"/>
      <c r="F2" s="3"/>
      <c r="G2" s="3"/>
      <c r="H2" s="3"/>
      <c r="I2" s="3"/>
      <c r="J2" s="3"/>
      <c r="K2" s="3"/>
      <c r="L2" s="3"/>
      <c r="M2" s="4"/>
      <c r="N2" s="4"/>
      <c r="O2" s="4"/>
      <c r="P2" s="4"/>
    </row>
    <row r="3" spans="1:16" s="1" customFormat="1" ht="16.8">
      <c r="A3" s="13" t="s">
        <v>12</v>
      </c>
      <c r="B3" s="159" t="s">
        <v>41</v>
      </c>
      <c r="C3" s="159"/>
      <c r="D3" s="14"/>
      <c r="E3" s="146" t="s">
        <v>7</v>
      </c>
      <c r="F3" s="146"/>
      <c r="G3" s="146"/>
      <c r="H3" s="152" t="s">
        <v>16</v>
      </c>
      <c r="I3" s="153"/>
      <c r="J3" s="153"/>
      <c r="K3" s="154"/>
      <c r="L3" s="15"/>
      <c r="M3" s="15"/>
      <c r="N3" s="15"/>
      <c r="O3" s="15"/>
      <c r="P3" s="15"/>
    </row>
    <row r="4" spans="1:16" s="1" customFormat="1" ht="16.8">
      <c r="A4" s="13"/>
      <c r="B4" s="145"/>
      <c r="C4" s="145"/>
      <c r="D4" s="16"/>
      <c r="E4" s="146" t="s">
        <v>17</v>
      </c>
      <c r="F4" s="146"/>
      <c r="G4" s="146"/>
      <c r="H4" s="155" t="s">
        <v>18</v>
      </c>
      <c r="I4" s="156"/>
      <c r="J4" s="156"/>
      <c r="K4" s="157"/>
      <c r="L4" s="16"/>
      <c r="M4" s="15"/>
      <c r="N4" s="15"/>
      <c r="O4" s="15"/>
      <c r="P4" s="15"/>
    </row>
    <row r="5" spans="1:16" s="1" customFormat="1" ht="16.8">
      <c r="A5" s="13"/>
      <c r="B5" s="145"/>
      <c r="C5" s="145"/>
      <c r="D5" s="16"/>
      <c r="E5" s="146" t="s">
        <v>19</v>
      </c>
      <c r="F5" s="146"/>
      <c r="G5" s="146"/>
      <c r="H5" s="149">
        <v>44114</v>
      </c>
      <c r="I5" s="150"/>
      <c r="J5" s="150"/>
      <c r="K5" s="151"/>
      <c r="L5" s="16"/>
      <c r="M5" s="15"/>
      <c r="N5" s="15"/>
      <c r="O5" s="15"/>
      <c r="P5" s="15"/>
    </row>
    <row r="6" spans="1:16" s="1" customFormat="1" ht="20.25" customHeight="1">
      <c r="A6" s="17" t="s">
        <v>20</v>
      </c>
      <c r="B6" s="147" t="s">
        <v>21</v>
      </c>
      <c r="C6" s="147"/>
      <c r="D6" s="147"/>
      <c r="E6" s="147"/>
      <c r="F6" s="147"/>
      <c r="G6" s="147"/>
      <c r="H6" s="147"/>
      <c r="I6" s="147"/>
      <c r="J6" s="147"/>
      <c r="K6" s="147"/>
      <c r="L6" s="18"/>
      <c r="M6" s="19"/>
      <c r="N6" s="19"/>
      <c r="O6" s="19"/>
      <c r="P6" s="19"/>
    </row>
    <row r="7" spans="1:16" s="1" customFormat="1" ht="20.25" customHeight="1">
      <c r="A7" s="20"/>
      <c r="B7" s="21"/>
      <c r="C7" s="148" t="s">
        <v>22</v>
      </c>
      <c r="D7" s="148"/>
      <c r="E7" s="148" t="s">
        <v>23</v>
      </c>
      <c r="F7" s="148"/>
      <c r="G7" s="148" t="s">
        <v>31</v>
      </c>
      <c r="H7" s="148"/>
      <c r="I7" s="148" t="s">
        <v>24</v>
      </c>
      <c r="J7" s="148"/>
      <c r="K7" s="148" t="s">
        <v>25</v>
      </c>
      <c r="L7" s="148"/>
      <c r="M7" s="143" t="s">
        <v>26</v>
      </c>
      <c r="N7" s="143"/>
      <c r="O7" s="144" t="s">
        <v>40</v>
      </c>
      <c r="P7" s="144"/>
    </row>
    <row r="8" spans="1:16" s="1" customFormat="1" ht="16.8">
      <c r="A8" s="22"/>
      <c r="B8" s="23"/>
      <c r="C8" s="148"/>
      <c r="D8" s="148"/>
      <c r="E8" s="148"/>
      <c r="F8" s="148"/>
      <c r="G8" s="148"/>
      <c r="H8" s="148"/>
      <c r="I8" s="148"/>
      <c r="J8" s="148"/>
      <c r="K8" s="148"/>
      <c r="L8" s="148"/>
      <c r="M8" s="143"/>
      <c r="N8" s="143"/>
      <c r="O8" s="144"/>
      <c r="P8" s="144"/>
    </row>
    <row r="9" spans="1:16" s="5" customFormat="1" ht="22.5" customHeight="1">
      <c r="A9" s="24" t="s">
        <v>10</v>
      </c>
      <c r="B9" s="24" t="s">
        <v>13</v>
      </c>
      <c r="C9" s="25" t="s">
        <v>14</v>
      </c>
      <c r="D9" s="25" t="s">
        <v>15</v>
      </c>
      <c r="E9" s="25" t="s">
        <v>14</v>
      </c>
      <c r="F9" s="25" t="s">
        <v>15</v>
      </c>
      <c r="G9" s="25" t="s">
        <v>14</v>
      </c>
      <c r="H9" s="25" t="s">
        <v>15</v>
      </c>
      <c r="I9" s="24" t="s">
        <v>14</v>
      </c>
      <c r="J9" s="25" t="s">
        <v>15</v>
      </c>
      <c r="K9" s="25" t="s">
        <v>14</v>
      </c>
      <c r="L9" s="25" t="s">
        <v>15</v>
      </c>
      <c r="M9" s="25" t="s">
        <v>14</v>
      </c>
      <c r="N9" s="25" t="s">
        <v>15</v>
      </c>
      <c r="O9" s="25" t="s">
        <v>14</v>
      </c>
      <c r="P9" s="25" t="s">
        <v>15</v>
      </c>
    </row>
    <row r="10" spans="1:16" s="1" customFormat="1" ht="31.8" customHeight="1">
      <c r="A10" s="9">
        <v>1</v>
      </c>
      <c r="B10" s="10" t="s">
        <v>36</v>
      </c>
      <c r="C10" s="26">
        <v>15</v>
      </c>
      <c r="D10" s="26">
        <v>15</v>
      </c>
      <c r="E10" s="26">
        <v>0</v>
      </c>
      <c r="F10" s="26">
        <f>'[1]Show Bus Routes List'!C6</f>
        <v>0</v>
      </c>
      <c r="G10" s="26">
        <f>'[1]Show Bus Routes List'!D5</f>
        <v>0</v>
      </c>
      <c r="H10" s="26">
        <f>'[1]Show Bus Routes List'!D6</f>
        <v>0</v>
      </c>
      <c r="I10" s="26">
        <f>'[1]Show Bus Routes List'!E5</f>
        <v>0</v>
      </c>
      <c r="J10" s="26">
        <f>'[1]Show Bus Routes List'!E6</f>
        <v>0</v>
      </c>
      <c r="K10" s="26">
        <v>15</v>
      </c>
      <c r="L10" s="26">
        <v>15</v>
      </c>
      <c r="M10" s="27">
        <f>ROUND(C10*100/K10,1)</f>
        <v>100</v>
      </c>
      <c r="N10" s="27">
        <f t="shared" ref="N10:N20" si="0">ROUND(D10*100/L10,1)</f>
        <v>100</v>
      </c>
      <c r="O10" s="27">
        <f t="shared" ref="O10:P17" si="1">ROUND((C10+E10)*100/K10,1)</f>
        <v>100</v>
      </c>
      <c r="P10" s="28">
        <f t="shared" si="1"/>
        <v>100</v>
      </c>
    </row>
    <row r="11" spans="1:16" s="1" customFormat="1" ht="31.8" customHeight="1">
      <c r="A11" s="62">
        <v>2</v>
      </c>
      <c r="B11" s="10" t="s">
        <v>45</v>
      </c>
      <c r="C11" s="26"/>
      <c r="D11" s="26"/>
      <c r="E11" s="26"/>
      <c r="F11" s="26"/>
      <c r="G11" s="26"/>
      <c r="H11" s="26"/>
      <c r="I11" s="26"/>
      <c r="J11" s="26"/>
      <c r="K11" s="26"/>
      <c r="L11" s="26"/>
      <c r="M11" s="27"/>
      <c r="N11" s="27"/>
      <c r="O11" s="27"/>
      <c r="P11" s="28"/>
    </row>
    <row r="12" spans="1:16" s="1" customFormat="1" ht="45" customHeight="1">
      <c r="A12" s="9">
        <v>3</v>
      </c>
      <c r="B12" s="10" t="s">
        <v>54</v>
      </c>
      <c r="C12" s="26">
        <v>12</v>
      </c>
      <c r="D12" s="26">
        <v>12</v>
      </c>
      <c r="E12" s="26">
        <v>0</v>
      </c>
      <c r="F12" s="26">
        <f>'[1]Show Bus Stops List'!C6</f>
        <v>0</v>
      </c>
      <c r="G12" s="26">
        <f>'[1]Show Bus Stops List'!D5</f>
        <v>0</v>
      </c>
      <c r="H12" s="26">
        <f>'[1]Show Bus Stops List'!D6</f>
        <v>0</v>
      </c>
      <c r="I12" s="26">
        <f>'[1]Show Bus Stops List'!E5</f>
        <v>0</v>
      </c>
      <c r="J12" s="26">
        <f>'[1]Show Bus Stops List'!E6</f>
        <v>0</v>
      </c>
      <c r="K12" s="26">
        <v>12</v>
      </c>
      <c r="L12" s="26">
        <v>12</v>
      </c>
      <c r="M12" s="27">
        <f t="shared" ref="M12:M20" si="2">ROUND(C12*100/K12,1)</f>
        <v>100</v>
      </c>
      <c r="N12" s="27">
        <f t="shared" si="0"/>
        <v>100</v>
      </c>
      <c r="O12" s="27">
        <f t="shared" si="1"/>
        <v>100</v>
      </c>
      <c r="P12" s="28">
        <f t="shared" si="1"/>
        <v>100</v>
      </c>
    </row>
    <row r="13" spans="1:16" s="1" customFormat="1" ht="45" customHeight="1">
      <c r="A13" s="63">
        <v>4</v>
      </c>
      <c r="B13" s="64" t="s">
        <v>53</v>
      </c>
      <c r="C13" s="65"/>
      <c r="D13" s="65"/>
      <c r="E13" s="65"/>
      <c r="F13" s="65"/>
      <c r="G13" s="65"/>
      <c r="H13" s="65"/>
      <c r="I13" s="65"/>
      <c r="J13" s="65"/>
      <c r="K13" s="65"/>
      <c r="L13" s="65"/>
      <c r="M13" s="66"/>
      <c r="N13" s="66"/>
      <c r="O13" s="66"/>
      <c r="P13" s="67"/>
    </row>
    <row r="14" spans="1:16" s="1" customFormat="1" ht="33.75" customHeight="1">
      <c r="A14" s="11">
        <v>5</v>
      </c>
      <c r="B14" s="12" t="s">
        <v>46</v>
      </c>
      <c r="C14" s="29">
        <v>8</v>
      </c>
      <c r="D14" s="29">
        <v>8</v>
      </c>
      <c r="E14" s="29" t="e">
        <f>#REF!</f>
        <v>#REF!</v>
      </c>
      <c r="F14" s="29" t="e">
        <f>#REF!</f>
        <v>#REF!</v>
      </c>
      <c r="G14" s="29" t="e">
        <f>#REF!</f>
        <v>#REF!</v>
      </c>
      <c r="H14" s="29" t="e">
        <f>#REF!</f>
        <v>#REF!</v>
      </c>
      <c r="I14" s="29" t="e">
        <f>#REF!</f>
        <v>#REF!</v>
      </c>
      <c r="J14" s="29" t="e">
        <f>#REF!</f>
        <v>#REF!</v>
      </c>
      <c r="K14" s="29">
        <v>4</v>
      </c>
      <c r="L14" s="29">
        <v>4</v>
      </c>
      <c r="M14" s="27">
        <f t="shared" si="2"/>
        <v>200</v>
      </c>
      <c r="N14" s="27">
        <f t="shared" si="0"/>
        <v>200</v>
      </c>
      <c r="O14" s="27" t="e">
        <f>ROUND((C14+E14)*100/K14,1)</f>
        <v>#REF!</v>
      </c>
      <c r="P14" s="28" t="e">
        <f t="shared" si="1"/>
        <v>#REF!</v>
      </c>
    </row>
    <row r="15" spans="1:16" s="1" customFormat="1" ht="33.75" customHeight="1">
      <c r="A15" s="63">
        <v>6</v>
      </c>
      <c r="B15" s="64" t="s">
        <v>52</v>
      </c>
      <c r="C15" s="29"/>
      <c r="D15" s="29"/>
      <c r="E15" s="29"/>
      <c r="F15" s="29"/>
      <c r="G15" s="29"/>
      <c r="H15" s="29"/>
      <c r="I15" s="29"/>
      <c r="J15" s="29"/>
      <c r="K15" s="29"/>
      <c r="L15" s="29"/>
      <c r="M15" s="30"/>
      <c r="N15" s="30"/>
      <c r="O15" s="30"/>
      <c r="P15" s="31"/>
    </row>
    <row r="16" spans="1:16" s="1" customFormat="1" ht="42" customHeight="1">
      <c r="A16" s="11">
        <v>7</v>
      </c>
      <c r="B16" s="12" t="s">
        <v>47</v>
      </c>
      <c r="C16" s="29">
        <v>15</v>
      </c>
      <c r="D16" s="29">
        <v>15</v>
      </c>
      <c r="E16" s="29">
        <v>0</v>
      </c>
      <c r="F16" s="29">
        <v>0</v>
      </c>
      <c r="G16" s="29">
        <v>0</v>
      </c>
      <c r="H16" s="29">
        <v>0</v>
      </c>
      <c r="I16" s="29">
        <v>0</v>
      </c>
      <c r="J16" s="29">
        <v>0</v>
      </c>
      <c r="K16" s="29">
        <v>15</v>
      </c>
      <c r="L16" s="29">
        <v>15</v>
      </c>
      <c r="M16" s="27">
        <f t="shared" si="2"/>
        <v>100</v>
      </c>
      <c r="N16" s="30">
        <v>100</v>
      </c>
      <c r="O16" s="30">
        <v>100</v>
      </c>
      <c r="P16" s="31">
        <v>100</v>
      </c>
    </row>
    <row r="17" spans="1:16" s="1" customFormat="1" ht="33.75" customHeight="1">
      <c r="A17" s="11">
        <v>8</v>
      </c>
      <c r="B17" s="12" t="s">
        <v>48</v>
      </c>
      <c r="C17" s="29">
        <v>20</v>
      </c>
      <c r="D17" s="29">
        <v>20</v>
      </c>
      <c r="E17" s="29" t="e">
        <f>#REF!</f>
        <v>#REF!</v>
      </c>
      <c r="F17" s="29" t="e">
        <f>#REF!</f>
        <v>#REF!</v>
      </c>
      <c r="G17" s="29" t="e">
        <f>#REF!</f>
        <v>#REF!</v>
      </c>
      <c r="H17" s="29" t="e">
        <f>#REF!</f>
        <v>#REF!</v>
      </c>
      <c r="I17" s="29" t="e">
        <f>#REF!</f>
        <v>#REF!</v>
      </c>
      <c r="J17" s="29" t="e">
        <f>#REF!</f>
        <v>#REF!</v>
      </c>
      <c r="K17" s="29">
        <v>20</v>
      </c>
      <c r="L17" s="29">
        <v>20</v>
      </c>
      <c r="M17" s="27">
        <f t="shared" si="2"/>
        <v>100</v>
      </c>
      <c r="N17" s="27">
        <f t="shared" si="0"/>
        <v>100</v>
      </c>
      <c r="O17" s="27" t="e">
        <f>ROUND((C17+E17)*100/K17,1)</f>
        <v>#REF!</v>
      </c>
      <c r="P17" s="28" t="e">
        <f t="shared" si="1"/>
        <v>#REF!</v>
      </c>
    </row>
    <row r="18" spans="1:16" s="1" customFormat="1" ht="21">
      <c r="A18" s="11">
        <v>9</v>
      </c>
      <c r="B18" s="12" t="s">
        <v>49</v>
      </c>
      <c r="C18" s="29">
        <v>27</v>
      </c>
      <c r="D18" s="29">
        <v>27</v>
      </c>
      <c r="E18" s="29" t="e">
        <f>#REF!</f>
        <v>#REF!</v>
      </c>
      <c r="F18" s="26">
        <v>0</v>
      </c>
      <c r="G18" s="29" t="e">
        <f>#REF!</f>
        <v>#REF!</v>
      </c>
      <c r="H18" s="29" t="e">
        <f>#REF!</f>
        <v>#REF!</v>
      </c>
      <c r="I18" s="29" t="e">
        <f>#REF!</f>
        <v>#REF!</v>
      </c>
      <c r="J18" s="29">
        <v>0</v>
      </c>
      <c r="K18" s="29">
        <v>27</v>
      </c>
      <c r="L18" s="29">
        <v>27</v>
      </c>
      <c r="M18" s="27">
        <f t="shared" si="2"/>
        <v>100</v>
      </c>
      <c r="N18" s="27">
        <f t="shared" si="0"/>
        <v>100</v>
      </c>
      <c r="O18" s="27" t="e">
        <f t="shared" ref="O18:O20" si="3">ROUND((C18+E18)*100/K18,1)</f>
        <v>#REF!</v>
      </c>
      <c r="P18" s="28">
        <f t="shared" ref="P18:P20" si="4">ROUND((D18+F18)*100/L18,1)</f>
        <v>100</v>
      </c>
    </row>
    <row r="19" spans="1:16" s="6" customFormat="1" ht="21">
      <c r="A19" s="56">
        <v>10</v>
      </c>
      <c r="B19" s="57" t="s">
        <v>50</v>
      </c>
      <c r="C19" s="61">
        <v>17</v>
      </c>
      <c r="D19" s="61">
        <v>17</v>
      </c>
      <c r="E19" s="29">
        <v>0</v>
      </c>
      <c r="F19" s="29" t="e">
        <f>#REF!</f>
        <v>#REF!</v>
      </c>
      <c r="G19" s="29">
        <v>0</v>
      </c>
      <c r="H19" s="29">
        <v>0</v>
      </c>
      <c r="I19" s="29">
        <v>0</v>
      </c>
      <c r="J19" s="29" t="e">
        <f>#REF!</f>
        <v>#REF!</v>
      </c>
      <c r="K19" s="61">
        <v>17</v>
      </c>
      <c r="L19" s="61">
        <v>17</v>
      </c>
      <c r="M19" s="27">
        <f t="shared" si="2"/>
        <v>100</v>
      </c>
      <c r="N19" s="27">
        <f t="shared" si="0"/>
        <v>100</v>
      </c>
      <c r="O19" s="27">
        <f t="shared" si="3"/>
        <v>100</v>
      </c>
      <c r="P19" s="28" t="e">
        <f t="shared" si="4"/>
        <v>#REF!</v>
      </c>
    </row>
    <row r="20" spans="1:16" s="1" customFormat="1" ht="21">
      <c r="A20" s="56">
        <v>11</v>
      </c>
      <c r="B20" s="57" t="s">
        <v>51</v>
      </c>
      <c r="C20" s="61">
        <v>18</v>
      </c>
      <c r="D20" s="61">
        <v>18</v>
      </c>
      <c r="E20" s="29" t="e">
        <f>#REF!</f>
        <v>#REF!</v>
      </c>
      <c r="F20" s="29">
        <v>0</v>
      </c>
      <c r="G20" s="29" t="e">
        <f>#REF!</f>
        <v>#REF!</v>
      </c>
      <c r="H20" s="29" t="e">
        <f>#REF!</f>
        <v>#REF!</v>
      </c>
      <c r="I20" s="29" t="e">
        <f>#REF!</f>
        <v>#REF!</v>
      </c>
      <c r="J20" s="29">
        <v>0</v>
      </c>
      <c r="K20" s="61">
        <v>18</v>
      </c>
      <c r="L20" s="61">
        <v>18</v>
      </c>
      <c r="M20" s="27">
        <f t="shared" si="2"/>
        <v>100</v>
      </c>
      <c r="N20" s="27">
        <f t="shared" si="0"/>
        <v>100</v>
      </c>
      <c r="O20" s="27" t="e">
        <f t="shared" si="3"/>
        <v>#REF!</v>
      </c>
      <c r="P20" s="28">
        <f t="shared" si="4"/>
        <v>100</v>
      </c>
    </row>
    <row r="21" spans="1:16" s="1" customFormat="1" ht="16.8">
      <c r="A21" s="32"/>
      <c r="B21" s="33" t="s">
        <v>8</v>
      </c>
      <c r="C21" s="34">
        <f t="shared" ref="C21" si="5">SUM(C10:C20)</f>
        <v>132</v>
      </c>
      <c r="D21" s="34">
        <f t="shared" ref="D21" si="6">SUM(D10:D20)</f>
        <v>132</v>
      </c>
      <c r="E21" s="34" t="e">
        <f t="shared" ref="E21" si="7">SUM(E10:E20)</f>
        <v>#REF!</v>
      </c>
      <c r="F21" s="34" t="e">
        <f t="shared" ref="F21" si="8">SUM(F10:F20)</f>
        <v>#REF!</v>
      </c>
      <c r="G21" s="34" t="e">
        <f t="shared" ref="G21" si="9">SUM(G10:G20)</f>
        <v>#REF!</v>
      </c>
      <c r="H21" s="34" t="e">
        <f t="shared" ref="H21" si="10">SUM(H10:H20)</f>
        <v>#REF!</v>
      </c>
      <c r="I21" s="34" t="e">
        <f t="shared" ref="I21" si="11">SUM(I10:I20)</f>
        <v>#REF!</v>
      </c>
      <c r="J21" s="34" t="e">
        <f t="shared" ref="J21" si="12">SUM(J10:J20)</f>
        <v>#REF!</v>
      </c>
      <c r="K21" s="34">
        <f t="shared" ref="K21" si="13">SUM(K10:K20)</f>
        <v>128</v>
      </c>
      <c r="L21" s="34">
        <f t="shared" ref="L21" si="14">SUM(L10:L20)</f>
        <v>128</v>
      </c>
      <c r="M21" s="34">
        <f t="shared" ref="M21" si="15">SUM(M10:M20)</f>
        <v>900</v>
      </c>
      <c r="N21" s="34">
        <f t="shared" ref="N21" si="16">SUM(N10:N20)</f>
        <v>900</v>
      </c>
      <c r="O21" s="34" t="e">
        <f t="shared" ref="O21" si="17">SUM(O10:O20)</f>
        <v>#REF!</v>
      </c>
      <c r="P21" s="34" t="e">
        <f t="shared" ref="P21" si="18">SUM(P10:P20)</f>
        <v>#REF!</v>
      </c>
    </row>
    <row r="22" spans="1:16" ht="17.399999999999999" thickBot="1">
      <c r="A22" s="35"/>
      <c r="B22" s="36"/>
      <c r="C22" s="37" t="s">
        <v>14</v>
      </c>
      <c r="D22" s="37" t="s">
        <v>28</v>
      </c>
      <c r="E22" s="38"/>
      <c r="F22" s="39"/>
      <c r="G22" s="39"/>
      <c r="H22" s="39"/>
      <c r="I22" s="39"/>
      <c r="J22" s="39"/>
      <c r="K22" s="40"/>
      <c r="L22" s="40"/>
      <c r="M22" s="41"/>
      <c r="N22" s="41"/>
      <c r="O22" s="41"/>
      <c r="P22" s="58"/>
    </row>
    <row r="23" spans="1:16" ht="17.399999999999999" thickBot="1">
      <c r="A23" s="42"/>
      <c r="B23" s="43" t="s">
        <v>29</v>
      </c>
      <c r="C23" s="44" t="e">
        <f>ROUND((C21+E21)*100/K21,1)</f>
        <v>#REF!</v>
      </c>
      <c r="D23" s="45" t="e">
        <f>ROUND((D21+F21)*100/L21,1)</f>
        <v>#REF!</v>
      </c>
      <c r="E23" s="42" t="s">
        <v>9</v>
      </c>
      <c r="F23" s="46"/>
      <c r="G23" s="47"/>
      <c r="H23" s="42"/>
      <c r="I23" s="42"/>
      <c r="J23" s="42"/>
      <c r="K23" s="47"/>
      <c r="L23" s="47"/>
      <c r="M23" s="48"/>
      <c r="N23" s="48"/>
      <c r="O23" s="48"/>
      <c r="P23" s="59"/>
    </row>
    <row r="24" spans="1:16" ht="16.8">
      <c r="A24" s="49"/>
      <c r="B24" s="50" t="s">
        <v>30</v>
      </c>
      <c r="C24" s="51">
        <f>ROUND(C21*100/K21,1)</f>
        <v>103.1</v>
      </c>
      <c r="D24" s="52">
        <f>ROUND(D21*100/L21,1)</f>
        <v>103.1</v>
      </c>
      <c r="E24" s="51" t="s">
        <v>9</v>
      </c>
      <c r="F24" s="53"/>
      <c r="G24" s="54"/>
      <c r="H24" s="49"/>
      <c r="I24" s="49"/>
      <c r="J24" s="49"/>
      <c r="K24" s="54"/>
      <c r="L24" s="54"/>
      <c r="M24" s="55"/>
      <c r="N24" s="55"/>
      <c r="O24" s="55"/>
      <c r="P24" s="60"/>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7"/>
  <sheetViews>
    <sheetView topLeftCell="A35" zoomScale="62" zoomScaleNormal="62" workbookViewId="0">
      <selection activeCell="F31" sqref="F31"/>
    </sheetView>
  </sheetViews>
  <sheetFormatPr defaultColWidth="9.21875" defaultRowHeight="14.4"/>
  <cols>
    <col min="1" max="1" width="23.77734375" customWidth="1"/>
    <col min="2" max="2" width="15.21875" customWidth="1"/>
    <col min="3" max="3" width="24.21875" customWidth="1"/>
    <col min="4" max="4" width="29" customWidth="1"/>
    <col min="5" max="5" width="29.5546875" customWidth="1"/>
    <col min="6" max="6" width="36.21875" customWidth="1"/>
    <col min="7" max="7" width="14" bestFit="1" customWidth="1"/>
    <col min="8" max="8" width="18.77734375" bestFit="1" customWidth="1"/>
    <col min="9" max="9" width="20" bestFit="1" customWidth="1"/>
    <col min="10" max="10" width="14" bestFit="1" customWidth="1"/>
    <col min="11" max="11" width="18.77734375" bestFit="1" customWidth="1"/>
    <col min="12" max="12" width="20" bestFit="1" customWidth="1"/>
    <col min="13" max="13" width="13.77734375" bestFit="1" customWidth="1"/>
  </cols>
  <sheetData>
    <row r="1" spans="1:13" ht="23.25" customHeight="1">
      <c r="A1" s="77" t="s">
        <v>0</v>
      </c>
      <c r="B1" s="160" t="s">
        <v>183</v>
      </c>
      <c r="C1" s="160"/>
      <c r="D1" s="160"/>
      <c r="E1" s="160"/>
      <c r="F1" s="160"/>
      <c r="H1" s="8"/>
      <c r="I1" s="8"/>
      <c r="J1" s="8"/>
      <c r="K1" s="8"/>
      <c r="L1" s="8"/>
      <c r="M1" s="8"/>
    </row>
    <row r="2" spans="1:13" ht="16.8">
      <c r="A2" s="77" t="s">
        <v>5</v>
      </c>
      <c r="B2" s="161" t="s">
        <v>73</v>
      </c>
      <c r="C2" s="161"/>
      <c r="D2" s="161"/>
      <c r="E2" s="161"/>
      <c r="F2" s="161"/>
      <c r="G2" s="126"/>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11</v>
      </c>
      <c r="C4" s="78">
        <v>2</v>
      </c>
      <c r="D4" s="78">
        <v>0</v>
      </c>
      <c r="E4" s="82">
        <v>0</v>
      </c>
      <c r="F4" s="78">
        <v>13</v>
      </c>
      <c r="H4" s="8"/>
      <c r="I4" s="8"/>
      <c r="J4" s="8"/>
      <c r="K4" s="8"/>
      <c r="L4" s="8"/>
      <c r="M4" s="8"/>
    </row>
    <row r="5" spans="1:13" ht="16.8">
      <c r="A5" s="81" t="s">
        <v>4</v>
      </c>
      <c r="B5" s="83">
        <v>12</v>
      </c>
      <c r="C5" s="78">
        <v>1</v>
      </c>
      <c r="D5" s="78">
        <v>0</v>
      </c>
      <c r="E5" s="82">
        <v>0</v>
      </c>
      <c r="F5" s="78">
        <v>13</v>
      </c>
      <c r="H5" s="8"/>
      <c r="I5" s="8"/>
      <c r="J5" s="8"/>
      <c r="K5" s="8"/>
      <c r="L5" s="8"/>
      <c r="M5" s="8"/>
    </row>
    <row r="6" spans="1:13" ht="16.8">
      <c r="A6" s="120"/>
      <c r="B6" s="121"/>
      <c r="C6" s="122"/>
      <c r="D6" s="122"/>
      <c r="E6" s="124"/>
      <c r="F6" s="122"/>
      <c r="H6" s="8"/>
      <c r="I6" s="8"/>
      <c r="J6" s="8"/>
      <c r="K6" s="8"/>
      <c r="L6" s="8"/>
      <c r="M6" s="8"/>
    </row>
    <row r="7" spans="1:13" ht="16.8">
      <c r="A7" s="120"/>
      <c r="B7" s="121"/>
      <c r="C7" s="122"/>
      <c r="D7" s="122"/>
      <c r="E7" s="124"/>
      <c r="F7" s="122"/>
      <c r="H7" s="8"/>
      <c r="I7" s="8"/>
      <c r="J7" s="8"/>
      <c r="K7" s="8"/>
      <c r="L7" s="8"/>
      <c r="M7" s="8"/>
    </row>
    <row r="8" spans="1:13" ht="16.8">
      <c r="A8" s="120"/>
      <c r="B8" s="121"/>
      <c r="C8" s="122"/>
      <c r="D8" s="122"/>
      <c r="E8" s="124"/>
      <c r="F8" s="122"/>
      <c r="H8" s="8"/>
      <c r="I8" s="8"/>
      <c r="J8" s="8"/>
      <c r="K8" s="8"/>
      <c r="L8" s="8"/>
      <c r="M8" s="8"/>
    </row>
    <row r="9" spans="1:13" ht="16.8">
      <c r="A9" s="120"/>
      <c r="B9" s="121"/>
      <c r="C9" s="122"/>
      <c r="D9" s="122"/>
      <c r="E9" s="124"/>
      <c r="F9" s="122"/>
      <c r="H9" s="8"/>
      <c r="I9" s="8"/>
      <c r="J9" s="8"/>
      <c r="K9" s="8"/>
      <c r="L9" s="8"/>
      <c r="M9" s="8"/>
    </row>
    <row r="10" spans="1:13" ht="16.8">
      <c r="A10" s="120"/>
      <c r="B10" s="121"/>
      <c r="C10" s="122"/>
      <c r="D10" s="122"/>
      <c r="E10" s="124"/>
      <c r="F10" s="122"/>
      <c r="H10" s="8"/>
      <c r="I10" s="8"/>
      <c r="J10" s="8"/>
      <c r="K10" s="8"/>
      <c r="L10" s="8"/>
      <c r="M10" s="8"/>
    </row>
    <row r="11" spans="1:13" ht="16.8">
      <c r="A11" s="120"/>
      <c r="B11" s="121"/>
      <c r="C11" s="122"/>
      <c r="D11" s="122"/>
      <c r="E11" s="124"/>
      <c r="F11" s="122"/>
      <c r="H11" s="8"/>
      <c r="I11" s="8"/>
      <c r="J11" s="8"/>
      <c r="K11" s="8"/>
      <c r="L11" s="8"/>
      <c r="M11" s="8"/>
    </row>
    <row r="12" spans="1:13" ht="16.8">
      <c r="A12" s="120"/>
      <c r="B12" s="121"/>
      <c r="C12" s="122"/>
      <c r="D12" s="122"/>
      <c r="E12" s="124"/>
      <c r="F12" s="122"/>
      <c r="H12" s="8"/>
      <c r="I12" s="8"/>
      <c r="J12" s="8"/>
      <c r="K12" s="8"/>
      <c r="L12" s="8"/>
      <c r="M12" s="8"/>
    </row>
    <row r="13" spans="1:13" ht="16.8">
      <c r="A13" s="120"/>
      <c r="B13" s="121"/>
      <c r="C13" s="122"/>
      <c r="D13" s="122"/>
      <c r="E13" s="124"/>
      <c r="F13" s="122"/>
      <c r="H13" s="8"/>
      <c r="I13" s="8"/>
      <c r="J13" s="8"/>
      <c r="K13" s="8"/>
      <c r="L13" s="8"/>
      <c r="M13" s="8"/>
    </row>
    <row r="14" spans="1:13" ht="16.8">
      <c r="A14" s="120"/>
      <c r="B14" s="121"/>
      <c r="C14" s="122"/>
      <c r="D14" s="122"/>
      <c r="E14" s="124"/>
      <c r="F14" s="122"/>
      <c r="H14" s="8"/>
      <c r="I14" s="8"/>
      <c r="J14" s="8"/>
      <c r="K14" s="8"/>
      <c r="L14" s="8"/>
      <c r="M14" s="8"/>
    </row>
    <row r="15" spans="1:13" ht="16.8">
      <c r="A15" s="120"/>
      <c r="B15" s="121"/>
      <c r="C15" s="122"/>
      <c r="D15" s="122"/>
      <c r="E15" s="124"/>
      <c r="F15" s="122"/>
      <c r="H15" s="8"/>
      <c r="I15" s="8"/>
      <c r="J15" s="8"/>
      <c r="K15" s="8"/>
      <c r="L15" s="8"/>
      <c r="M15" s="8"/>
    </row>
    <row r="16" spans="1:13" ht="16.8">
      <c r="A16" s="120"/>
      <c r="B16" s="121"/>
      <c r="C16" s="122"/>
      <c r="D16" s="122"/>
      <c r="E16" s="124"/>
      <c r="F16" s="122"/>
      <c r="H16" s="8"/>
      <c r="I16" s="8"/>
      <c r="J16" s="8"/>
      <c r="K16" s="8"/>
      <c r="L16" s="8"/>
      <c r="M16" s="8"/>
    </row>
    <row r="17" spans="1:14" ht="16.8">
      <c r="A17" s="120"/>
      <c r="B17" s="121"/>
      <c r="C17" s="122"/>
      <c r="D17" s="122"/>
      <c r="E17" s="124"/>
      <c r="F17" s="122"/>
      <c r="H17" s="8"/>
      <c r="I17" s="8"/>
      <c r="J17" s="8"/>
      <c r="K17" s="8"/>
      <c r="L17" s="8"/>
      <c r="M17" s="8"/>
    </row>
    <row r="18" spans="1:14" ht="16.8">
      <c r="A18" s="120"/>
      <c r="B18" s="121"/>
      <c r="C18" s="122"/>
      <c r="D18" s="122"/>
      <c r="E18" s="124"/>
      <c r="F18" s="122"/>
      <c r="H18" s="8"/>
      <c r="I18" s="8"/>
      <c r="J18" s="8"/>
      <c r="K18" s="8"/>
      <c r="L18" s="8"/>
      <c r="M18" s="8"/>
    </row>
    <row r="19" spans="1:14" ht="16.8">
      <c r="A19" s="8"/>
      <c r="B19" s="8"/>
      <c r="C19" s="8"/>
      <c r="D19" s="8"/>
      <c r="E19" s="8"/>
      <c r="F19" s="8"/>
      <c r="G19" s="8"/>
      <c r="H19" s="8"/>
      <c r="I19" s="8"/>
      <c r="J19" s="8"/>
      <c r="K19" s="8"/>
      <c r="L19" s="8"/>
      <c r="M19" s="8"/>
    </row>
    <row r="20" spans="1:14" ht="16.95" customHeight="1">
      <c r="A20" s="140" t="s">
        <v>6</v>
      </c>
      <c r="B20" s="140" t="s">
        <v>11</v>
      </c>
      <c r="C20" s="140" t="s">
        <v>316</v>
      </c>
      <c r="D20" s="140" t="s">
        <v>62</v>
      </c>
      <c r="E20" s="140" t="s">
        <v>37</v>
      </c>
      <c r="F20" s="140" t="s">
        <v>38</v>
      </c>
      <c r="G20" s="140" t="s">
        <v>60</v>
      </c>
      <c r="H20" s="140"/>
      <c r="I20" s="140"/>
      <c r="J20" s="140" t="s">
        <v>60</v>
      </c>
      <c r="K20" s="140"/>
      <c r="L20" s="140"/>
      <c r="M20" s="140" t="s">
        <v>61</v>
      </c>
    </row>
    <row r="21" spans="1:14" ht="16.8">
      <c r="A21" s="140"/>
      <c r="B21" s="140"/>
      <c r="C21" s="140"/>
      <c r="D21" s="140"/>
      <c r="E21" s="140"/>
      <c r="F21" s="140"/>
      <c r="G21" s="140" t="s">
        <v>14</v>
      </c>
      <c r="H21" s="140"/>
      <c r="I21" s="140"/>
      <c r="J21" s="140" t="s">
        <v>15</v>
      </c>
      <c r="K21" s="140"/>
      <c r="L21" s="140"/>
      <c r="M21" s="140"/>
    </row>
    <row r="22" spans="1:14" ht="16.8">
      <c r="A22" s="140"/>
      <c r="B22" s="140"/>
      <c r="C22" s="140"/>
      <c r="D22" s="140"/>
      <c r="E22" s="140"/>
      <c r="F22" s="140"/>
      <c r="G22" s="91" t="s">
        <v>33</v>
      </c>
      <c r="H22" s="90" t="s">
        <v>34</v>
      </c>
      <c r="I22" s="91" t="s">
        <v>35</v>
      </c>
      <c r="J22" s="91" t="s">
        <v>33</v>
      </c>
      <c r="K22" s="90" t="s">
        <v>34</v>
      </c>
      <c r="L22" s="91" t="s">
        <v>35</v>
      </c>
      <c r="M22" s="140"/>
    </row>
    <row r="23" spans="1:14" ht="16.8">
      <c r="A23" s="142" t="s">
        <v>158</v>
      </c>
      <c r="B23" s="142"/>
      <c r="C23" s="142"/>
      <c r="D23" s="142"/>
      <c r="E23" s="142"/>
      <c r="F23" s="142"/>
      <c r="G23" s="142"/>
      <c r="H23" s="142"/>
      <c r="I23" s="142"/>
      <c r="J23" s="142"/>
      <c r="K23" s="142"/>
      <c r="L23" s="142"/>
      <c r="M23" s="142"/>
    </row>
    <row r="24" spans="1:14" ht="33.6">
      <c r="A24" s="108" t="s">
        <v>253</v>
      </c>
      <c r="B24" s="108" t="s">
        <v>55</v>
      </c>
      <c r="C24" s="109"/>
      <c r="D24" s="109"/>
      <c r="E24" s="110" t="s">
        <v>43</v>
      </c>
      <c r="F24" s="110" t="s">
        <v>43</v>
      </c>
      <c r="G24" s="74" t="s">
        <v>2</v>
      </c>
      <c r="H24" s="94">
        <v>45419</v>
      </c>
      <c r="I24" s="75" t="s">
        <v>192</v>
      </c>
      <c r="J24" s="74" t="s">
        <v>2</v>
      </c>
      <c r="K24" s="94">
        <v>45421</v>
      </c>
      <c r="L24" s="75" t="s">
        <v>193</v>
      </c>
      <c r="M24" s="109"/>
    </row>
    <row r="25" spans="1:14" ht="33.6">
      <c r="A25" s="108" t="s">
        <v>254</v>
      </c>
      <c r="B25" s="108" t="s">
        <v>57</v>
      </c>
      <c r="C25" s="109"/>
      <c r="D25" s="109"/>
      <c r="E25" s="110" t="s">
        <v>42</v>
      </c>
      <c r="F25" s="110" t="s">
        <v>42</v>
      </c>
      <c r="G25" s="74" t="s">
        <v>2</v>
      </c>
      <c r="H25" s="94">
        <v>45419</v>
      </c>
      <c r="I25" s="75" t="s">
        <v>192</v>
      </c>
      <c r="J25" s="74" t="s">
        <v>2</v>
      </c>
      <c r="K25" s="94">
        <v>45421</v>
      </c>
      <c r="L25" s="75" t="s">
        <v>193</v>
      </c>
      <c r="M25" s="109"/>
    </row>
    <row r="26" spans="1:14" ht="33.6">
      <c r="A26" s="108" t="s">
        <v>333</v>
      </c>
      <c r="B26" s="108" t="s">
        <v>58</v>
      </c>
      <c r="C26" s="109"/>
      <c r="D26" s="109"/>
      <c r="E26" s="110" t="s">
        <v>42</v>
      </c>
      <c r="F26" s="110" t="s">
        <v>42</v>
      </c>
      <c r="G26" s="74" t="s">
        <v>2</v>
      </c>
      <c r="H26" s="94">
        <v>45419</v>
      </c>
      <c r="I26" s="75" t="s">
        <v>192</v>
      </c>
      <c r="J26" s="74" t="s">
        <v>2</v>
      </c>
      <c r="K26" s="94">
        <v>45421</v>
      </c>
      <c r="L26" s="75" t="s">
        <v>193</v>
      </c>
      <c r="M26" s="109"/>
    </row>
    <row r="27" spans="1:14" ht="33.6">
      <c r="A27" s="108" t="s">
        <v>255</v>
      </c>
      <c r="B27" s="108" t="s">
        <v>56</v>
      </c>
      <c r="C27" s="109"/>
      <c r="D27" s="109"/>
      <c r="E27" s="110" t="s">
        <v>42</v>
      </c>
      <c r="F27" s="110" t="s">
        <v>42</v>
      </c>
      <c r="G27" s="74" t="s">
        <v>2</v>
      </c>
      <c r="H27" s="94">
        <v>45419</v>
      </c>
      <c r="I27" s="75" t="s">
        <v>192</v>
      </c>
      <c r="J27" s="74" t="s">
        <v>2</v>
      </c>
      <c r="K27" s="94">
        <v>45421</v>
      </c>
      <c r="L27" s="75" t="s">
        <v>193</v>
      </c>
      <c r="M27" s="109"/>
    </row>
    <row r="28" spans="1:14" ht="33.6">
      <c r="A28" s="108" t="s">
        <v>256</v>
      </c>
      <c r="B28" s="108" t="s">
        <v>59</v>
      </c>
      <c r="C28" s="109"/>
      <c r="D28" s="109"/>
      <c r="E28" s="110" t="s">
        <v>44</v>
      </c>
      <c r="F28" s="110" t="s">
        <v>44</v>
      </c>
      <c r="G28" s="74" t="s">
        <v>2</v>
      </c>
      <c r="H28" s="94">
        <v>45419</v>
      </c>
      <c r="I28" s="75" t="s">
        <v>192</v>
      </c>
      <c r="J28" s="74" t="s">
        <v>2</v>
      </c>
      <c r="K28" s="94">
        <v>45421</v>
      </c>
      <c r="L28" s="75" t="s">
        <v>193</v>
      </c>
      <c r="M28" s="109"/>
    </row>
    <row r="29" spans="1:14" ht="16.8">
      <c r="A29" s="141" t="s">
        <v>74</v>
      </c>
      <c r="B29" s="141"/>
      <c r="C29" s="141"/>
      <c r="D29" s="141"/>
      <c r="E29" s="141"/>
      <c r="F29" s="141"/>
      <c r="G29" s="141"/>
      <c r="H29" s="141"/>
      <c r="I29" s="141"/>
      <c r="J29" s="141"/>
      <c r="K29" s="141"/>
      <c r="L29" s="141"/>
      <c r="M29" s="141"/>
      <c r="N29" s="68"/>
    </row>
    <row r="30" spans="1:14" ht="194.25" customHeight="1">
      <c r="A30" s="111" t="s">
        <v>257</v>
      </c>
      <c r="B30" s="111" t="s">
        <v>78</v>
      </c>
      <c r="C30" s="128" t="s">
        <v>334</v>
      </c>
      <c r="D30" s="111" t="s">
        <v>79</v>
      </c>
      <c r="E30" s="128" t="s">
        <v>80</v>
      </c>
      <c r="F30" s="111" t="s">
        <v>80</v>
      </c>
      <c r="G30" s="74" t="s">
        <v>2</v>
      </c>
      <c r="H30" s="94">
        <v>45419</v>
      </c>
      <c r="I30" s="75" t="s">
        <v>192</v>
      </c>
      <c r="J30" s="74" t="s">
        <v>2</v>
      </c>
      <c r="K30" s="94">
        <v>45421</v>
      </c>
      <c r="L30" s="75" t="s">
        <v>193</v>
      </c>
      <c r="M30" s="109"/>
    </row>
    <row r="31" spans="1:14" ht="138.75" customHeight="1">
      <c r="A31" s="111" t="s">
        <v>258</v>
      </c>
      <c r="B31" s="111" t="s">
        <v>81</v>
      </c>
      <c r="C31" s="128" t="s">
        <v>335</v>
      </c>
      <c r="D31" s="111" t="s">
        <v>79</v>
      </c>
      <c r="E31" s="128" t="s">
        <v>82</v>
      </c>
      <c r="F31" s="111" t="s">
        <v>239</v>
      </c>
      <c r="G31" s="74" t="s">
        <v>238</v>
      </c>
      <c r="H31" s="94">
        <v>45419</v>
      </c>
      <c r="I31" s="75" t="s">
        <v>192</v>
      </c>
      <c r="J31" s="74" t="s">
        <v>238</v>
      </c>
      <c r="K31" s="94">
        <v>45421</v>
      </c>
      <c r="L31" s="75" t="s">
        <v>193</v>
      </c>
      <c r="M31" s="109"/>
    </row>
    <row r="32" spans="1:14" ht="71.25" customHeight="1">
      <c r="A32" s="111" t="s">
        <v>259</v>
      </c>
      <c r="B32" s="111" t="s">
        <v>83</v>
      </c>
      <c r="C32" s="128" t="s">
        <v>84</v>
      </c>
      <c r="D32" s="111" t="s">
        <v>79</v>
      </c>
      <c r="E32" s="128" t="s">
        <v>85</v>
      </c>
      <c r="F32" s="111" t="s">
        <v>85</v>
      </c>
      <c r="G32" s="74" t="s">
        <v>2</v>
      </c>
      <c r="H32" s="94">
        <v>45419</v>
      </c>
      <c r="I32" s="75" t="s">
        <v>192</v>
      </c>
      <c r="J32" s="74" t="s">
        <v>2</v>
      </c>
      <c r="K32" s="94">
        <v>45421</v>
      </c>
      <c r="L32" s="75" t="s">
        <v>193</v>
      </c>
      <c r="M32" s="109"/>
    </row>
    <row r="33" spans="1:13" ht="110.25" customHeight="1">
      <c r="A33" s="111" t="s">
        <v>260</v>
      </c>
      <c r="B33" s="111" t="s">
        <v>86</v>
      </c>
      <c r="C33" s="128" t="s">
        <v>336</v>
      </c>
      <c r="D33" s="111" t="s">
        <v>79</v>
      </c>
      <c r="E33" s="128" t="s">
        <v>87</v>
      </c>
      <c r="F33" s="111" t="s">
        <v>87</v>
      </c>
      <c r="G33" s="74" t="s">
        <v>2</v>
      </c>
      <c r="H33" s="94">
        <v>45419</v>
      </c>
      <c r="I33" s="75" t="s">
        <v>192</v>
      </c>
      <c r="J33" s="74" t="s">
        <v>2</v>
      </c>
      <c r="K33" s="94">
        <v>45421</v>
      </c>
      <c r="L33" s="75" t="s">
        <v>193</v>
      </c>
      <c r="M33" s="109"/>
    </row>
    <row r="34" spans="1:13" ht="142.5" customHeight="1">
      <c r="A34" s="111" t="s">
        <v>261</v>
      </c>
      <c r="B34" s="111" t="s">
        <v>88</v>
      </c>
      <c r="C34" s="128" t="s">
        <v>337</v>
      </c>
      <c r="D34" s="111" t="s">
        <v>79</v>
      </c>
      <c r="E34" s="128" t="s">
        <v>89</v>
      </c>
      <c r="F34" s="111" t="s">
        <v>89</v>
      </c>
      <c r="G34" s="74" t="s">
        <v>2</v>
      </c>
      <c r="H34" s="94">
        <v>45419</v>
      </c>
      <c r="I34" s="75" t="s">
        <v>192</v>
      </c>
      <c r="J34" s="74" t="s">
        <v>2</v>
      </c>
      <c r="K34" s="94">
        <v>45421</v>
      </c>
      <c r="L34" s="75" t="s">
        <v>193</v>
      </c>
      <c r="M34" s="109"/>
    </row>
    <row r="35" spans="1:13" ht="193.5" customHeight="1">
      <c r="A35" s="111" t="s">
        <v>262</v>
      </c>
      <c r="B35" s="111" t="s">
        <v>90</v>
      </c>
      <c r="C35" s="128" t="s">
        <v>338</v>
      </c>
      <c r="D35" s="111" t="s">
        <v>79</v>
      </c>
      <c r="E35" s="128" t="s">
        <v>278</v>
      </c>
      <c r="F35" s="111" t="s">
        <v>278</v>
      </c>
      <c r="G35" s="74" t="s">
        <v>238</v>
      </c>
      <c r="H35" s="94">
        <v>45419</v>
      </c>
      <c r="I35" s="75" t="s">
        <v>192</v>
      </c>
      <c r="J35" s="74" t="s">
        <v>2</v>
      </c>
      <c r="K35" s="94">
        <v>45421</v>
      </c>
      <c r="L35" s="75" t="s">
        <v>193</v>
      </c>
      <c r="M35" s="109"/>
    </row>
    <row r="36" spans="1:13" ht="74.25" customHeight="1">
      <c r="A36" s="111" t="s">
        <v>263</v>
      </c>
      <c r="B36" s="111" t="s">
        <v>91</v>
      </c>
      <c r="C36" s="128" t="s">
        <v>224</v>
      </c>
      <c r="D36" s="111" t="s">
        <v>92</v>
      </c>
      <c r="E36" s="128" t="s">
        <v>93</v>
      </c>
      <c r="F36" s="111" t="s">
        <v>93</v>
      </c>
      <c r="G36" s="74" t="s">
        <v>2</v>
      </c>
      <c r="H36" s="94">
        <v>45419</v>
      </c>
      <c r="I36" s="75" t="s">
        <v>192</v>
      </c>
      <c r="J36" s="74" t="s">
        <v>2</v>
      </c>
      <c r="K36" s="94">
        <v>45421</v>
      </c>
      <c r="L36" s="75" t="s">
        <v>193</v>
      </c>
      <c r="M36" s="109"/>
    </row>
    <row r="37" spans="1:13" ht="160.5" customHeight="1">
      <c r="A37" s="111" t="s">
        <v>264</v>
      </c>
      <c r="B37" s="111" t="s">
        <v>94</v>
      </c>
      <c r="C37" s="128" t="s">
        <v>339</v>
      </c>
      <c r="D37" s="111" t="s">
        <v>92</v>
      </c>
      <c r="E37" s="128" t="s">
        <v>95</v>
      </c>
      <c r="F37" s="111" t="s">
        <v>95</v>
      </c>
      <c r="G37" s="74" t="s">
        <v>2</v>
      </c>
      <c r="H37" s="94">
        <v>45419</v>
      </c>
      <c r="I37" s="75" t="s">
        <v>192</v>
      </c>
      <c r="J37" s="74" t="s">
        <v>2</v>
      </c>
      <c r="K37" s="94">
        <v>45421</v>
      </c>
      <c r="L37" s="75" t="s">
        <v>193</v>
      </c>
      <c r="M37" s="109"/>
    </row>
  </sheetData>
  <mergeCells count="15">
    <mergeCell ref="B1:F1"/>
    <mergeCell ref="B2:F2"/>
    <mergeCell ref="M20:M22"/>
    <mergeCell ref="G21:I21"/>
    <mergeCell ref="J21:L21"/>
    <mergeCell ref="A23:M23"/>
    <mergeCell ref="A29:M29"/>
    <mergeCell ref="A20:A22"/>
    <mergeCell ref="B20:B22"/>
    <mergeCell ref="C20:C22"/>
    <mergeCell ref="D20:D22"/>
    <mergeCell ref="E20:E22"/>
    <mergeCell ref="F20:F22"/>
    <mergeCell ref="G20:I20"/>
    <mergeCell ref="J20:L20"/>
  </mergeCells>
  <phoneticPr fontId="20" type="noConversion"/>
  <dataValidations count="1">
    <dataValidation type="list" operator="equal" allowBlank="1" showErrorMessage="1" promptTitle="dfdf" sqref="G24:G28 J24:J28 J30:J37 G30:G37" xr:uid="{00000000-0002-0000-03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4"/>
  <sheetViews>
    <sheetView topLeftCell="A19" zoomScale="85" zoomScaleNormal="85" workbookViewId="0">
      <selection activeCell="A26" sqref="A26"/>
    </sheetView>
  </sheetViews>
  <sheetFormatPr defaultColWidth="9.21875" defaultRowHeight="14.4"/>
  <cols>
    <col min="1" max="1" width="23.77734375" customWidth="1"/>
    <col min="2" max="2" width="15.21875" customWidth="1"/>
    <col min="3" max="3" width="19.77734375" customWidth="1"/>
    <col min="4" max="4" width="22.77734375" bestFit="1" customWidth="1"/>
    <col min="5" max="5" width="29.5546875" customWidth="1"/>
    <col min="6" max="6" width="28.77734375" customWidth="1"/>
    <col min="7" max="7" width="13.77734375" bestFit="1" customWidth="1"/>
    <col min="8" max="8" width="17.5546875" bestFit="1" customWidth="1"/>
    <col min="9" max="9" width="19.21875" bestFit="1" customWidth="1"/>
    <col min="10" max="10" width="13.77734375" bestFit="1" customWidth="1"/>
    <col min="11" max="11" width="17.5546875" customWidth="1"/>
    <col min="12" max="12" width="19.21875" bestFit="1" customWidth="1"/>
    <col min="13" max="13" width="12.77734375" bestFit="1" customWidth="1"/>
  </cols>
  <sheetData>
    <row r="1" spans="1:13" ht="23.25" customHeight="1">
      <c r="A1" s="77" t="s">
        <v>0</v>
      </c>
      <c r="B1" s="162" t="s">
        <v>183</v>
      </c>
      <c r="C1" s="163"/>
      <c r="D1" s="163"/>
      <c r="E1" s="163"/>
      <c r="F1" s="163"/>
      <c r="G1" s="164"/>
      <c r="H1" s="8"/>
      <c r="I1" s="8"/>
      <c r="J1" s="8"/>
      <c r="K1" s="8"/>
      <c r="L1" s="8"/>
      <c r="M1" s="8"/>
    </row>
    <row r="2" spans="1:13" ht="16.8">
      <c r="A2" s="77" t="s">
        <v>5</v>
      </c>
      <c r="B2" s="165" t="s">
        <v>51</v>
      </c>
      <c r="C2" s="166"/>
      <c r="D2" s="166"/>
      <c r="E2" s="166"/>
      <c r="F2" s="166"/>
      <c r="G2" s="167"/>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12</v>
      </c>
      <c r="C4" s="78">
        <v>1</v>
      </c>
      <c r="D4" s="78">
        <v>0</v>
      </c>
      <c r="E4" s="82">
        <v>0</v>
      </c>
      <c r="F4" s="78">
        <v>13</v>
      </c>
      <c r="H4" s="8"/>
      <c r="I4" s="8"/>
      <c r="J4" s="8"/>
      <c r="K4" s="8"/>
      <c r="L4" s="8"/>
      <c r="M4" s="8"/>
    </row>
    <row r="5" spans="1:13" ht="16.8">
      <c r="A5" s="81" t="s">
        <v>4</v>
      </c>
      <c r="B5" s="83">
        <v>13</v>
      </c>
      <c r="C5" s="78">
        <v>0</v>
      </c>
      <c r="D5" s="78">
        <v>0</v>
      </c>
      <c r="E5" s="82">
        <v>0</v>
      </c>
      <c r="F5" s="78">
        <f>B5</f>
        <v>13</v>
      </c>
      <c r="H5" s="8"/>
      <c r="I5" s="8"/>
      <c r="J5" s="8"/>
      <c r="K5" s="8"/>
      <c r="L5" s="8"/>
      <c r="M5" s="8"/>
    </row>
    <row r="6" spans="1:13" ht="16.8">
      <c r="A6" s="8"/>
      <c r="B6" s="8"/>
      <c r="C6" s="8"/>
      <c r="D6" s="8"/>
      <c r="E6" s="8"/>
      <c r="F6" s="8"/>
      <c r="G6" s="8"/>
      <c r="H6" s="8"/>
      <c r="I6" s="8"/>
      <c r="J6" s="8"/>
      <c r="K6" s="8"/>
      <c r="L6" s="8"/>
      <c r="M6" s="8"/>
    </row>
    <row r="7" spans="1:13" ht="16.8">
      <c r="A7" s="8"/>
      <c r="B7" s="8"/>
      <c r="C7" s="8"/>
      <c r="D7" s="8"/>
      <c r="E7" s="8"/>
      <c r="F7" s="8"/>
      <c r="G7" s="8"/>
      <c r="H7" s="8"/>
      <c r="I7" s="8"/>
      <c r="J7" s="8"/>
      <c r="K7" s="8"/>
      <c r="L7" s="8"/>
      <c r="M7" s="8"/>
    </row>
    <row r="8" spans="1:13" ht="16.95" customHeight="1"/>
    <row r="17" spans="1:14" ht="33" customHeight="1">
      <c r="A17" s="168" t="s">
        <v>6</v>
      </c>
      <c r="B17" s="168" t="s">
        <v>11</v>
      </c>
      <c r="C17" s="140" t="s">
        <v>316</v>
      </c>
      <c r="D17" s="168" t="s">
        <v>62</v>
      </c>
      <c r="E17" s="168" t="s">
        <v>37</v>
      </c>
      <c r="F17" s="168" t="s">
        <v>38</v>
      </c>
      <c r="G17" s="171" t="s">
        <v>60</v>
      </c>
      <c r="H17" s="172"/>
      <c r="I17" s="173"/>
      <c r="J17" s="171" t="s">
        <v>60</v>
      </c>
      <c r="K17" s="172"/>
      <c r="L17" s="173"/>
      <c r="M17" s="168" t="s">
        <v>61</v>
      </c>
      <c r="N17" s="68"/>
    </row>
    <row r="18" spans="1:14" ht="16.8">
      <c r="A18" s="169"/>
      <c r="B18" s="169"/>
      <c r="C18" s="140"/>
      <c r="D18" s="169"/>
      <c r="E18" s="169"/>
      <c r="F18" s="169"/>
      <c r="G18" s="171" t="s">
        <v>14</v>
      </c>
      <c r="H18" s="172"/>
      <c r="I18" s="173"/>
      <c r="J18" s="171" t="s">
        <v>15</v>
      </c>
      <c r="K18" s="172"/>
      <c r="L18" s="173"/>
      <c r="M18" s="169"/>
    </row>
    <row r="19" spans="1:14" ht="16.8">
      <c r="A19" s="170"/>
      <c r="B19" s="170"/>
      <c r="C19" s="140"/>
      <c r="D19" s="170"/>
      <c r="E19" s="170"/>
      <c r="F19" s="170"/>
      <c r="G19" s="91" t="s">
        <v>33</v>
      </c>
      <c r="H19" s="90" t="s">
        <v>34</v>
      </c>
      <c r="I19" s="91" t="s">
        <v>35</v>
      </c>
      <c r="J19" s="91" t="s">
        <v>33</v>
      </c>
      <c r="K19" s="90" t="s">
        <v>34</v>
      </c>
      <c r="L19" s="91" t="s">
        <v>35</v>
      </c>
      <c r="M19" s="170"/>
    </row>
    <row r="20" spans="1:14" ht="16.8">
      <c r="A20" s="114" t="s">
        <v>355</v>
      </c>
      <c r="B20" s="114"/>
      <c r="C20" s="114"/>
      <c r="D20" s="114"/>
      <c r="E20" s="114"/>
      <c r="F20" s="114"/>
      <c r="G20" s="114"/>
      <c r="H20" s="114"/>
      <c r="I20" s="114"/>
      <c r="J20" s="114"/>
      <c r="K20" s="114"/>
      <c r="L20" s="114"/>
      <c r="M20" s="114"/>
    </row>
    <row r="21" spans="1:14" ht="33.6">
      <c r="A21" s="108" t="s">
        <v>265</v>
      </c>
      <c r="B21" s="108" t="s">
        <v>55</v>
      </c>
      <c r="C21" s="109"/>
      <c r="D21" s="109"/>
      <c r="E21" s="110" t="s">
        <v>43</v>
      </c>
      <c r="F21" s="110" t="s">
        <v>43</v>
      </c>
      <c r="G21" s="74" t="s">
        <v>2</v>
      </c>
      <c r="H21" s="94">
        <v>45419</v>
      </c>
      <c r="I21" s="75" t="s">
        <v>194</v>
      </c>
      <c r="J21" s="74" t="s">
        <v>2</v>
      </c>
      <c r="K21" s="94">
        <v>45421</v>
      </c>
      <c r="L21" s="75" t="s">
        <v>192</v>
      </c>
      <c r="M21" s="109"/>
    </row>
    <row r="22" spans="1:14" ht="33.6">
      <c r="A22" s="108" t="s">
        <v>266</v>
      </c>
      <c r="B22" s="108" t="s">
        <v>57</v>
      </c>
      <c r="C22" s="109"/>
      <c r="D22" s="109"/>
      <c r="E22" s="110" t="s">
        <v>42</v>
      </c>
      <c r="F22" s="110" t="s">
        <v>42</v>
      </c>
      <c r="G22" s="74" t="s">
        <v>2</v>
      </c>
      <c r="H22" s="94">
        <v>45419</v>
      </c>
      <c r="I22" s="75" t="s">
        <v>194</v>
      </c>
      <c r="J22" s="74" t="s">
        <v>2</v>
      </c>
      <c r="K22" s="94">
        <v>45421</v>
      </c>
      <c r="L22" s="75" t="s">
        <v>192</v>
      </c>
      <c r="M22" s="109"/>
    </row>
    <row r="23" spans="1:14" ht="33.6">
      <c r="A23" s="108" t="s">
        <v>267</v>
      </c>
      <c r="B23" s="108" t="s">
        <v>58</v>
      </c>
      <c r="C23" s="109"/>
      <c r="D23" s="109"/>
      <c r="E23" s="110" t="s">
        <v>42</v>
      </c>
      <c r="F23" s="110" t="s">
        <v>42</v>
      </c>
      <c r="G23" s="74" t="s">
        <v>2</v>
      </c>
      <c r="H23" s="94">
        <v>45419</v>
      </c>
      <c r="I23" s="75" t="s">
        <v>194</v>
      </c>
      <c r="J23" s="74" t="s">
        <v>2</v>
      </c>
      <c r="K23" s="94">
        <v>45421</v>
      </c>
      <c r="L23" s="75" t="s">
        <v>192</v>
      </c>
      <c r="M23" s="109"/>
    </row>
    <row r="24" spans="1:14" ht="33.6">
      <c r="A24" s="108" t="s">
        <v>268</v>
      </c>
      <c r="B24" s="108" t="s">
        <v>56</v>
      </c>
      <c r="C24" s="109"/>
      <c r="D24" s="109"/>
      <c r="E24" s="110" t="s">
        <v>42</v>
      </c>
      <c r="F24" s="110" t="s">
        <v>42</v>
      </c>
      <c r="G24" s="74" t="s">
        <v>2</v>
      </c>
      <c r="H24" s="94">
        <v>45419</v>
      </c>
      <c r="I24" s="75" t="s">
        <v>194</v>
      </c>
      <c r="J24" s="74" t="s">
        <v>2</v>
      </c>
      <c r="K24" s="94">
        <v>45421</v>
      </c>
      <c r="L24" s="75" t="s">
        <v>192</v>
      </c>
      <c r="M24" s="109"/>
    </row>
    <row r="25" spans="1:14" ht="33.6">
      <c r="A25" s="108" t="s">
        <v>269</v>
      </c>
      <c r="B25" s="108" t="s">
        <v>59</v>
      </c>
      <c r="C25" s="109"/>
      <c r="D25" s="109"/>
      <c r="E25" s="110" t="s">
        <v>44</v>
      </c>
      <c r="F25" s="110" t="s">
        <v>44</v>
      </c>
      <c r="G25" s="74" t="s">
        <v>2</v>
      </c>
      <c r="H25" s="94">
        <v>45419</v>
      </c>
      <c r="I25" s="75" t="s">
        <v>194</v>
      </c>
      <c r="J25" s="74" t="s">
        <v>2</v>
      </c>
      <c r="K25" s="94">
        <v>45421</v>
      </c>
      <c r="L25" s="75" t="s">
        <v>192</v>
      </c>
      <c r="M25" s="109"/>
    </row>
    <row r="26" spans="1:14" ht="16.8">
      <c r="A26" s="113" t="s">
        <v>356</v>
      </c>
      <c r="B26" s="113"/>
      <c r="C26" s="113"/>
      <c r="D26" s="113"/>
      <c r="E26" s="113"/>
      <c r="F26" s="113"/>
      <c r="G26" s="113"/>
      <c r="H26" s="113"/>
      <c r="I26" s="113"/>
      <c r="J26" s="113"/>
      <c r="K26" s="113"/>
      <c r="L26" s="113"/>
      <c r="M26" s="113"/>
    </row>
    <row r="27" spans="1:14" ht="93" customHeight="1">
      <c r="A27" s="111" t="s">
        <v>270</v>
      </c>
      <c r="B27" s="111" t="s">
        <v>96</v>
      </c>
      <c r="C27" s="128" t="s">
        <v>97</v>
      </c>
      <c r="D27" s="111" t="s">
        <v>98</v>
      </c>
      <c r="E27" s="111" t="s">
        <v>99</v>
      </c>
      <c r="F27" s="111" t="s">
        <v>99</v>
      </c>
      <c r="G27" s="74" t="s">
        <v>2</v>
      </c>
      <c r="H27" s="94">
        <v>45419</v>
      </c>
      <c r="I27" s="75" t="s">
        <v>194</v>
      </c>
      <c r="J27" s="74" t="s">
        <v>2</v>
      </c>
      <c r="K27" s="94">
        <v>45421</v>
      </c>
      <c r="L27" s="75" t="s">
        <v>192</v>
      </c>
      <c r="M27" s="109"/>
    </row>
    <row r="28" spans="1:14" ht="102" customHeight="1">
      <c r="A28" s="111" t="s">
        <v>271</v>
      </c>
      <c r="B28" s="111" t="s">
        <v>100</v>
      </c>
      <c r="C28" s="128" t="s">
        <v>225</v>
      </c>
      <c r="D28" s="111" t="s">
        <v>98</v>
      </c>
      <c r="E28" s="111" t="s">
        <v>101</v>
      </c>
      <c r="F28" s="111" t="s">
        <v>101</v>
      </c>
      <c r="G28" s="74" t="s">
        <v>2</v>
      </c>
      <c r="H28" s="94">
        <v>45419</v>
      </c>
      <c r="I28" s="75" t="s">
        <v>194</v>
      </c>
      <c r="J28" s="74" t="s">
        <v>2</v>
      </c>
      <c r="K28" s="94">
        <v>45421</v>
      </c>
      <c r="L28" s="75" t="s">
        <v>192</v>
      </c>
      <c r="M28" s="109"/>
    </row>
    <row r="29" spans="1:14" ht="93" customHeight="1">
      <c r="A29" s="111" t="s">
        <v>272</v>
      </c>
      <c r="B29" s="111" t="s">
        <v>102</v>
      </c>
      <c r="C29" s="128" t="s">
        <v>226</v>
      </c>
      <c r="D29" s="111" t="s">
        <v>98</v>
      </c>
      <c r="E29" s="111" t="s">
        <v>103</v>
      </c>
      <c r="F29" s="111" t="s">
        <v>103</v>
      </c>
      <c r="G29" s="74" t="s">
        <v>2</v>
      </c>
      <c r="H29" s="94">
        <v>45419</v>
      </c>
      <c r="I29" s="75" t="s">
        <v>194</v>
      </c>
      <c r="J29" s="74" t="s">
        <v>2</v>
      </c>
      <c r="K29" s="94">
        <v>45421</v>
      </c>
      <c r="L29" s="75" t="s">
        <v>192</v>
      </c>
      <c r="M29" s="109"/>
    </row>
    <row r="30" spans="1:14" ht="92.25" customHeight="1">
      <c r="A30" s="111" t="s">
        <v>273</v>
      </c>
      <c r="B30" s="111" t="s">
        <v>104</v>
      </c>
      <c r="C30" s="128" t="s">
        <v>340</v>
      </c>
      <c r="D30" s="111" t="s">
        <v>98</v>
      </c>
      <c r="E30" s="111" t="s">
        <v>105</v>
      </c>
      <c r="F30" s="111" t="s">
        <v>105</v>
      </c>
      <c r="G30" s="74" t="s">
        <v>238</v>
      </c>
      <c r="H30" s="94">
        <v>45419</v>
      </c>
      <c r="I30" s="75" t="s">
        <v>194</v>
      </c>
      <c r="J30" s="74" t="s">
        <v>2</v>
      </c>
      <c r="K30" s="94">
        <v>45421</v>
      </c>
      <c r="L30" s="75" t="s">
        <v>192</v>
      </c>
      <c r="M30" s="109"/>
    </row>
    <row r="31" spans="1:14" ht="111" customHeight="1">
      <c r="A31" s="111" t="s">
        <v>274</v>
      </c>
      <c r="B31" s="111" t="s">
        <v>106</v>
      </c>
      <c r="C31" s="128" t="s">
        <v>227</v>
      </c>
      <c r="D31" s="111" t="s">
        <v>98</v>
      </c>
      <c r="E31" s="111" t="s">
        <v>107</v>
      </c>
      <c r="F31" s="111" t="s">
        <v>107</v>
      </c>
      <c r="G31" s="74" t="s">
        <v>2</v>
      </c>
      <c r="H31" s="94">
        <v>45419</v>
      </c>
      <c r="I31" s="75" t="s">
        <v>194</v>
      </c>
      <c r="J31" s="74" t="s">
        <v>2</v>
      </c>
      <c r="K31" s="94">
        <v>45421</v>
      </c>
      <c r="L31" s="75" t="s">
        <v>192</v>
      </c>
      <c r="M31" s="109"/>
    </row>
    <row r="32" spans="1:14" ht="105" customHeight="1">
      <c r="A32" s="111" t="s">
        <v>275</v>
      </c>
      <c r="B32" s="111" t="s">
        <v>108</v>
      </c>
      <c r="C32" s="128" t="s">
        <v>228</v>
      </c>
      <c r="D32" s="111" t="s">
        <v>98</v>
      </c>
      <c r="E32" s="111" t="s">
        <v>109</v>
      </c>
      <c r="F32" s="111" t="s">
        <v>109</v>
      </c>
      <c r="G32" s="74" t="s">
        <v>2</v>
      </c>
      <c r="H32" s="94">
        <v>45419</v>
      </c>
      <c r="I32" s="75" t="s">
        <v>194</v>
      </c>
      <c r="J32" s="74" t="s">
        <v>2</v>
      </c>
      <c r="K32" s="94">
        <v>45421</v>
      </c>
      <c r="L32" s="75" t="s">
        <v>192</v>
      </c>
      <c r="M32" s="109"/>
    </row>
    <row r="33" spans="1:13" ht="123.75" customHeight="1">
      <c r="A33" s="111" t="s">
        <v>276</v>
      </c>
      <c r="B33" s="111" t="s">
        <v>110</v>
      </c>
      <c r="C33" s="128" t="s">
        <v>229</v>
      </c>
      <c r="D33" s="111" t="s">
        <v>98</v>
      </c>
      <c r="E33" s="111" t="s">
        <v>111</v>
      </c>
      <c r="F33" s="111" t="s">
        <v>111</v>
      </c>
      <c r="G33" s="74" t="s">
        <v>2</v>
      </c>
      <c r="H33" s="94">
        <v>45419</v>
      </c>
      <c r="I33" s="75" t="s">
        <v>194</v>
      </c>
      <c r="J33" s="74" t="s">
        <v>2</v>
      </c>
      <c r="K33" s="94">
        <v>45421</v>
      </c>
      <c r="L33" s="75" t="s">
        <v>192</v>
      </c>
      <c r="M33" s="109"/>
    </row>
    <row r="34" spans="1:13" ht="120.75" customHeight="1">
      <c r="A34" s="111" t="s">
        <v>277</v>
      </c>
      <c r="B34" s="111" t="s">
        <v>112</v>
      </c>
      <c r="C34" s="128" t="s">
        <v>341</v>
      </c>
      <c r="D34" s="111" t="s">
        <v>98</v>
      </c>
      <c r="E34" s="111" t="s">
        <v>113</v>
      </c>
      <c r="F34" s="111" t="s">
        <v>113</v>
      </c>
      <c r="G34" s="74" t="s">
        <v>2</v>
      </c>
      <c r="H34" s="94">
        <v>45419</v>
      </c>
      <c r="I34" s="75" t="s">
        <v>194</v>
      </c>
      <c r="J34" s="74" t="s">
        <v>2</v>
      </c>
      <c r="K34" s="94">
        <v>45421</v>
      </c>
      <c r="L34" s="75" t="s">
        <v>192</v>
      </c>
      <c r="M34" s="109"/>
    </row>
  </sheetData>
  <mergeCells count="13">
    <mergeCell ref="J17:L17"/>
    <mergeCell ref="M17:M19"/>
    <mergeCell ref="G18:I18"/>
    <mergeCell ref="J18:L18"/>
    <mergeCell ref="B1:G1"/>
    <mergeCell ref="B2:G2"/>
    <mergeCell ref="C17:C19"/>
    <mergeCell ref="A17:A19"/>
    <mergeCell ref="B17:B19"/>
    <mergeCell ref="D17:D19"/>
    <mergeCell ref="E17:E19"/>
    <mergeCell ref="F17:F19"/>
    <mergeCell ref="G17:I17"/>
  </mergeCells>
  <dataValidations count="1">
    <dataValidation type="list" operator="equal" allowBlank="1" showErrorMessage="1" promptTitle="dfdf" sqref="G21:G25 J21:J25 J27:J34 G27:G34" xr:uid="{00000000-0002-0000-0400-000000000000}">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3"/>
  <sheetViews>
    <sheetView topLeftCell="A41" zoomScale="55" zoomScaleNormal="55" workbookViewId="0">
      <selection activeCell="W36" sqref="W36"/>
    </sheetView>
  </sheetViews>
  <sheetFormatPr defaultColWidth="9.21875" defaultRowHeight="14.4"/>
  <cols>
    <col min="1" max="1" width="23.77734375" customWidth="1"/>
    <col min="2" max="2" width="15.21875" customWidth="1"/>
    <col min="3" max="3" width="19.77734375" customWidth="1"/>
    <col min="4" max="4" width="27.21875" bestFit="1" customWidth="1"/>
    <col min="5" max="5" width="29.5546875" customWidth="1"/>
    <col min="6" max="6" width="31" customWidth="1"/>
    <col min="7" max="7" width="14" bestFit="1" customWidth="1"/>
    <col min="8" max="8" width="18.77734375" bestFit="1" customWidth="1"/>
    <col min="9" max="9" width="20" bestFit="1" customWidth="1"/>
    <col min="10" max="10" width="14" bestFit="1" customWidth="1"/>
    <col min="11" max="11" width="18.77734375" bestFit="1" customWidth="1"/>
    <col min="12" max="12" width="20" bestFit="1" customWidth="1"/>
    <col min="13" max="13" width="10.77734375" bestFit="1" customWidth="1"/>
  </cols>
  <sheetData>
    <row r="1" spans="1:13" ht="23.25" customHeight="1">
      <c r="A1" s="77" t="s">
        <v>0</v>
      </c>
      <c r="B1" s="162" t="s">
        <v>183</v>
      </c>
      <c r="C1" s="163"/>
      <c r="D1" s="163"/>
      <c r="E1" s="163"/>
      <c r="F1" s="163"/>
      <c r="G1" s="164"/>
      <c r="H1" s="8"/>
      <c r="I1" s="8"/>
      <c r="J1" s="8"/>
      <c r="K1" s="8"/>
      <c r="L1" s="8"/>
      <c r="M1" s="8"/>
    </row>
    <row r="2" spans="1:13" ht="16.8">
      <c r="A2" s="77" t="s">
        <v>5</v>
      </c>
      <c r="B2" s="165" t="s">
        <v>72</v>
      </c>
      <c r="C2" s="166"/>
      <c r="D2" s="166"/>
      <c r="E2" s="166"/>
      <c r="F2" s="166"/>
      <c r="G2" s="167"/>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11</v>
      </c>
      <c r="C4" s="78">
        <v>2</v>
      </c>
      <c r="D4" s="78">
        <v>0</v>
      </c>
      <c r="E4" s="82">
        <v>0</v>
      </c>
      <c r="F4" s="78">
        <v>13</v>
      </c>
      <c r="H4" s="8"/>
      <c r="I4" s="8"/>
      <c r="J4" s="8"/>
      <c r="K4" s="8"/>
      <c r="L4" s="8"/>
      <c r="M4" s="8"/>
    </row>
    <row r="5" spans="1:13" ht="16.8">
      <c r="A5" s="81" t="s">
        <v>4</v>
      </c>
      <c r="B5" s="83">
        <v>13</v>
      </c>
      <c r="C5" s="78">
        <v>0</v>
      </c>
      <c r="D5" s="78">
        <v>0</v>
      </c>
      <c r="E5" s="82">
        <v>0</v>
      </c>
      <c r="F5" s="78">
        <f>B5</f>
        <v>13</v>
      </c>
      <c r="H5" s="8"/>
      <c r="I5" s="8"/>
      <c r="J5" s="8"/>
      <c r="K5" s="8"/>
      <c r="L5" s="8"/>
      <c r="M5" s="8"/>
    </row>
    <row r="6" spans="1:13" ht="16.8">
      <c r="B6" s="8"/>
      <c r="C6" s="8"/>
      <c r="D6" s="8"/>
      <c r="E6" s="8"/>
      <c r="F6" s="8"/>
      <c r="G6" s="8"/>
      <c r="H6" s="8"/>
      <c r="I6" s="8"/>
      <c r="J6" s="8"/>
      <c r="K6" s="8"/>
      <c r="L6" s="8"/>
      <c r="M6" s="8"/>
    </row>
    <row r="7" spans="1:13" ht="16.8">
      <c r="A7" s="8"/>
      <c r="B7" s="8"/>
      <c r="C7" s="8"/>
      <c r="D7" s="8"/>
      <c r="F7" s="8"/>
      <c r="G7" s="8"/>
      <c r="H7" s="8"/>
      <c r="I7" s="8"/>
      <c r="J7" s="8"/>
      <c r="K7" s="8"/>
      <c r="L7" s="8"/>
      <c r="M7" s="8"/>
    </row>
    <row r="26" spans="1:14" ht="16.8">
      <c r="A26" s="140" t="s">
        <v>6</v>
      </c>
      <c r="B26" s="140" t="s">
        <v>11</v>
      </c>
      <c r="C26" s="140" t="s">
        <v>316</v>
      </c>
      <c r="D26" s="140" t="s">
        <v>62</v>
      </c>
      <c r="E26" s="140" t="s">
        <v>37</v>
      </c>
      <c r="F26" s="140" t="s">
        <v>38</v>
      </c>
      <c r="G26" s="140" t="s">
        <v>60</v>
      </c>
      <c r="H26" s="140"/>
      <c r="I26" s="140"/>
      <c r="J26" s="140" t="s">
        <v>60</v>
      </c>
      <c r="K26" s="140"/>
      <c r="L26" s="140"/>
      <c r="M26" s="140" t="s">
        <v>61</v>
      </c>
      <c r="N26" s="68"/>
    </row>
    <row r="27" spans="1:14" ht="16.8">
      <c r="A27" s="140"/>
      <c r="B27" s="140"/>
      <c r="C27" s="140"/>
      <c r="D27" s="140"/>
      <c r="E27" s="140"/>
      <c r="F27" s="140"/>
      <c r="G27" s="140" t="s">
        <v>14</v>
      </c>
      <c r="H27" s="140"/>
      <c r="I27" s="140"/>
      <c r="J27" s="140" t="s">
        <v>15</v>
      </c>
      <c r="K27" s="140"/>
      <c r="L27" s="140"/>
      <c r="M27" s="140"/>
    </row>
    <row r="28" spans="1:14" ht="16.8">
      <c r="A28" s="140"/>
      <c r="B28" s="140"/>
      <c r="C28" s="140"/>
      <c r="D28" s="140"/>
      <c r="E28" s="140"/>
      <c r="F28" s="140"/>
      <c r="G28" s="91" t="s">
        <v>33</v>
      </c>
      <c r="H28" s="90" t="s">
        <v>34</v>
      </c>
      <c r="I28" s="91" t="s">
        <v>35</v>
      </c>
      <c r="J28" s="91" t="s">
        <v>33</v>
      </c>
      <c r="K28" s="90" t="s">
        <v>34</v>
      </c>
      <c r="L28" s="91" t="s">
        <v>35</v>
      </c>
      <c r="M28" s="140"/>
    </row>
    <row r="29" spans="1:14" ht="16.8">
      <c r="A29" s="174" t="s">
        <v>159</v>
      </c>
      <c r="B29" s="174"/>
      <c r="C29" s="174"/>
      <c r="D29" s="174"/>
      <c r="E29" s="174"/>
      <c r="F29" s="174"/>
      <c r="G29" s="174"/>
      <c r="H29" s="174"/>
      <c r="I29" s="174"/>
      <c r="J29" s="174"/>
      <c r="K29" s="174"/>
      <c r="L29" s="174"/>
      <c r="M29" s="174"/>
    </row>
    <row r="30" spans="1:14" ht="33.6">
      <c r="A30" s="69" t="s">
        <v>240</v>
      </c>
      <c r="B30" s="69" t="s">
        <v>55</v>
      </c>
      <c r="C30" s="70"/>
      <c r="D30" s="70"/>
      <c r="E30" s="71" t="s">
        <v>43</v>
      </c>
      <c r="F30" s="71" t="s">
        <v>43</v>
      </c>
      <c r="G30" s="72" t="s">
        <v>2</v>
      </c>
      <c r="H30" s="93">
        <v>45419</v>
      </c>
      <c r="I30" s="73" t="s">
        <v>191</v>
      </c>
      <c r="J30" s="72" t="s">
        <v>2</v>
      </c>
      <c r="K30" s="93">
        <v>45421</v>
      </c>
      <c r="L30" s="73" t="s">
        <v>190</v>
      </c>
      <c r="M30" s="70"/>
    </row>
    <row r="31" spans="1:14" ht="33.6">
      <c r="A31" s="69" t="s">
        <v>241</v>
      </c>
      <c r="B31" s="69" t="s">
        <v>57</v>
      </c>
      <c r="C31" s="70"/>
      <c r="D31" s="70"/>
      <c r="E31" s="71" t="s">
        <v>42</v>
      </c>
      <c r="F31" s="71" t="s">
        <v>42</v>
      </c>
      <c r="G31" s="72" t="s">
        <v>2</v>
      </c>
      <c r="H31" s="93">
        <v>45419</v>
      </c>
      <c r="I31" s="73" t="s">
        <v>191</v>
      </c>
      <c r="J31" s="72" t="s">
        <v>2</v>
      </c>
      <c r="K31" s="93">
        <v>45421</v>
      </c>
      <c r="L31" s="73" t="s">
        <v>190</v>
      </c>
      <c r="M31" s="70"/>
    </row>
    <row r="32" spans="1:14" ht="33.6">
      <c r="A32" s="69" t="s">
        <v>242</v>
      </c>
      <c r="B32" s="69" t="s">
        <v>58</v>
      </c>
      <c r="C32" s="70"/>
      <c r="D32" s="70"/>
      <c r="E32" s="71" t="s">
        <v>42</v>
      </c>
      <c r="F32" s="71" t="s">
        <v>42</v>
      </c>
      <c r="G32" s="72" t="s">
        <v>2</v>
      </c>
      <c r="H32" s="93">
        <v>45419</v>
      </c>
      <c r="I32" s="73" t="s">
        <v>191</v>
      </c>
      <c r="J32" s="72" t="s">
        <v>2</v>
      </c>
      <c r="K32" s="93">
        <v>45421</v>
      </c>
      <c r="L32" s="73" t="s">
        <v>190</v>
      </c>
      <c r="M32" s="70"/>
    </row>
    <row r="33" spans="1:13" ht="33.6">
      <c r="A33" s="69" t="s">
        <v>243</v>
      </c>
      <c r="B33" s="69" t="s">
        <v>56</v>
      </c>
      <c r="C33" s="70"/>
      <c r="D33" s="70"/>
      <c r="E33" s="71" t="s">
        <v>42</v>
      </c>
      <c r="F33" s="71" t="s">
        <v>42</v>
      </c>
      <c r="G33" s="72" t="s">
        <v>2</v>
      </c>
      <c r="H33" s="93">
        <v>45419</v>
      </c>
      <c r="I33" s="73" t="s">
        <v>191</v>
      </c>
      <c r="J33" s="72" t="s">
        <v>2</v>
      </c>
      <c r="K33" s="93">
        <v>45421</v>
      </c>
      <c r="L33" s="73" t="s">
        <v>190</v>
      </c>
      <c r="M33" s="70"/>
    </row>
    <row r="34" spans="1:13" ht="33.6">
      <c r="A34" s="69" t="s">
        <v>244</v>
      </c>
      <c r="B34" s="69" t="s">
        <v>59</v>
      </c>
      <c r="C34" s="70"/>
      <c r="D34" s="70"/>
      <c r="E34" s="71" t="s">
        <v>44</v>
      </c>
      <c r="F34" s="71" t="s">
        <v>44</v>
      </c>
      <c r="G34" s="72" t="s">
        <v>2</v>
      </c>
      <c r="H34" s="93">
        <v>45419</v>
      </c>
      <c r="I34" s="73" t="s">
        <v>191</v>
      </c>
      <c r="J34" s="72" t="s">
        <v>2</v>
      </c>
      <c r="K34" s="93">
        <v>45421</v>
      </c>
      <c r="L34" s="73" t="s">
        <v>190</v>
      </c>
      <c r="M34" s="70"/>
    </row>
    <row r="35" spans="1:13" ht="16.8">
      <c r="A35" s="115" t="s">
        <v>75</v>
      </c>
      <c r="B35" s="115"/>
      <c r="C35" s="115"/>
      <c r="D35" s="115"/>
      <c r="E35" s="115"/>
      <c r="F35" s="115"/>
      <c r="G35" s="115"/>
      <c r="H35" s="115"/>
      <c r="I35" s="115"/>
      <c r="J35" s="115"/>
      <c r="K35" s="115"/>
      <c r="L35" s="115"/>
      <c r="M35" s="115"/>
    </row>
    <row r="36" spans="1:13" ht="192.75" customHeight="1">
      <c r="A36" s="76" t="s">
        <v>245</v>
      </c>
      <c r="B36" s="76" t="s">
        <v>114</v>
      </c>
      <c r="C36" s="129" t="s">
        <v>230</v>
      </c>
      <c r="D36" s="76" t="s">
        <v>115</v>
      </c>
      <c r="E36" s="76" t="s">
        <v>116</v>
      </c>
      <c r="F36" s="76" t="s">
        <v>116</v>
      </c>
      <c r="G36" s="72" t="s">
        <v>2</v>
      </c>
      <c r="H36" s="94">
        <v>45419</v>
      </c>
      <c r="I36" s="75" t="s">
        <v>191</v>
      </c>
      <c r="J36" s="74" t="s">
        <v>2</v>
      </c>
      <c r="K36" s="94">
        <v>45421</v>
      </c>
      <c r="L36" s="73" t="s">
        <v>190</v>
      </c>
      <c r="M36" s="70"/>
    </row>
    <row r="37" spans="1:13" ht="96" customHeight="1">
      <c r="A37" s="76" t="s">
        <v>246</v>
      </c>
      <c r="B37" s="76" t="s">
        <v>117</v>
      </c>
      <c r="C37" s="129" t="s">
        <v>118</v>
      </c>
      <c r="D37" s="76" t="s">
        <v>119</v>
      </c>
      <c r="E37" s="76" t="s">
        <v>120</v>
      </c>
      <c r="F37" s="76" t="s">
        <v>120</v>
      </c>
      <c r="G37" s="72" t="s">
        <v>2</v>
      </c>
      <c r="H37" s="94">
        <v>45419</v>
      </c>
      <c r="I37" s="75" t="s">
        <v>191</v>
      </c>
      <c r="J37" s="74" t="s">
        <v>2</v>
      </c>
      <c r="K37" s="94">
        <v>45421</v>
      </c>
      <c r="L37" s="73" t="s">
        <v>190</v>
      </c>
      <c r="M37" s="84"/>
    </row>
    <row r="38" spans="1:13" ht="93.75" customHeight="1">
      <c r="A38" s="76" t="s">
        <v>247</v>
      </c>
      <c r="B38" s="76" t="s">
        <v>121</v>
      </c>
      <c r="C38" s="129" t="s">
        <v>122</v>
      </c>
      <c r="D38" s="76" t="s">
        <v>119</v>
      </c>
      <c r="E38" s="76" t="s">
        <v>123</v>
      </c>
      <c r="F38" s="76" t="s">
        <v>123</v>
      </c>
      <c r="G38" s="72" t="s">
        <v>238</v>
      </c>
      <c r="H38" s="94">
        <v>45419</v>
      </c>
      <c r="I38" s="75" t="s">
        <v>191</v>
      </c>
      <c r="J38" s="74" t="s">
        <v>2</v>
      </c>
      <c r="K38" s="94">
        <v>45421</v>
      </c>
      <c r="L38" s="73" t="s">
        <v>190</v>
      </c>
      <c r="M38" s="70"/>
    </row>
    <row r="39" spans="1:13" ht="155.25" customHeight="1">
      <c r="A39" s="76" t="s">
        <v>248</v>
      </c>
      <c r="B39" s="76" t="s">
        <v>124</v>
      </c>
      <c r="C39" s="129" t="s">
        <v>342</v>
      </c>
      <c r="D39" s="76" t="s">
        <v>119</v>
      </c>
      <c r="E39" s="76" t="s">
        <v>125</v>
      </c>
      <c r="F39" s="76" t="s">
        <v>125</v>
      </c>
      <c r="G39" s="72" t="s">
        <v>2</v>
      </c>
      <c r="H39" s="94">
        <v>45419</v>
      </c>
      <c r="I39" s="75" t="s">
        <v>191</v>
      </c>
      <c r="J39" s="74" t="s">
        <v>2</v>
      </c>
      <c r="K39" s="94">
        <v>45421</v>
      </c>
      <c r="L39" s="73" t="s">
        <v>190</v>
      </c>
      <c r="M39" s="70"/>
    </row>
    <row r="40" spans="1:13" ht="135.75" customHeight="1">
      <c r="A40" s="76" t="s">
        <v>249</v>
      </c>
      <c r="B40" s="76" t="s">
        <v>126</v>
      </c>
      <c r="C40" s="129" t="s">
        <v>343</v>
      </c>
      <c r="D40" s="76" t="s">
        <v>119</v>
      </c>
      <c r="E40" s="76" t="s">
        <v>127</v>
      </c>
      <c r="F40" s="76" t="s">
        <v>127</v>
      </c>
      <c r="G40" s="72" t="s">
        <v>238</v>
      </c>
      <c r="H40" s="94">
        <v>45419</v>
      </c>
      <c r="I40" s="75" t="s">
        <v>191</v>
      </c>
      <c r="J40" s="74" t="s">
        <v>2</v>
      </c>
      <c r="K40" s="94">
        <v>45421</v>
      </c>
      <c r="L40" s="73" t="s">
        <v>190</v>
      </c>
      <c r="M40" s="70"/>
    </row>
    <row r="41" spans="1:13" ht="169.5" customHeight="1">
      <c r="A41" s="76" t="s">
        <v>250</v>
      </c>
      <c r="B41" s="76" t="s">
        <v>128</v>
      </c>
      <c r="C41" s="129" t="s">
        <v>344</v>
      </c>
      <c r="D41" s="76" t="s">
        <v>119</v>
      </c>
      <c r="E41" s="76" t="s">
        <v>129</v>
      </c>
      <c r="F41" s="76" t="s">
        <v>129</v>
      </c>
      <c r="G41" s="72" t="s">
        <v>2</v>
      </c>
      <c r="H41" s="94">
        <v>45419</v>
      </c>
      <c r="I41" s="75" t="s">
        <v>191</v>
      </c>
      <c r="J41" s="74" t="s">
        <v>2</v>
      </c>
      <c r="K41" s="94">
        <v>45421</v>
      </c>
      <c r="L41" s="73" t="s">
        <v>190</v>
      </c>
      <c r="M41" s="70"/>
    </row>
    <row r="42" spans="1:13" ht="156.75" customHeight="1">
      <c r="A42" s="76" t="s">
        <v>251</v>
      </c>
      <c r="B42" s="76" t="s">
        <v>130</v>
      </c>
      <c r="C42" s="129" t="s">
        <v>231</v>
      </c>
      <c r="D42" s="76" t="s">
        <v>119</v>
      </c>
      <c r="E42" s="76" t="s">
        <v>131</v>
      </c>
      <c r="F42" s="76" t="s">
        <v>131</v>
      </c>
      <c r="G42" s="72" t="s">
        <v>2</v>
      </c>
      <c r="H42" s="94">
        <v>45419</v>
      </c>
      <c r="I42" s="75" t="s">
        <v>191</v>
      </c>
      <c r="J42" s="74" t="s">
        <v>2</v>
      </c>
      <c r="K42" s="94">
        <v>45421</v>
      </c>
      <c r="L42" s="73" t="s">
        <v>190</v>
      </c>
      <c r="M42" s="70"/>
    </row>
    <row r="43" spans="1:13" ht="123.75" customHeight="1">
      <c r="A43" s="76" t="s">
        <v>252</v>
      </c>
      <c r="B43" s="76" t="s">
        <v>132</v>
      </c>
      <c r="C43" s="129" t="s">
        <v>133</v>
      </c>
      <c r="D43" s="76" t="s">
        <v>134</v>
      </c>
      <c r="E43" s="76" t="s">
        <v>135</v>
      </c>
      <c r="F43" s="76" t="s">
        <v>135</v>
      </c>
      <c r="G43" s="72" t="s">
        <v>2</v>
      </c>
      <c r="H43" s="94">
        <v>45419</v>
      </c>
      <c r="I43" s="75" t="s">
        <v>191</v>
      </c>
      <c r="J43" s="74" t="s">
        <v>2</v>
      </c>
      <c r="K43" s="94">
        <v>45421</v>
      </c>
      <c r="L43" s="73" t="s">
        <v>190</v>
      </c>
      <c r="M43" s="70"/>
    </row>
  </sheetData>
  <mergeCells count="14">
    <mergeCell ref="A29:M29"/>
    <mergeCell ref="A26:A28"/>
    <mergeCell ref="B26:B28"/>
    <mergeCell ref="C26:C28"/>
    <mergeCell ref="D26:D28"/>
    <mergeCell ref="E26:E28"/>
    <mergeCell ref="F26:F28"/>
    <mergeCell ref="G26:I26"/>
    <mergeCell ref="B1:G1"/>
    <mergeCell ref="B2:G2"/>
    <mergeCell ref="J26:L26"/>
    <mergeCell ref="M26:M28"/>
    <mergeCell ref="G27:I27"/>
    <mergeCell ref="J27:L27"/>
  </mergeCells>
  <dataValidations count="1">
    <dataValidation type="list" operator="equal" allowBlank="1" showErrorMessage="1" promptTitle="dfdf" sqref="G30:G34 J30:J34 G36:G43 J36:J43" xr:uid="{00000000-0002-0000-0500-000000000000}">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9"/>
  <sheetViews>
    <sheetView topLeftCell="A38" zoomScale="57" zoomScaleNormal="57" workbookViewId="0">
      <selection activeCell="Y37" sqref="Y37"/>
    </sheetView>
  </sheetViews>
  <sheetFormatPr defaultColWidth="9.21875" defaultRowHeight="14.4"/>
  <cols>
    <col min="1" max="1" width="23.77734375" customWidth="1"/>
    <col min="2" max="2" width="15.21875" customWidth="1"/>
    <col min="3" max="3" width="19.77734375" customWidth="1"/>
    <col min="4" max="4" width="24.21875" bestFit="1" customWidth="1"/>
    <col min="5" max="5" width="29.5546875" customWidth="1"/>
    <col min="6" max="6" width="28.77734375" customWidth="1"/>
    <col min="7" max="7" width="13.44140625" bestFit="1" customWidth="1"/>
    <col min="8" max="8" width="17" bestFit="1" customWidth="1"/>
    <col min="9" max="9" width="18.44140625" bestFit="1" customWidth="1"/>
    <col min="10" max="10" width="13.44140625" bestFit="1" customWidth="1"/>
    <col min="11" max="11" width="17" bestFit="1" customWidth="1"/>
    <col min="12" max="12" width="18.44140625" bestFit="1" customWidth="1"/>
    <col min="13" max="13" width="12.77734375" bestFit="1" customWidth="1"/>
  </cols>
  <sheetData>
    <row r="1" spans="1:13" ht="23.25" customHeight="1">
      <c r="A1" s="77" t="s">
        <v>0</v>
      </c>
      <c r="B1" s="162" t="s">
        <v>183</v>
      </c>
      <c r="C1" s="163"/>
      <c r="D1" s="163"/>
      <c r="E1" s="163"/>
      <c r="F1" s="163"/>
      <c r="G1" s="164"/>
      <c r="H1" s="8"/>
      <c r="I1" s="8"/>
      <c r="J1" s="8"/>
      <c r="K1" s="8"/>
      <c r="L1" s="8"/>
      <c r="M1" s="8"/>
    </row>
    <row r="2" spans="1:13" ht="16.8">
      <c r="A2" s="77" t="s">
        <v>5</v>
      </c>
      <c r="B2" s="165" t="s">
        <v>71</v>
      </c>
      <c r="C2" s="166"/>
      <c r="D2" s="166"/>
      <c r="E2" s="166"/>
      <c r="F2" s="166"/>
      <c r="G2" s="167"/>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13</v>
      </c>
      <c r="C4" s="78">
        <v>0</v>
      </c>
      <c r="D4" s="78">
        <v>0</v>
      </c>
      <c r="E4" s="82">
        <v>0</v>
      </c>
      <c r="F4" s="78">
        <f>B4</f>
        <v>13</v>
      </c>
      <c r="H4" s="8"/>
      <c r="I4" s="8"/>
      <c r="J4" s="8"/>
      <c r="K4" s="8"/>
      <c r="L4" s="8"/>
      <c r="M4" s="8"/>
    </row>
    <row r="5" spans="1:13" ht="16.8">
      <c r="A5" s="81" t="s">
        <v>4</v>
      </c>
      <c r="B5" s="83">
        <v>13</v>
      </c>
      <c r="C5" s="78">
        <v>0</v>
      </c>
      <c r="D5" s="78">
        <v>0</v>
      </c>
      <c r="E5" s="82">
        <v>0</v>
      </c>
      <c r="F5" s="78">
        <f>B5</f>
        <v>13</v>
      </c>
      <c r="H5" s="8"/>
      <c r="I5" s="8"/>
      <c r="J5" s="8"/>
      <c r="K5" s="8"/>
      <c r="L5" s="8"/>
      <c r="M5" s="8"/>
    </row>
    <row r="6" spans="1:13" ht="16.8">
      <c r="A6" s="120"/>
      <c r="B6" s="121"/>
      <c r="C6" s="122"/>
      <c r="D6" s="123"/>
      <c r="E6" s="123"/>
      <c r="F6" s="124"/>
      <c r="G6" s="122"/>
      <c r="H6" s="8"/>
      <c r="I6" s="8"/>
      <c r="J6" s="8"/>
      <c r="K6" s="8"/>
      <c r="L6" s="8"/>
      <c r="M6" s="8"/>
    </row>
    <row r="7" spans="1:13" ht="16.8">
      <c r="A7" s="120"/>
      <c r="B7" s="121"/>
      <c r="C7" s="122"/>
      <c r="D7" s="123"/>
      <c r="E7" s="123"/>
      <c r="F7" s="124"/>
      <c r="G7" s="122"/>
      <c r="H7" s="8"/>
      <c r="I7" s="8"/>
      <c r="J7" s="8"/>
      <c r="K7" s="8"/>
      <c r="L7" s="8"/>
      <c r="M7" s="8"/>
    </row>
    <row r="8" spans="1:13" ht="16.8">
      <c r="A8" s="120"/>
      <c r="B8" s="121"/>
      <c r="C8" s="122"/>
      <c r="D8" s="123"/>
      <c r="E8" s="123"/>
      <c r="F8" s="124"/>
      <c r="G8" s="122"/>
      <c r="H8" s="8"/>
      <c r="I8" s="8"/>
      <c r="J8" s="8"/>
      <c r="K8" s="8"/>
      <c r="L8" s="8"/>
      <c r="M8" s="8"/>
    </row>
    <row r="9" spans="1:13" ht="16.8">
      <c r="A9" s="120"/>
      <c r="B9" s="121"/>
      <c r="C9" s="122"/>
      <c r="D9" s="123"/>
      <c r="E9" s="123"/>
      <c r="F9" s="124"/>
      <c r="G9" s="122"/>
      <c r="H9" s="8"/>
      <c r="I9" s="8"/>
      <c r="J9" s="8"/>
      <c r="K9" s="8"/>
      <c r="L9" s="8"/>
      <c r="M9" s="8"/>
    </row>
    <row r="10" spans="1:13" ht="16.8">
      <c r="A10" s="120"/>
      <c r="B10" s="121"/>
      <c r="C10" s="122"/>
      <c r="D10" s="123"/>
      <c r="E10" s="123"/>
      <c r="F10" s="124"/>
      <c r="G10" s="122"/>
      <c r="H10" s="8"/>
      <c r="I10" s="8"/>
      <c r="J10" s="8"/>
      <c r="K10" s="8"/>
      <c r="L10" s="8"/>
      <c r="M10" s="8"/>
    </row>
    <row r="11" spans="1:13" ht="16.8">
      <c r="A11" s="120"/>
      <c r="B11" s="121"/>
      <c r="C11" s="122"/>
      <c r="D11" s="123"/>
      <c r="E11" s="123"/>
      <c r="F11" s="124"/>
      <c r="G11" s="122"/>
      <c r="H11" s="8"/>
      <c r="I11" s="8"/>
      <c r="J11" s="8"/>
      <c r="K11" s="8"/>
      <c r="L11" s="8"/>
      <c r="M11" s="8"/>
    </row>
    <row r="12" spans="1:13" ht="16.8">
      <c r="A12" s="120"/>
      <c r="B12" s="121"/>
      <c r="C12" s="122"/>
      <c r="D12" s="123"/>
      <c r="E12" s="123"/>
      <c r="F12" s="124"/>
      <c r="G12" s="122"/>
      <c r="H12" s="8"/>
      <c r="I12" s="8"/>
      <c r="J12" s="8"/>
      <c r="K12" s="8"/>
      <c r="L12" s="8"/>
      <c r="M12" s="8"/>
    </row>
    <row r="13" spans="1:13" ht="16.8">
      <c r="A13" s="120"/>
      <c r="B13" s="121"/>
      <c r="C13" s="122"/>
      <c r="D13" s="123"/>
      <c r="E13" s="123"/>
      <c r="F13" s="124"/>
      <c r="G13" s="122"/>
      <c r="H13" s="8"/>
      <c r="I13" s="8"/>
      <c r="J13" s="8"/>
      <c r="K13" s="8"/>
      <c r="L13" s="8"/>
      <c r="M13" s="8"/>
    </row>
    <row r="14" spans="1:13" ht="16.8">
      <c r="A14" s="120"/>
      <c r="B14" s="121"/>
      <c r="C14" s="122"/>
      <c r="D14" s="123"/>
      <c r="E14" s="123"/>
      <c r="F14" s="124"/>
      <c r="G14" s="122"/>
      <c r="H14" s="8"/>
      <c r="I14" s="8"/>
      <c r="J14" s="8"/>
      <c r="K14" s="8"/>
      <c r="L14" s="8"/>
      <c r="M14" s="8"/>
    </row>
    <row r="15" spans="1:13" ht="16.8">
      <c r="A15" s="120"/>
      <c r="B15" s="121"/>
      <c r="C15" s="122"/>
      <c r="D15" s="123"/>
      <c r="E15" s="123"/>
      <c r="F15" s="124"/>
      <c r="G15" s="122"/>
      <c r="H15" s="8"/>
      <c r="I15" s="8"/>
      <c r="J15" s="8"/>
      <c r="K15" s="8"/>
      <c r="L15" s="8"/>
      <c r="M15" s="8"/>
    </row>
    <row r="16" spans="1:13" ht="16.8">
      <c r="A16" s="120"/>
      <c r="B16" s="121"/>
      <c r="C16" s="122"/>
      <c r="D16" s="123"/>
      <c r="E16" s="123"/>
      <c r="F16" s="124"/>
      <c r="G16" s="122"/>
      <c r="H16" s="8"/>
      <c r="I16" s="8"/>
      <c r="J16" s="8"/>
      <c r="K16" s="8"/>
      <c r="L16" s="8"/>
      <c r="M16" s="8"/>
    </row>
    <row r="17" spans="1:14" ht="16.8">
      <c r="A17" s="120"/>
      <c r="B17" s="121"/>
      <c r="C17" s="122"/>
      <c r="D17" s="123"/>
      <c r="E17" s="123"/>
      <c r="F17" s="124"/>
      <c r="G17" s="122"/>
      <c r="H17" s="8"/>
      <c r="I17" s="8"/>
      <c r="J17" s="8"/>
      <c r="K17" s="8"/>
      <c r="L17" s="8"/>
      <c r="M17" s="8"/>
    </row>
    <row r="18" spans="1:14" ht="16.8">
      <c r="A18" s="120"/>
      <c r="B18" s="121"/>
      <c r="C18" s="122"/>
      <c r="D18" s="123"/>
      <c r="E18" s="123"/>
      <c r="F18" s="124"/>
      <c r="G18" s="122"/>
      <c r="H18" s="8"/>
      <c r="I18" s="8"/>
      <c r="J18" s="8"/>
      <c r="K18" s="8"/>
      <c r="L18" s="8"/>
      <c r="M18" s="8"/>
    </row>
    <row r="19" spans="1:14" ht="16.8">
      <c r="A19" s="120"/>
      <c r="B19" s="121"/>
      <c r="C19" s="122"/>
      <c r="D19" s="123"/>
      <c r="E19" s="123"/>
      <c r="F19" s="124"/>
      <c r="G19" s="122"/>
      <c r="H19" s="8"/>
      <c r="I19" s="8"/>
      <c r="J19" s="8"/>
      <c r="K19" s="8"/>
      <c r="L19" s="8"/>
      <c r="M19" s="8"/>
    </row>
    <row r="20" spans="1:14" ht="16.8">
      <c r="A20" s="8"/>
      <c r="B20" s="8"/>
      <c r="C20" s="8"/>
      <c r="D20" s="8"/>
      <c r="E20" s="8"/>
      <c r="F20" s="8"/>
      <c r="G20" s="8"/>
      <c r="H20" s="8"/>
      <c r="I20" s="8"/>
      <c r="J20" s="8"/>
      <c r="K20" s="8"/>
      <c r="L20" s="8"/>
      <c r="M20" s="8"/>
    </row>
    <row r="21" spans="1:14" ht="16.8">
      <c r="A21" s="8"/>
      <c r="B21" s="8"/>
      <c r="C21" s="8"/>
      <c r="D21" s="8"/>
      <c r="E21" s="8"/>
      <c r="F21" s="8"/>
      <c r="G21" s="8"/>
      <c r="H21" s="8"/>
      <c r="I21" s="8"/>
      <c r="J21" s="8"/>
      <c r="K21" s="8"/>
      <c r="L21" s="8"/>
      <c r="M21" s="8"/>
    </row>
    <row r="22" spans="1:14" ht="16.8">
      <c r="A22" s="140" t="s">
        <v>6</v>
      </c>
      <c r="B22" s="140" t="s">
        <v>11</v>
      </c>
      <c r="C22" s="140" t="s">
        <v>316</v>
      </c>
      <c r="D22" s="140" t="s">
        <v>62</v>
      </c>
      <c r="E22" s="140" t="s">
        <v>37</v>
      </c>
      <c r="F22" s="140" t="s">
        <v>38</v>
      </c>
      <c r="G22" s="140" t="s">
        <v>60</v>
      </c>
      <c r="H22" s="140"/>
      <c r="I22" s="140"/>
      <c r="J22" s="140" t="s">
        <v>60</v>
      </c>
      <c r="K22" s="140"/>
      <c r="L22" s="140"/>
      <c r="M22" s="140" t="s">
        <v>61</v>
      </c>
    </row>
    <row r="23" spans="1:14" ht="16.8">
      <c r="A23" s="140"/>
      <c r="B23" s="140"/>
      <c r="C23" s="140"/>
      <c r="D23" s="140"/>
      <c r="E23" s="140"/>
      <c r="F23" s="140"/>
      <c r="G23" s="140" t="s">
        <v>14</v>
      </c>
      <c r="H23" s="140"/>
      <c r="I23" s="140"/>
      <c r="J23" s="140" t="s">
        <v>15</v>
      </c>
      <c r="K23" s="140"/>
      <c r="L23" s="140"/>
      <c r="M23" s="140"/>
    </row>
    <row r="24" spans="1:14" ht="16.8">
      <c r="A24" s="140"/>
      <c r="B24" s="140"/>
      <c r="C24" s="140"/>
      <c r="D24" s="140"/>
      <c r="E24" s="140"/>
      <c r="F24" s="140"/>
      <c r="G24" s="91" t="s">
        <v>33</v>
      </c>
      <c r="H24" s="90" t="s">
        <v>34</v>
      </c>
      <c r="I24" s="91" t="s">
        <v>35</v>
      </c>
      <c r="J24" s="91" t="s">
        <v>33</v>
      </c>
      <c r="K24" s="90" t="s">
        <v>34</v>
      </c>
      <c r="L24" s="91" t="s">
        <v>35</v>
      </c>
      <c r="M24" s="140"/>
    </row>
    <row r="25" spans="1:14" ht="16.8">
      <c r="A25" s="174" t="s">
        <v>160</v>
      </c>
      <c r="B25" s="174"/>
      <c r="C25" s="174"/>
      <c r="D25" s="174"/>
      <c r="E25" s="174"/>
      <c r="F25" s="174"/>
      <c r="G25" s="174"/>
      <c r="H25" s="174"/>
      <c r="I25" s="174"/>
      <c r="J25" s="174"/>
      <c r="K25" s="174"/>
      <c r="L25" s="174"/>
      <c r="M25" s="174"/>
    </row>
    <row r="26" spans="1:14" ht="33.6">
      <c r="A26" s="69" t="s">
        <v>279</v>
      </c>
      <c r="B26" s="69" t="s">
        <v>55</v>
      </c>
      <c r="C26" s="70"/>
      <c r="D26" s="70"/>
      <c r="E26" s="71" t="s">
        <v>43</v>
      </c>
      <c r="F26" s="71" t="s">
        <v>43</v>
      </c>
      <c r="G26" s="72" t="s">
        <v>2</v>
      </c>
      <c r="H26" s="93">
        <v>45419</v>
      </c>
      <c r="I26" s="73" t="s">
        <v>193</v>
      </c>
      <c r="J26" s="72" t="s">
        <v>2</v>
      </c>
      <c r="K26" s="93">
        <v>45421</v>
      </c>
      <c r="L26" s="73" t="s">
        <v>191</v>
      </c>
      <c r="M26" s="70"/>
    </row>
    <row r="27" spans="1:14" ht="33.6">
      <c r="A27" s="69" t="s">
        <v>280</v>
      </c>
      <c r="B27" s="69" t="s">
        <v>57</v>
      </c>
      <c r="C27" s="70"/>
      <c r="D27" s="70"/>
      <c r="E27" s="71" t="s">
        <v>42</v>
      </c>
      <c r="F27" s="71" t="s">
        <v>42</v>
      </c>
      <c r="G27" s="72" t="s">
        <v>2</v>
      </c>
      <c r="H27" s="93">
        <v>45419</v>
      </c>
      <c r="I27" s="73" t="s">
        <v>193</v>
      </c>
      <c r="J27" s="72" t="s">
        <v>2</v>
      </c>
      <c r="K27" s="93">
        <v>45421</v>
      </c>
      <c r="L27" s="73" t="s">
        <v>191</v>
      </c>
      <c r="M27" s="70"/>
    </row>
    <row r="28" spans="1:14" ht="33.6">
      <c r="A28" s="69" t="s">
        <v>281</v>
      </c>
      <c r="B28" s="69" t="s">
        <v>58</v>
      </c>
      <c r="C28" s="70"/>
      <c r="D28" s="70"/>
      <c r="E28" s="71" t="s">
        <v>42</v>
      </c>
      <c r="F28" s="71" t="s">
        <v>42</v>
      </c>
      <c r="G28" s="72" t="s">
        <v>2</v>
      </c>
      <c r="H28" s="93">
        <v>45419</v>
      </c>
      <c r="I28" s="73" t="s">
        <v>193</v>
      </c>
      <c r="J28" s="72" t="s">
        <v>2</v>
      </c>
      <c r="K28" s="93">
        <v>45421</v>
      </c>
      <c r="L28" s="73" t="s">
        <v>191</v>
      </c>
      <c r="M28" s="70"/>
    </row>
    <row r="29" spans="1:14" ht="33.6">
      <c r="A29" s="69" t="s">
        <v>282</v>
      </c>
      <c r="B29" s="69" t="s">
        <v>56</v>
      </c>
      <c r="C29" s="70"/>
      <c r="D29" s="70"/>
      <c r="E29" s="71" t="s">
        <v>42</v>
      </c>
      <c r="F29" s="71" t="s">
        <v>42</v>
      </c>
      <c r="G29" s="72" t="s">
        <v>2</v>
      </c>
      <c r="H29" s="93">
        <v>45419</v>
      </c>
      <c r="I29" s="73" t="s">
        <v>193</v>
      </c>
      <c r="J29" s="72" t="s">
        <v>2</v>
      </c>
      <c r="K29" s="93">
        <v>45421</v>
      </c>
      <c r="L29" s="73" t="s">
        <v>191</v>
      </c>
      <c r="M29" s="70"/>
    </row>
    <row r="30" spans="1:14" ht="33.6">
      <c r="A30" s="69" t="s">
        <v>283</v>
      </c>
      <c r="B30" s="69" t="s">
        <v>59</v>
      </c>
      <c r="C30" s="70"/>
      <c r="D30" s="70"/>
      <c r="E30" s="71" t="s">
        <v>44</v>
      </c>
      <c r="F30" s="71" t="s">
        <v>44</v>
      </c>
      <c r="G30" s="72" t="s">
        <v>2</v>
      </c>
      <c r="H30" s="93">
        <v>45419</v>
      </c>
      <c r="I30" s="73" t="s">
        <v>193</v>
      </c>
      <c r="J30" s="72" t="s">
        <v>2</v>
      </c>
      <c r="K30" s="93">
        <v>45421</v>
      </c>
      <c r="L30" s="73" t="s">
        <v>191</v>
      </c>
      <c r="M30" s="70"/>
    </row>
    <row r="31" spans="1:14" ht="16.8">
      <c r="A31" s="175" t="s">
        <v>76</v>
      </c>
      <c r="B31" s="175"/>
      <c r="C31" s="175"/>
      <c r="D31" s="175"/>
      <c r="E31" s="175"/>
      <c r="F31" s="175"/>
      <c r="G31" s="175"/>
      <c r="H31" s="175"/>
      <c r="I31" s="175"/>
      <c r="J31" s="175"/>
      <c r="K31" s="175"/>
      <c r="L31" s="175"/>
      <c r="M31" s="175"/>
      <c r="N31" s="68"/>
    </row>
    <row r="32" spans="1:14" ht="187.5" customHeight="1">
      <c r="A32" s="76" t="s">
        <v>284</v>
      </c>
      <c r="B32" s="76" t="s">
        <v>114</v>
      </c>
      <c r="C32" s="129" t="s">
        <v>345</v>
      </c>
      <c r="D32" s="76" t="s">
        <v>115</v>
      </c>
      <c r="E32" s="76" t="s">
        <v>116</v>
      </c>
      <c r="F32" s="76" t="s">
        <v>116</v>
      </c>
      <c r="G32" s="72" t="s">
        <v>2</v>
      </c>
      <c r="H32" s="93">
        <v>45419</v>
      </c>
      <c r="I32" s="75" t="s">
        <v>193</v>
      </c>
      <c r="J32" s="74" t="s">
        <v>2</v>
      </c>
      <c r="K32" s="94">
        <v>45421</v>
      </c>
      <c r="L32" s="73" t="s">
        <v>191</v>
      </c>
      <c r="M32" s="70"/>
    </row>
    <row r="33" spans="1:13" ht="89.25" customHeight="1">
      <c r="A33" s="76" t="s">
        <v>285</v>
      </c>
      <c r="B33" s="76" t="s">
        <v>117</v>
      </c>
      <c r="C33" s="129" t="s">
        <v>118</v>
      </c>
      <c r="D33" s="76" t="s">
        <v>119</v>
      </c>
      <c r="E33" s="76" t="s">
        <v>120</v>
      </c>
      <c r="F33" s="76" t="s">
        <v>120</v>
      </c>
      <c r="G33" s="72" t="s">
        <v>2</v>
      </c>
      <c r="H33" s="93">
        <v>45419</v>
      </c>
      <c r="I33" s="75" t="s">
        <v>193</v>
      </c>
      <c r="J33" s="74" t="s">
        <v>2</v>
      </c>
      <c r="K33" s="94">
        <v>45421</v>
      </c>
      <c r="L33" s="73" t="s">
        <v>191</v>
      </c>
      <c r="M33" s="84"/>
    </row>
    <row r="34" spans="1:13" ht="84.75" customHeight="1">
      <c r="A34" s="76" t="s">
        <v>286</v>
      </c>
      <c r="B34" s="76" t="s">
        <v>121</v>
      </c>
      <c r="C34" s="129" t="s">
        <v>232</v>
      </c>
      <c r="D34" s="76" t="s">
        <v>119</v>
      </c>
      <c r="E34" s="76" t="s">
        <v>123</v>
      </c>
      <c r="F34" s="76" t="s">
        <v>123</v>
      </c>
      <c r="G34" s="72" t="s">
        <v>2</v>
      </c>
      <c r="H34" s="93">
        <v>45419</v>
      </c>
      <c r="I34" s="75" t="s">
        <v>193</v>
      </c>
      <c r="J34" s="74" t="s">
        <v>2</v>
      </c>
      <c r="K34" s="94">
        <v>45421</v>
      </c>
      <c r="L34" s="73" t="s">
        <v>191</v>
      </c>
      <c r="M34" s="70"/>
    </row>
    <row r="35" spans="1:13" ht="129.75" customHeight="1">
      <c r="A35" s="76" t="s">
        <v>287</v>
      </c>
      <c r="B35" s="76" t="s">
        <v>124</v>
      </c>
      <c r="C35" s="129" t="s">
        <v>346</v>
      </c>
      <c r="D35" s="76" t="s">
        <v>119</v>
      </c>
      <c r="E35" s="76" t="s">
        <v>125</v>
      </c>
      <c r="F35" s="76" t="s">
        <v>125</v>
      </c>
      <c r="G35" s="72" t="s">
        <v>2</v>
      </c>
      <c r="H35" s="93">
        <v>45419</v>
      </c>
      <c r="I35" s="75" t="s">
        <v>193</v>
      </c>
      <c r="J35" s="74" t="s">
        <v>2</v>
      </c>
      <c r="K35" s="94">
        <v>45421</v>
      </c>
      <c r="L35" s="73" t="s">
        <v>191</v>
      </c>
      <c r="M35" s="70"/>
    </row>
    <row r="36" spans="1:13" ht="117.75" customHeight="1">
      <c r="A36" s="76" t="s">
        <v>288</v>
      </c>
      <c r="B36" s="76" t="s">
        <v>126</v>
      </c>
      <c r="C36" s="129" t="s">
        <v>347</v>
      </c>
      <c r="D36" s="76" t="s">
        <v>119</v>
      </c>
      <c r="E36" s="76" t="s">
        <v>127</v>
      </c>
      <c r="F36" s="76" t="s">
        <v>127</v>
      </c>
      <c r="G36" s="72" t="s">
        <v>2</v>
      </c>
      <c r="H36" s="93">
        <v>45419</v>
      </c>
      <c r="I36" s="75" t="s">
        <v>193</v>
      </c>
      <c r="J36" s="74" t="s">
        <v>2</v>
      </c>
      <c r="K36" s="94">
        <v>45421</v>
      </c>
      <c r="L36" s="73" t="s">
        <v>191</v>
      </c>
      <c r="M36" s="70"/>
    </row>
    <row r="37" spans="1:13" ht="138" customHeight="1">
      <c r="A37" s="76" t="s">
        <v>289</v>
      </c>
      <c r="B37" s="76" t="s">
        <v>128</v>
      </c>
      <c r="C37" s="129" t="s">
        <v>348</v>
      </c>
      <c r="D37" s="76" t="s">
        <v>119</v>
      </c>
      <c r="E37" s="76" t="s">
        <v>129</v>
      </c>
      <c r="F37" s="76" t="s">
        <v>129</v>
      </c>
      <c r="G37" s="72" t="s">
        <v>2</v>
      </c>
      <c r="H37" s="93">
        <v>45419</v>
      </c>
      <c r="I37" s="75" t="s">
        <v>193</v>
      </c>
      <c r="J37" s="74" t="s">
        <v>2</v>
      </c>
      <c r="K37" s="94">
        <v>45421</v>
      </c>
      <c r="L37" s="73" t="s">
        <v>191</v>
      </c>
      <c r="M37" s="70"/>
    </row>
    <row r="38" spans="1:13" ht="148.5" customHeight="1">
      <c r="A38" s="76" t="s">
        <v>290</v>
      </c>
      <c r="B38" s="76" t="s">
        <v>130</v>
      </c>
      <c r="C38" s="129" t="s">
        <v>349</v>
      </c>
      <c r="D38" s="76" t="s">
        <v>119</v>
      </c>
      <c r="E38" s="76" t="s">
        <v>131</v>
      </c>
      <c r="F38" s="76" t="s">
        <v>131</v>
      </c>
      <c r="G38" s="72" t="s">
        <v>2</v>
      </c>
      <c r="H38" s="93">
        <v>45419</v>
      </c>
      <c r="I38" s="75" t="s">
        <v>193</v>
      </c>
      <c r="J38" s="74" t="s">
        <v>2</v>
      </c>
      <c r="K38" s="94">
        <v>45421</v>
      </c>
      <c r="L38" s="73" t="s">
        <v>191</v>
      </c>
      <c r="M38" s="70"/>
    </row>
    <row r="39" spans="1:13" ht="106.5" customHeight="1">
      <c r="A39" s="76" t="s">
        <v>291</v>
      </c>
      <c r="B39" s="76" t="s">
        <v>132</v>
      </c>
      <c r="C39" s="129" t="s">
        <v>133</v>
      </c>
      <c r="D39" s="76" t="s">
        <v>134</v>
      </c>
      <c r="E39" s="76" t="s">
        <v>135</v>
      </c>
      <c r="F39" s="76" t="s">
        <v>135</v>
      </c>
      <c r="G39" s="72" t="s">
        <v>2</v>
      </c>
      <c r="H39" s="94">
        <v>45419</v>
      </c>
      <c r="I39" s="75" t="s">
        <v>193</v>
      </c>
      <c r="J39" s="74" t="s">
        <v>2</v>
      </c>
      <c r="K39" s="94">
        <v>45421</v>
      </c>
      <c r="L39" s="73" t="s">
        <v>191</v>
      </c>
      <c r="M39" s="70"/>
    </row>
  </sheetData>
  <mergeCells count="15">
    <mergeCell ref="B1:G1"/>
    <mergeCell ref="B2:G2"/>
    <mergeCell ref="A25:M25"/>
    <mergeCell ref="A31:M31"/>
    <mergeCell ref="A22:A24"/>
    <mergeCell ref="B22:B24"/>
    <mergeCell ref="C22:C24"/>
    <mergeCell ref="D22:D24"/>
    <mergeCell ref="E22:E24"/>
    <mergeCell ref="F22:F24"/>
    <mergeCell ref="G22:I22"/>
    <mergeCell ref="J22:L22"/>
    <mergeCell ref="M22:M24"/>
    <mergeCell ref="G23:I23"/>
    <mergeCell ref="J23:L23"/>
  </mergeCells>
  <dataValidations count="1">
    <dataValidation type="list" operator="equal" allowBlank="1" showErrorMessage="1" promptTitle="dfdf" sqref="G26:G30 J26:J30 G32:G39 J32:J39" xr:uid="{00000000-0002-0000-0600-000000000000}">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7"/>
  <sheetViews>
    <sheetView topLeftCell="A35" zoomScale="69" zoomScaleNormal="69" workbookViewId="0">
      <selection activeCell="F37" sqref="F37"/>
    </sheetView>
  </sheetViews>
  <sheetFormatPr defaultColWidth="9.21875" defaultRowHeight="14.4"/>
  <cols>
    <col min="1" max="1" width="23.77734375" customWidth="1"/>
    <col min="2" max="2" width="15.21875" bestFit="1" customWidth="1"/>
    <col min="3" max="3" width="21.77734375" customWidth="1"/>
    <col min="4" max="4" width="24.5546875" bestFit="1" customWidth="1"/>
    <col min="5" max="5" width="30.77734375" customWidth="1"/>
    <col min="6" max="6" width="30.21875" customWidth="1"/>
    <col min="7" max="7" width="13" bestFit="1" customWidth="1"/>
    <col min="8" max="8" width="17.21875" bestFit="1" customWidth="1"/>
    <col min="9" max="9" width="18.5546875" bestFit="1" customWidth="1"/>
    <col min="10" max="10" width="13" bestFit="1" customWidth="1"/>
    <col min="11" max="11" width="17.21875" bestFit="1" customWidth="1"/>
    <col min="12" max="12" width="18.5546875" bestFit="1" customWidth="1"/>
    <col min="13" max="13" width="12.44140625" bestFit="1" customWidth="1"/>
  </cols>
  <sheetData>
    <row r="1" spans="1:13" ht="23.25" customHeight="1">
      <c r="A1" s="77" t="s">
        <v>0</v>
      </c>
      <c r="B1" s="162" t="s">
        <v>183</v>
      </c>
      <c r="C1" s="163"/>
      <c r="D1" s="163"/>
      <c r="E1" s="163"/>
      <c r="F1" s="163"/>
      <c r="G1" s="164"/>
      <c r="H1" s="8"/>
      <c r="I1" s="8"/>
      <c r="J1" s="8"/>
      <c r="K1" s="8"/>
      <c r="L1" s="8"/>
      <c r="M1" s="8"/>
    </row>
    <row r="2" spans="1:13" ht="16.8">
      <c r="A2" s="77" t="s">
        <v>5</v>
      </c>
      <c r="B2" s="165" t="s">
        <v>70</v>
      </c>
      <c r="C2" s="166"/>
      <c r="D2" s="166"/>
      <c r="E2" s="166"/>
      <c r="F2" s="166"/>
      <c r="G2" s="167"/>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11</v>
      </c>
      <c r="C4" s="78">
        <v>2</v>
      </c>
      <c r="D4" s="78">
        <v>0</v>
      </c>
      <c r="E4" s="82">
        <v>0</v>
      </c>
      <c r="F4" s="78">
        <v>13</v>
      </c>
      <c r="H4" s="8"/>
      <c r="I4" s="8"/>
      <c r="J4" s="8"/>
      <c r="K4" s="8"/>
      <c r="L4" s="8"/>
      <c r="M4" s="8"/>
    </row>
    <row r="5" spans="1:13" ht="16.8">
      <c r="A5" s="81" t="s">
        <v>4</v>
      </c>
      <c r="B5" s="83">
        <v>13</v>
      </c>
      <c r="C5" s="78">
        <v>0</v>
      </c>
      <c r="D5" s="78">
        <v>0</v>
      </c>
      <c r="E5" s="82">
        <v>0</v>
      </c>
      <c r="F5" s="78">
        <f>B5</f>
        <v>13</v>
      </c>
      <c r="H5" s="8"/>
      <c r="I5" s="8"/>
      <c r="J5" s="8"/>
      <c r="K5" s="8"/>
      <c r="L5" s="8"/>
      <c r="M5" s="8"/>
    </row>
    <row r="6" spans="1:13" ht="16.8">
      <c r="A6" s="120"/>
      <c r="B6" s="121"/>
      <c r="C6" s="122"/>
      <c r="D6" s="123"/>
      <c r="E6" s="123"/>
      <c r="F6" s="124"/>
      <c r="G6" s="122"/>
      <c r="H6" s="8"/>
      <c r="I6" s="8"/>
      <c r="J6" s="8"/>
      <c r="K6" s="8"/>
      <c r="L6" s="8"/>
      <c r="M6" s="8"/>
    </row>
    <row r="7" spans="1:13" ht="16.8">
      <c r="A7" s="120"/>
      <c r="B7" s="121"/>
      <c r="C7" s="122"/>
      <c r="D7" s="123"/>
      <c r="E7" s="123"/>
      <c r="F7" s="124"/>
      <c r="G7" s="122"/>
      <c r="H7" s="8"/>
      <c r="I7" s="8"/>
      <c r="J7" s="8"/>
      <c r="K7" s="8"/>
      <c r="L7" s="8"/>
      <c r="M7" s="8"/>
    </row>
    <row r="8" spans="1:13" ht="16.8">
      <c r="A8" s="120"/>
      <c r="B8" s="121"/>
      <c r="C8" s="122"/>
      <c r="D8" s="123"/>
      <c r="E8" s="123"/>
      <c r="F8" s="124"/>
      <c r="G8" s="122"/>
      <c r="H8" s="8"/>
      <c r="I8" s="8"/>
      <c r="J8" s="8"/>
      <c r="K8" s="8"/>
      <c r="L8" s="8"/>
      <c r="M8" s="8"/>
    </row>
    <row r="9" spans="1:13" ht="16.8">
      <c r="A9" s="120"/>
      <c r="B9" s="121"/>
      <c r="C9" s="122"/>
      <c r="D9" s="123"/>
      <c r="E9" s="123"/>
      <c r="F9" s="124"/>
      <c r="G9" s="122"/>
      <c r="H9" s="8"/>
      <c r="I9" s="8"/>
      <c r="J9" s="8"/>
      <c r="K9" s="8"/>
      <c r="L9" s="8"/>
      <c r="M9" s="8"/>
    </row>
    <row r="10" spans="1:13" ht="16.8">
      <c r="A10" s="120"/>
      <c r="B10" s="121"/>
      <c r="C10" s="122"/>
      <c r="D10" s="123"/>
      <c r="E10" s="123"/>
      <c r="F10" s="124"/>
      <c r="G10" s="122"/>
      <c r="H10" s="8"/>
      <c r="I10" s="8"/>
      <c r="J10" s="8"/>
      <c r="K10" s="8"/>
      <c r="L10" s="8"/>
      <c r="M10" s="8"/>
    </row>
    <row r="11" spans="1:13" ht="16.8">
      <c r="A11" s="120"/>
      <c r="B11" s="121"/>
      <c r="C11" s="122"/>
      <c r="D11" s="123"/>
      <c r="E11" s="123"/>
      <c r="F11" s="124"/>
      <c r="G11" s="122"/>
      <c r="H11" s="8"/>
      <c r="I11" s="8"/>
      <c r="J11" s="8"/>
      <c r="K11" s="8"/>
      <c r="L11" s="8"/>
      <c r="M11" s="8"/>
    </row>
    <row r="12" spans="1:13" ht="16.8">
      <c r="A12" s="120"/>
      <c r="B12" s="121"/>
      <c r="C12" s="122"/>
      <c r="D12" s="123"/>
      <c r="E12" s="123"/>
      <c r="F12" s="124"/>
      <c r="G12" s="122"/>
      <c r="H12" s="8"/>
      <c r="I12" s="8"/>
      <c r="J12" s="8"/>
      <c r="K12" s="8"/>
      <c r="L12" s="8"/>
      <c r="M12" s="8"/>
    </row>
    <row r="13" spans="1:13" ht="16.8">
      <c r="A13" s="120"/>
      <c r="B13" s="121"/>
      <c r="C13" s="122"/>
      <c r="D13" s="123"/>
      <c r="E13" s="123"/>
      <c r="F13" s="124"/>
      <c r="G13" s="122"/>
      <c r="H13" s="8"/>
      <c r="I13" s="8"/>
      <c r="J13" s="8"/>
      <c r="K13" s="8"/>
      <c r="L13" s="8"/>
      <c r="M13" s="8"/>
    </row>
    <row r="14" spans="1:13" ht="16.8">
      <c r="A14" s="120"/>
      <c r="B14" s="121"/>
      <c r="C14" s="122"/>
      <c r="D14" s="123"/>
      <c r="E14" s="123"/>
      <c r="F14" s="124"/>
      <c r="G14" s="122"/>
      <c r="H14" s="8"/>
      <c r="I14" s="8"/>
      <c r="J14" s="8"/>
      <c r="K14" s="8"/>
      <c r="L14" s="8"/>
      <c r="M14" s="8"/>
    </row>
    <row r="15" spans="1:13" ht="16.8">
      <c r="A15" s="120"/>
      <c r="B15" s="121"/>
      <c r="C15" s="122"/>
      <c r="D15" s="123"/>
      <c r="E15" s="123"/>
      <c r="F15" s="124"/>
      <c r="G15" s="122"/>
      <c r="H15" s="8"/>
      <c r="I15" s="8"/>
      <c r="J15" s="8"/>
      <c r="K15" s="8"/>
      <c r="L15" s="8"/>
      <c r="M15" s="8"/>
    </row>
    <row r="16" spans="1:13" ht="16.8">
      <c r="A16" s="120"/>
      <c r="B16" s="121"/>
      <c r="C16" s="122"/>
      <c r="D16" s="123"/>
      <c r="E16" s="123"/>
      <c r="F16" s="124"/>
      <c r="G16" s="122"/>
      <c r="H16" s="8"/>
      <c r="I16" s="8"/>
      <c r="J16" s="8"/>
      <c r="K16" s="8"/>
      <c r="L16" s="8"/>
      <c r="M16" s="8"/>
    </row>
    <row r="17" spans="1:14" ht="16.8">
      <c r="A17" s="120"/>
      <c r="B17" s="121"/>
      <c r="C17" s="122"/>
      <c r="D17" s="123"/>
      <c r="E17" s="123"/>
      <c r="F17" s="124"/>
      <c r="G17" s="122"/>
      <c r="H17" s="8"/>
      <c r="I17" s="8"/>
      <c r="J17" s="8"/>
      <c r="K17" s="8"/>
      <c r="L17" s="8"/>
      <c r="M17" s="8"/>
    </row>
    <row r="18" spans="1:14" ht="16.8">
      <c r="A18" s="8"/>
      <c r="B18" s="8"/>
      <c r="C18" s="8"/>
      <c r="D18" s="8"/>
      <c r="E18" s="8"/>
      <c r="F18" s="8"/>
      <c r="G18" s="8"/>
      <c r="H18" s="8"/>
      <c r="I18" s="8"/>
      <c r="J18" s="8"/>
      <c r="K18" s="8"/>
      <c r="L18" s="8"/>
      <c r="M18" s="8"/>
    </row>
    <row r="19" spans="1:14" ht="16.8">
      <c r="A19" s="8"/>
      <c r="B19" s="8"/>
      <c r="C19" s="8"/>
      <c r="D19" s="8"/>
      <c r="E19" s="8"/>
      <c r="F19" s="8"/>
      <c r="G19" s="8"/>
      <c r="H19" s="8"/>
      <c r="I19" s="8"/>
      <c r="J19" s="8"/>
      <c r="K19" s="8"/>
      <c r="L19" s="8"/>
      <c r="M19" s="8"/>
    </row>
    <row r="20" spans="1:14" ht="16.95" customHeight="1">
      <c r="A20" s="140" t="s">
        <v>6</v>
      </c>
      <c r="B20" s="140" t="s">
        <v>11</v>
      </c>
      <c r="C20" s="140" t="s">
        <v>316</v>
      </c>
      <c r="D20" s="140" t="s">
        <v>62</v>
      </c>
      <c r="E20" s="140" t="s">
        <v>37</v>
      </c>
      <c r="F20" s="140" t="s">
        <v>38</v>
      </c>
      <c r="G20" s="140" t="s">
        <v>60</v>
      </c>
      <c r="H20" s="140"/>
      <c r="I20" s="140"/>
      <c r="J20" s="140" t="s">
        <v>60</v>
      </c>
      <c r="K20" s="140"/>
      <c r="L20" s="140"/>
      <c r="M20" s="140" t="s">
        <v>61</v>
      </c>
    </row>
    <row r="21" spans="1:14" ht="16.8">
      <c r="A21" s="140"/>
      <c r="B21" s="140"/>
      <c r="C21" s="140"/>
      <c r="D21" s="140"/>
      <c r="E21" s="140"/>
      <c r="F21" s="140"/>
      <c r="G21" s="140" t="s">
        <v>14</v>
      </c>
      <c r="H21" s="140"/>
      <c r="I21" s="140"/>
      <c r="J21" s="140" t="s">
        <v>15</v>
      </c>
      <c r="K21" s="140"/>
      <c r="L21" s="140"/>
      <c r="M21" s="140"/>
    </row>
    <row r="22" spans="1:14" ht="16.8">
      <c r="A22" s="140"/>
      <c r="B22" s="140"/>
      <c r="C22" s="140"/>
      <c r="D22" s="140"/>
      <c r="E22" s="140"/>
      <c r="F22" s="140"/>
      <c r="G22" s="91" t="s">
        <v>33</v>
      </c>
      <c r="H22" s="112" t="s">
        <v>34</v>
      </c>
      <c r="I22" s="91" t="s">
        <v>35</v>
      </c>
      <c r="J22" s="91" t="s">
        <v>33</v>
      </c>
      <c r="K22" s="90" t="s">
        <v>34</v>
      </c>
      <c r="L22" s="91" t="s">
        <v>35</v>
      </c>
      <c r="M22" s="140"/>
    </row>
    <row r="23" spans="1:14" ht="16.8">
      <c r="A23" s="142" t="s">
        <v>161</v>
      </c>
      <c r="B23" s="142"/>
      <c r="C23" s="142"/>
      <c r="D23" s="142"/>
      <c r="E23" s="142"/>
      <c r="F23" s="142"/>
      <c r="G23" s="142"/>
      <c r="H23" s="142"/>
      <c r="I23" s="142"/>
      <c r="J23" s="142"/>
      <c r="K23" s="142"/>
      <c r="L23" s="142"/>
      <c r="M23" s="142"/>
    </row>
    <row r="24" spans="1:14" ht="33.6">
      <c r="A24" s="108" t="s">
        <v>293</v>
      </c>
      <c r="B24" s="108" t="s">
        <v>55</v>
      </c>
      <c r="C24" s="109"/>
      <c r="D24" s="109"/>
      <c r="E24" s="110" t="s">
        <v>43</v>
      </c>
      <c r="F24" s="110" t="s">
        <v>43</v>
      </c>
      <c r="G24" s="74" t="s">
        <v>2</v>
      </c>
      <c r="H24" s="93">
        <v>45419</v>
      </c>
      <c r="I24" s="75" t="s">
        <v>192</v>
      </c>
      <c r="J24" s="74" t="s">
        <v>2</v>
      </c>
      <c r="K24" s="93">
        <v>45421</v>
      </c>
      <c r="L24" s="75" t="s">
        <v>194</v>
      </c>
      <c r="M24" s="109"/>
    </row>
    <row r="25" spans="1:14" ht="33.6">
      <c r="A25" s="108" t="s">
        <v>294</v>
      </c>
      <c r="B25" s="108" t="s">
        <v>57</v>
      </c>
      <c r="C25" s="109"/>
      <c r="D25" s="109"/>
      <c r="E25" s="110" t="s">
        <v>42</v>
      </c>
      <c r="F25" s="110" t="s">
        <v>42</v>
      </c>
      <c r="G25" s="74" t="s">
        <v>2</v>
      </c>
      <c r="H25" s="93">
        <v>45419</v>
      </c>
      <c r="I25" s="75" t="s">
        <v>192</v>
      </c>
      <c r="J25" s="74" t="s">
        <v>2</v>
      </c>
      <c r="K25" s="93">
        <v>45421</v>
      </c>
      <c r="L25" s="75" t="s">
        <v>194</v>
      </c>
      <c r="M25" s="109"/>
    </row>
    <row r="26" spans="1:14" ht="33.6">
      <c r="A26" s="108" t="s">
        <v>295</v>
      </c>
      <c r="B26" s="108" t="s">
        <v>58</v>
      </c>
      <c r="C26" s="109"/>
      <c r="D26" s="109"/>
      <c r="E26" s="110" t="s">
        <v>42</v>
      </c>
      <c r="F26" s="110" t="s">
        <v>42</v>
      </c>
      <c r="G26" s="74" t="s">
        <v>2</v>
      </c>
      <c r="H26" s="93">
        <v>45419</v>
      </c>
      <c r="I26" s="75" t="s">
        <v>192</v>
      </c>
      <c r="J26" s="74" t="s">
        <v>2</v>
      </c>
      <c r="K26" s="93">
        <v>45421</v>
      </c>
      <c r="L26" s="75" t="s">
        <v>194</v>
      </c>
      <c r="M26" s="109"/>
    </row>
    <row r="27" spans="1:14" ht="33.6">
      <c r="A27" s="108" t="s">
        <v>296</v>
      </c>
      <c r="B27" s="108" t="s">
        <v>56</v>
      </c>
      <c r="C27" s="109"/>
      <c r="D27" s="109"/>
      <c r="E27" s="110" t="s">
        <v>42</v>
      </c>
      <c r="F27" s="110" t="s">
        <v>42</v>
      </c>
      <c r="G27" s="74" t="s">
        <v>2</v>
      </c>
      <c r="H27" s="93">
        <v>45419</v>
      </c>
      <c r="I27" s="75" t="s">
        <v>192</v>
      </c>
      <c r="J27" s="74" t="s">
        <v>2</v>
      </c>
      <c r="K27" s="93">
        <v>45421</v>
      </c>
      <c r="L27" s="75" t="s">
        <v>194</v>
      </c>
      <c r="M27" s="109"/>
    </row>
    <row r="28" spans="1:14" ht="33.6">
      <c r="A28" s="108" t="s">
        <v>297</v>
      </c>
      <c r="B28" s="108" t="s">
        <v>59</v>
      </c>
      <c r="C28" s="109"/>
      <c r="D28" s="109"/>
      <c r="E28" s="110" t="s">
        <v>44</v>
      </c>
      <c r="F28" s="110" t="s">
        <v>44</v>
      </c>
      <c r="G28" s="74" t="s">
        <v>2</v>
      </c>
      <c r="H28" s="93">
        <v>45419</v>
      </c>
      <c r="I28" s="75" t="s">
        <v>192</v>
      </c>
      <c r="J28" s="74" t="s">
        <v>2</v>
      </c>
      <c r="K28" s="93">
        <v>45421</v>
      </c>
      <c r="L28" s="75" t="s">
        <v>194</v>
      </c>
      <c r="M28" s="109"/>
    </row>
    <row r="29" spans="1:14" ht="16.8">
      <c r="A29" s="141" t="s">
        <v>77</v>
      </c>
      <c r="B29" s="141"/>
      <c r="C29" s="141"/>
      <c r="D29" s="141"/>
      <c r="E29" s="141"/>
      <c r="F29" s="141"/>
      <c r="G29" s="141"/>
      <c r="H29" s="141"/>
      <c r="I29" s="141"/>
      <c r="J29" s="141"/>
      <c r="K29" s="141"/>
      <c r="L29" s="141"/>
      <c r="M29" s="141"/>
      <c r="N29" s="68"/>
    </row>
    <row r="30" spans="1:14" ht="65.55" customHeight="1">
      <c r="A30" s="111" t="s">
        <v>298</v>
      </c>
      <c r="B30" s="111" t="s">
        <v>136</v>
      </c>
      <c r="C30" s="128" t="s">
        <v>350</v>
      </c>
      <c r="D30" s="111" t="s">
        <v>137</v>
      </c>
      <c r="E30" s="111" t="s">
        <v>138</v>
      </c>
      <c r="F30" s="111" t="s">
        <v>138</v>
      </c>
      <c r="G30" s="74" t="s">
        <v>2</v>
      </c>
      <c r="H30" s="94">
        <v>45419</v>
      </c>
      <c r="I30" s="75" t="s">
        <v>192</v>
      </c>
      <c r="J30" s="74" t="s">
        <v>2</v>
      </c>
      <c r="K30" s="94">
        <v>45421</v>
      </c>
      <c r="L30" s="75" t="s">
        <v>194</v>
      </c>
      <c r="M30" s="109"/>
    </row>
    <row r="31" spans="1:14" ht="72.75" customHeight="1">
      <c r="A31" s="111" t="s">
        <v>299</v>
      </c>
      <c r="B31" s="111" t="s">
        <v>139</v>
      </c>
      <c r="C31" s="128" t="s">
        <v>351</v>
      </c>
      <c r="D31" s="111" t="s">
        <v>140</v>
      </c>
      <c r="E31" s="111" t="s">
        <v>141</v>
      </c>
      <c r="F31" s="111" t="s">
        <v>141</v>
      </c>
      <c r="G31" s="74" t="s">
        <v>2</v>
      </c>
      <c r="H31" s="94">
        <v>45419</v>
      </c>
      <c r="I31" s="75" t="s">
        <v>192</v>
      </c>
      <c r="J31" s="74" t="s">
        <v>2</v>
      </c>
      <c r="K31" s="94">
        <v>45421</v>
      </c>
      <c r="L31" s="75" t="s">
        <v>194</v>
      </c>
      <c r="M31" s="109"/>
    </row>
    <row r="32" spans="1:14" ht="80.55" customHeight="1">
      <c r="A32" s="111" t="s">
        <v>300</v>
      </c>
      <c r="B32" s="111" t="s">
        <v>142</v>
      </c>
      <c r="C32" s="128" t="s">
        <v>233</v>
      </c>
      <c r="D32" s="111" t="s">
        <v>143</v>
      </c>
      <c r="E32" s="111" t="s">
        <v>311</v>
      </c>
      <c r="F32" s="111" t="s">
        <v>292</v>
      </c>
      <c r="G32" s="74" t="s">
        <v>238</v>
      </c>
      <c r="H32" s="94">
        <v>45419</v>
      </c>
      <c r="I32" s="75" t="s">
        <v>192</v>
      </c>
      <c r="J32" s="74" t="s">
        <v>2</v>
      </c>
      <c r="K32" s="94">
        <v>45421</v>
      </c>
      <c r="L32" s="75" t="s">
        <v>194</v>
      </c>
      <c r="M32" s="109"/>
    </row>
    <row r="33" spans="1:13" ht="111.75" customHeight="1">
      <c r="A33" s="111" t="s">
        <v>301</v>
      </c>
      <c r="B33" s="111" t="s">
        <v>144</v>
      </c>
      <c r="C33" s="128" t="s">
        <v>352</v>
      </c>
      <c r="D33" s="111" t="s">
        <v>145</v>
      </c>
      <c r="E33" s="111" t="s">
        <v>146</v>
      </c>
      <c r="F33" s="111" t="s">
        <v>146</v>
      </c>
      <c r="G33" s="74" t="s">
        <v>2</v>
      </c>
      <c r="H33" s="94">
        <v>45419</v>
      </c>
      <c r="I33" s="75" t="s">
        <v>192</v>
      </c>
      <c r="J33" s="74" t="s">
        <v>2</v>
      </c>
      <c r="K33" s="94">
        <v>45421</v>
      </c>
      <c r="L33" s="75" t="s">
        <v>194</v>
      </c>
      <c r="M33" s="109"/>
    </row>
    <row r="34" spans="1:13" ht="95.25" customHeight="1">
      <c r="A34" s="111" t="s">
        <v>302</v>
      </c>
      <c r="B34" s="111" t="s">
        <v>147</v>
      </c>
      <c r="C34" s="128" t="s">
        <v>234</v>
      </c>
      <c r="D34" s="111" t="s">
        <v>148</v>
      </c>
      <c r="E34" s="111" t="s">
        <v>149</v>
      </c>
      <c r="F34" s="111" t="s">
        <v>149</v>
      </c>
      <c r="G34" s="74" t="s">
        <v>2</v>
      </c>
      <c r="H34" s="94">
        <v>45419</v>
      </c>
      <c r="I34" s="75" t="s">
        <v>192</v>
      </c>
      <c r="J34" s="74" t="s">
        <v>2</v>
      </c>
      <c r="K34" s="94">
        <v>45421</v>
      </c>
      <c r="L34" s="75" t="s">
        <v>194</v>
      </c>
      <c r="M34" s="109"/>
    </row>
    <row r="35" spans="1:13" ht="151.19999999999999">
      <c r="A35" s="111" t="s">
        <v>303</v>
      </c>
      <c r="B35" s="111" t="s">
        <v>150</v>
      </c>
      <c r="C35" s="128" t="s">
        <v>353</v>
      </c>
      <c r="D35" s="111" t="s">
        <v>148</v>
      </c>
      <c r="E35" s="111" t="s">
        <v>151</v>
      </c>
      <c r="F35" s="111" t="s">
        <v>151</v>
      </c>
      <c r="G35" s="74" t="s">
        <v>238</v>
      </c>
      <c r="H35" s="94">
        <v>45419</v>
      </c>
      <c r="I35" s="75" t="s">
        <v>192</v>
      </c>
      <c r="J35" s="74" t="s">
        <v>2</v>
      </c>
      <c r="K35" s="94">
        <v>45421</v>
      </c>
      <c r="L35" s="75" t="s">
        <v>194</v>
      </c>
      <c r="M35" s="109"/>
    </row>
    <row r="36" spans="1:13" ht="93" customHeight="1">
      <c r="A36" s="111" t="s">
        <v>304</v>
      </c>
      <c r="B36" s="111" t="s">
        <v>152</v>
      </c>
      <c r="C36" s="128" t="s">
        <v>235</v>
      </c>
      <c r="D36" s="111" t="s">
        <v>145</v>
      </c>
      <c r="E36" s="111" t="s">
        <v>153</v>
      </c>
      <c r="F36" s="111" t="s">
        <v>153</v>
      </c>
      <c r="G36" s="74" t="s">
        <v>2</v>
      </c>
      <c r="H36" s="94">
        <v>45419</v>
      </c>
      <c r="I36" s="75" t="s">
        <v>192</v>
      </c>
      <c r="J36" s="74" t="s">
        <v>2</v>
      </c>
      <c r="K36" s="94">
        <v>45540</v>
      </c>
      <c r="L36" s="75" t="s">
        <v>194</v>
      </c>
      <c r="M36" s="109"/>
    </row>
    <row r="37" spans="1:13" ht="89.25" customHeight="1">
      <c r="A37" s="111" t="s">
        <v>305</v>
      </c>
      <c r="B37" s="111" t="s">
        <v>154</v>
      </c>
      <c r="C37" s="128" t="s">
        <v>155</v>
      </c>
      <c r="D37" s="111" t="s">
        <v>156</v>
      </c>
      <c r="E37" s="111" t="s">
        <v>157</v>
      </c>
      <c r="F37" s="111" t="s">
        <v>157</v>
      </c>
      <c r="G37" s="74" t="s">
        <v>2</v>
      </c>
      <c r="H37" s="94">
        <v>45419</v>
      </c>
      <c r="I37" s="75" t="s">
        <v>192</v>
      </c>
      <c r="J37" s="74" t="s">
        <v>2</v>
      </c>
      <c r="K37" s="94">
        <v>45421</v>
      </c>
      <c r="L37" s="75" t="s">
        <v>194</v>
      </c>
      <c r="M37" s="109"/>
    </row>
  </sheetData>
  <mergeCells count="15">
    <mergeCell ref="A29:M29"/>
    <mergeCell ref="A23:M23"/>
    <mergeCell ref="A20:A22"/>
    <mergeCell ref="B20:B22"/>
    <mergeCell ref="C20:C22"/>
    <mergeCell ref="D20:D22"/>
    <mergeCell ref="E20:E22"/>
    <mergeCell ref="F20:F22"/>
    <mergeCell ref="G20:I20"/>
    <mergeCell ref="B1:G1"/>
    <mergeCell ref="B2:G2"/>
    <mergeCell ref="J20:L20"/>
    <mergeCell ref="M20:M22"/>
    <mergeCell ref="G21:I21"/>
    <mergeCell ref="J21:L21"/>
  </mergeCells>
  <dataValidations count="1">
    <dataValidation type="list" operator="equal" allowBlank="1" showErrorMessage="1" promptTitle="dfdf" sqref="G24:G28 J24:J28 G30:G37 J30:J37" xr:uid="{00000000-0002-0000-0700-000000000000}">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1"/>
  <sheetViews>
    <sheetView tabSelected="1" topLeftCell="A29" zoomScale="55" zoomScaleNormal="55" workbookViewId="0">
      <selection activeCell="V29" sqref="V29"/>
    </sheetView>
  </sheetViews>
  <sheetFormatPr defaultColWidth="9.21875" defaultRowHeight="14.4"/>
  <cols>
    <col min="1" max="1" width="23.77734375" customWidth="1"/>
    <col min="2" max="2" width="15.21875" customWidth="1"/>
    <col min="3" max="3" width="21.77734375" customWidth="1"/>
    <col min="4" max="4" width="22.77734375" bestFit="1" customWidth="1"/>
    <col min="5" max="5" width="29.5546875" customWidth="1"/>
    <col min="6" max="6" width="29.21875" customWidth="1"/>
    <col min="7" max="7" width="12.77734375" bestFit="1" customWidth="1"/>
    <col min="8" max="8" width="16.77734375" bestFit="1" customWidth="1"/>
    <col min="9" max="9" width="18.21875" bestFit="1" customWidth="1"/>
    <col min="10" max="10" width="12.77734375" bestFit="1" customWidth="1"/>
    <col min="11" max="11" width="16.77734375" bestFit="1" customWidth="1"/>
    <col min="12" max="12" width="18.21875" bestFit="1" customWidth="1"/>
    <col min="13" max="13" width="13.21875" bestFit="1" customWidth="1"/>
  </cols>
  <sheetData>
    <row r="1" spans="1:13" ht="23.25" customHeight="1">
      <c r="A1" s="77" t="s">
        <v>0</v>
      </c>
      <c r="B1" s="162" t="s">
        <v>183</v>
      </c>
      <c r="C1" s="163"/>
      <c r="D1" s="163"/>
      <c r="E1" s="163"/>
      <c r="F1" s="163"/>
      <c r="G1" s="164"/>
      <c r="H1" s="8"/>
      <c r="I1" s="8"/>
      <c r="J1" s="8"/>
      <c r="K1" s="8"/>
      <c r="L1" s="8"/>
      <c r="M1" s="8"/>
    </row>
    <row r="2" spans="1:13" ht="16.8">
      <c r="A2" s="77" t="s">
        <v>5</v>
      </c>
      <c r="B2" s="165" t="s">
        <v>203</v>
      </c>
      <c r="C2" s="166"/>
      <c r="D2" s="166"/>
      <c r="E2" s="166"/>
      <c r="F2" s="166"/>
      <c r="G2" s="167"/>
      <c r="H2" s="8"/>
      <c r="I2" s="8"/>
      <c r="J2" s="8"/>
      <c r="K2" s="8"/>
      <c r="L2" s="8"/>
      <c r="M2" s="8"/>
    </row>
    <row r="3" spans="1:13" ht="16.8">
      <c r="A3" s="78"/>
      <c r="B3" s="79" t="s">
        <v>22</v>
      </c>
      <c r="C3" s="79" t="s">
        <v>23</v>
      </c>
      <c r="D3" s="125" t="s">
        <v>32</v>
      </c>
      <c r="E3" s="80" t="s">
        <v>24</v>
      </c>
      <c r="F3" s="79" t="s">
        <v>39</v>
      </c>
      <c r="H3" s="8"/>
      <c r="I3" s="8"/>
      <c r="J3" s="8"/>
      <c r="K3" s="8"/>
      <c r="L3" s="8"/>
      <c r="M3" s="8"/>
    </row>
    <row r="4" spans="1:13" ht="16.8">
      <c r="A4" s="81" t="s">
        <v>3</v>
      </c>
      <c r="B4" s="78">
        <v>5</v>
      </c>
      <c r="C4" s="78">
        <v>0</v>
      </c>
      <c r="D4" s="78">
        <v>0</v>
      </c>
      <c r="E4" s="82">
        <v>0</v>
      </c>
      <c r="F4" s="78">
        <f>B4</f>
        <v>5</v>
      </c>
      <c r="H4" s="8"/>
      <c r="I4" s="8"/>
      <c r="J4" s="8"/>
      <c r="K4" s="8"/>
      <c r="L4" s="8"/>
      <c r="M4" s="8"/>
    </row>
    <row r="5" spans="1:13" ht="16.8">
      <c r="A5" s="81" t="s">
        <v>4</v>
      </c>
      <c r="B5" s="83">
        <v>5</v>
      </c>
      <c r="C5" s="78">
        <v>0</v>
      </c>
      <c r="D5" s="78">
        <v>0</v>
      </c>
      <c r="E5" s="82">
        <v>0</v>
      </c>
      <c r="F5" s="78">
        <f>B5</f>
        <v>5</v>
      </c>
      <c r="H5" s="8"/>
      <c r="I5" s="8"/>
      <c r="J5" s="8"/>
      <c r="K5" s="8"/>
      <c r="L5" s="8"/>
      <c r="M5" s="8"/>
    </row>
    <row r="6" spans="1:13" ht="16.8">
      <c r="A6" s="120"/>
      <c r="B6" s="121"/>
      <c r="C6" s="122"/>
      <c r="D6" s="123"/>
      <c r="E6" s="123"/>
      <c r="F6" s="124"/>
      <c r="G6" s="122"/>
      <c r="H6" s="8"/>
      <c r="I6" s="8"/>
      <c r="J6" s="8"/>
      <c r="K6" s="8"/>
      <c r="L6" s="8"/>
      <c r="M6" s="8"/>
    </row>
    <row r="7" spans="1:13" ht="16.8">
      <c r="A7" s="120"/>
      <c r="B7" s="121"/>
      <c r="C7" s="122"/>
      <c r="D7" s="123"/>
      <c r="E7" s="123"/>
      <c r="F7" s="124"/>
      <c r="G7" s="122"/>
      <c r="H7" s="8"/>
      <c r="I7" s="8"/>
      <c r="J7" s="8"/>
      <c r="K7" s="8"/>
      <c r="L7" s="8"/>
      <c r="M7" s="8"/>
    </row>
    <row r="8" spans="1:13" ht="16.8">
      <c r="A8" s="120"/>
      <c r="B8" s="121"/>
      <c r="C8" s="122"/>
      <c r="D8" s="123"/>
      <c r="E8" s="123"/>
      <c r="F8" s="124"/>
      <c r="G8" s="122"/>
      <c r="H8" s="8"/>
      <c r="I8" s="8"/>
      <c r="J8" s="8"/>
      <c r="K8" s="8"/>
      <c r="L8" s="8"/>
      <c r="M8" s="8"/>
    </row>
    <row r="9" spans="1:13" ht="16.8">
      <c r="A9" s="120"/>
      <c r="B9" s="121"/>
      <c r="C9" s="122"/>
      <c r="D9" s="123"/>
      <c r="E9" s="123"/>
      <c r="F9" s="124"/>
      <c r="G9" s="122"/>
      <c r="H9" s="8"/>
      <c r="I9" s="8"/>
      <c r="J9" s="8"/>
      <c r="K9" s="8"/>
      <c r="L9" s="8"/>
      <c r="M9" s="8"/>
    </row>
    <row r="10" spans="1:13" ht="16.8">
      <c r="A10" s="120"/>
      <c r="B10" s="121"/>
      <c r="C10" s="122"/>
      <c r="D10" s="123"/>
      <c r="E10" s="123"/>
      <c r="F10" s="124"/>
      <c r="G10" s="122"/>
      <c r="H10" s="8"/>
      <c r="I10" s="8"/>
      <c r="J10" s="8"/>
      <c r="K10" s="8"/>
      <c r="L10" s="8"/>
      <c r="M10" s="8"/>
    </row>
    <row r="11" spans="1:13" ht="16.8">
      <c r="A11" s="120"/>
      <c r="B11" s="121"/>
      <c r="C11" s="122"/>
      <c r="D11" s="123"/>
      <c r="E11" s="123"/>
      <c r="F11" s="124"/>
      <c r="G11" s="122"/>
      <c r="H11" s="8"/>
      <c r="I11" s="8"/>
      <c r="J11" s="8"/>
      <c r="K11" s="8"/>
      <c r="L11" s="8"/>
      <c r="M11" s="8"/>
    </row>
    <row r="12" spans="1:13" ht="16.8">
      <c r="A12" s="120"/>
      <c r="B12" s="121"/>
      <c r="C12" s="122"/>
      <c r="D12" s="123"/>
      <c r="E12" s="123"/>
      <c r="F12" s="124"/>
      <c r="G12" s="122"/>
      <c r="H12" s="8"/>
      <c r="I12" s="8"/>
      <c r="J12" s="8"/>
      <c r="K12" s="8"/>
      <c r="L12" s="8"/>
      <c r="M12" s="8"/>
    </row>
    <row r="13" spans="1:13" ht="16.8">
      <c r="A13" s="120"/>
      <c r="B13" s="121"/>
      <c r="C13" s="122"/>
      <c r="D13" s="123"/>
      <c r="E13" s="123"/>
      <c r="F13" s="124"/>
      <c r="G13" s="122"/>
      <c r="H13" s="8"/>
      <c r="I13" s="8"/>
      <c r="J13" s="8"/>
      <c r="K13" s="8"/>
      <c r="L13" s="8"/>
      <c r="M13" s="8"/>
    </row>
    <row r="14" spans="1:13" ht="16.8">
      <c r="A14" s="120"/>
      <c r="B14" s="121"/>
      <c r="C14" s="122"/>
      <c r="D14" s="123"/>
      <c r="E14" s="123"/>
      <c r="F14" s="124"/>
      <c r="G14" s="122"/>
      <c r="H14" s="8"/>
      <c r="I14" s="8"/>
      <c r="J14" s="8"/>
      <c r="K14" s="8"/>
      <c r="L14" s="8"/>
      <c r="M14" s="8"/>
    </row>
    <row r="15" spans="1:13" ht="16.8">
      <c r="A15" s="120"/>
      <c r="B15" s="121"/>
      <c r="C15" s="122"/>
      <c r="D15" s="123"/>
      <c r="E15" s="123"/>
      <c r="F15" s="124"/>
      <c r="G15" s="122"/>
      <c r="H15" s="8"/>
      <c r="I15" s="8"/>
      <c r="J15" s="8"/>
      <c r="K15" s="8"/>
      <c r="L15" s="8"/>
      <c r="M15" s="8"/>
    </row>
    <row r="16" spans="1:13" ht="16.8">
      <c r="A16" s="120"/>
      <c r="B16" s="121"/>
      <c r="C16" s="122"/>
      <c r="D16" s="123"/>
      <c r="E16" s="123"/>
      <c r="F16" s="124"/>
      <c r="G16" s="122"/>
      <c r="H16" s="8"/>
      <c r="I16" s="8"/>
      <c r="J16" s="8"/>
      <c r="K16" s="8"/>
      <c r="L16" s="8"/>
      <c r="M16" s="8"/>
    </row>
    <row r="17" spans="1:14" ht="16.8">
      <c r="A17" s="120"/>
      <c r="B17" s="121"/>
      <c r="C17" s="122"/>
      <c r="D17" s="123"/>
      <c r="E17" s="123"/>
      <c r="F17" s="124"/>
      <c r="G17" s="122"/>
      <c r="H17" s="8"/>
      <c r="I17" s="8"/>
      <c r="J17" s="8"/>
      <c r="K17" s="8"/>
      <c r="L17" s="8"/>
      <c r="M17" s="8"/>
    </row>
    <row r="18" spans="1:14" ht="16.8">
      <c r="A18" s="120"/>
      <c r="B18" s="121"/>
      <c r="C18" s="122"/>
      <c r="D18" s="123"/>
      <c r="E18" s="123"/>
      <c r="F18" s="124"/>
      <c r="G18" s="122"/>
      <c r="H18" s="8"/>
      <c r="I18" s="8"/>
      <c r="J18" s="8"/>
      <c r="K18" s="8"/>
      <c r="L18" s="8"/>
      <c r="M18" s="8"/>
    </row>
    <row r="19" spans="1:14" ht="16.8">
      <c r="A19" s="120"/>
      <c r="B19" s="121"/>
      <c r="C19" s="122"/>
      <c r="D19" s="123"/>
      <c r="E19" s="123"/>
      <c r="F19" s="124"/>
      <c r="G19" s="122"/>
      <c r="H19" s="8"/>
      <c r="I19" s="8"/>
      <c r="J19" s="8"/>
      <c r="K19" s="8"/>
      <c r="L19" s="8"/>
      <c r="M19" s="8"/>
    </row>
    <row r="20" spans="1:14" ht="16.8">
      <c r="A20" s="8"/>
      <c r="B20" s="8"/>
      <c r="C20" s="8"/>
      <c r="D20" s="8"/>
      <c r="E20" s="8"/>
      <c r="F20" s="8"/>
      <c r="G20" s="8"/>
      <c r="H20" s="8"/>
      <c r="I20" s="8"/>
      <c r="J20" s="8"/>
      <c r="K20" s="8"/>
      <c r="L20" s="8"/>
      <c r="M20" s="8"/>
    </row>
    <row r="21" spans="1:14" ht="16.8">
      <c r="A21" s="8"/>
      <c r="B21" s="8"/>
      <c r="C21" s="8"/>
      <c r="D21" s="8"/>
      <c r="E21" s="8"/>
      <c r="F21" s="8"/>
      <c r="G21" s="8"/>
      <c r="H21" s="8"/>
      <c r="I21" s="8"/>
      <c r="J21" s="8"/>
      <c r="K21" s="8"/>
      <c r="L21" s="8"/>
      <c r="M21" s="8"/>
    </row>
    <row r="22" spans="1:14" ht="16.8">
      <c r="A22" s="140" t="s">
        <v>6</v>
      </c>
      <c r="B22" s="140" t="s">
        <v>11</v>
      </c>
      <c r="C22" s="140" t="s">
        <v>316</v>
      </c>
      <c r="D22" s="140" t="s">
        <v>62</v>
      </c>
      <c r="E22" s="140" t="s">
        <v>37</v>
      </c>
      <c r="F22" s="140" t="s">
        <v>38</v>
      </c>
      <c r="G22" s="140" t="s">
        <v>60</v>
      </c>
      <c r="H22" s="140"/>
      <c r="I22" s="140"/>
      <c r="J22" s="140" t="s">
        <v>60</v>
      </c>
      <c r="K22" s="140"/>
      <c r="L22" s="140"/>
      <c r="M22" s="140" t="s">
        <v>61</v>
      </c>
    </row>
    <row r="23" spans="1:14" ht="16.8">
      <c r="A23" s="140"/>
      <c r="B23" s="140"/>
      <c r="C23" s="140"/>
      <c r="D23" s="140"/>
      <c r="E23" s="140"/>
      <c r="F23" s="140"/>
      <c r="G23" s="140" t="s">
        <v>14</v>
      </c>
      <c r="H23" s="140"/>
      <c r="I23" s="140"/>
      <c r="J23" s="140" t="s">
        <v>15</v>
      </c>
      <c r="K23" s="140"/>
      <c r="L23" s="140"/>
      <c r="M23" s="140"/>
    </row>
    <row r="24" spans="1:14" ht="16.8">
      <c r="A24" s="140"/>
      <c r="B24" s="140"/>
      <c r="C24" s="140"/>
      <c r="D24" s="140"/>
      <c r="E24" s="140"/>
      <c r="F24" s="140"/>
      <c r="G24" s="91" t="s">
        <v>33</v>
      </c>
      <c r="H24" s="90" t="s">
        <v>34</v>
      </c>
      <c r="I24" s="91" t="s">
        <v>35</v>
      </c>
      <c r="J24" s="91" t="s">
        <v>33</v>
      </c>
      <c r="K24" s="90" t="s">
        <v>34</v>
      </c>
      <c r="L24" s="91" t="s">
        <v>35</v>
      </c>
      <c r="M24" s="140"/>
    </row>
    <row r="25" spans="1:14" ht="16.8">
      <c r="A25" s="174" t="s">
        <v>204</v>
      </c>
      <c r="B25" s="174"/>
      <c r="C25" s="174"/>
      <c r="D25" s="174"/>
      <c r="E25" s="174"/>
      <c r="F25" s="174"/>
      <c r="G25" s="174"/>
      <c r="H25" s="174"/>
      <c r="I25" s="174"/>
      <c r="J25" s="174"/>
      <c r="K25" s="174"/>
      <c r="L25" s="174"/>
      <c r="M25" s="174"/>
    </row>
    <row r="26" spans="1:14" ht="33.6">
      <c r="A26" s="69" t="s">
        <v>306</v>
      </c>
      <c r="B26" s="69" t="s">
        <v>55</v>
      </c>
      <c r="C26" s="70"/>
      <c r="D26" s="70"/>
      <c r="E26" s="71" t="s">
        <v>43</v>
      </c>
      <c r="F26" s="71" t="s">
        <v>43</v>
      </c>
      <c r="G26" s="72" t="s">
        <v>2</v>
      </c>
      <c r="H26" s="95">
        <v>45419</v>
      </c>
      <c r="I26" s="73" t="s">
        <v>192</v>
      </c>
      <c r="J26" s="72" t="s">
        <v>2</v>
      </c>
      <c r="K26" s="93">
        <v>45421</v>
      </c>
      <c r="L26" s="73" t="s">
        <v>194</v>
      </c>
      <c r="M26" s="70"/>
    </row>
    <row r="27" spans="1:14" ht="16.8">
      <c r="A27" s="175" t="s">
        <v>205</v>
      </c>
      <c r="B27" s="175"/>
      <c r="C27" s="175"/>
      <c r="D27" s="175"/>
      <c r="E27" s="175"/>
      <c r="F27" s="175"/>
      <c r="G27" s="175"/>
      <c r="H27" s="175"/>
      <c r="I27" s="175"/>
      <c r="J27" s="175"/>
      <c r="K27" s="175"/>
      <c r="L27" s="175"/>
      <c r="M27" s="175"/>
      <c r="N27" s="68"/>
    </row>
    <row r="28" spans="1:14" ht="84">
      <c r="A28" s="76" t="s">
        <v>307</v>
      </c>
      <c r="B28" s="76" t="s">
        <v>206</v>
      </c>
      <c r="C28" s="129" t="s">
        <v>207</v>
      </c>
      <c r="D28" s="76" t="s">
        <v>208</v>
      </c>
      <c r="E28" s="76" t="s">
        <v>209</v>
      </c>
      <c r="F28" s="76" t="s">
        <v>209</v>
      </c>
      <c r="G28" s="72" t="s">
        <v>2</v>
      </c>
      <c r="H28" s="94">
        <v>45419</v>
      </c>
      <c r="I28" s="75" t="s">
        <v>192</v>
      </c>
      <c r="J28" s="74" t="s">
        <v>2</v>
      </c>
      <c r="K28" s="94">
        <v>45421</v>
      </c>
      <c r="L28" s="73" t="s">
        <v>194</v>
      </c>
      <c r="M28" s="70"/>
    </row>
    <row r="29" spans="1:14" ht="136.5" customHeight="1">
      <c r="A29" s="76" t="s">
        <v>308</v>
      </c>
      <c r="B29" s="76" t="s">
        <v>210</v>
      </c>
      <c r="C29" s="129" t="s">
        <v>236</v>
      </c>
      <c r="D29" s="76" t="s">
        <v>211</v>
      </c>
      <c r="E29" s="76" t="s">
        <v>212</v>
      </c>
      <c r="F29" s="76" t="s">
        <v>212</v>
      </c>
      <c r="G29" s="72" t="s">
        <v>2</v>
      </c>
      <c r="H29" s="94">
        <v>45419</v>
      </c>
      <c r="I29" s="75" t="s">
        <v>192</v>
      </c>
      <c r="J29" s="74" t="s">
        <v>2</v>
      </c>
      <c r="K29" s="94">
        <v>45421</v>
      </c>
      <c r="L29" s="73" t="s">
        <v>194</v>
      </c>
      <c r="M29" s="84"/>
    </row>
    <row r="30" spans="1:14" ht="84">
      <c r="A30" s="76" t="s">
        <v>309</v>
      </c>
      <c r="B30" s="76" t="s">
        <v>213</v>
      </c>
      <c r="C30" s="129" t="s">
        <v>214</v>
      </c>
      <c r="D30" s="76" t="s">
        <v>215</v>
      </c>
      <c r="E30" s="76" t="s">
        <v>216</v>
      </c>
      <c r="F30" s="76" t="s">
        <v>216</v>
      </c>
      <c r="G30" s="72" t="s">
        <v>2</v>
      </c>
      <c r="H30" s="94">
        <v>45419</v>
      </c>
      <c r="I30" s="75" t="s">
        <v>192</v>
      </c>
      <c r="J30" s="74" t="s">
        <v>2</v>
      </c>
      <c r="K30" s="94">
        <v>45421</v>
      </c>
      <c r="L30" s="73" t="s">
        <v>194</v>
      </c>
      <c r="M30" s="70"/>
    </row>
    <row r="31" spans="1:14" ht="103.5" customHeight="1">
      <c r="A31" s="76" t="s">
        <v>310</v>
      </c>
      <c r="B31" s="76" t="s">
        <v>217</v>
      </c>
      <c r="C31" s="129" t="s">
        <v>218</v>
      </c>
      <c r="D31" s="76" t="s">
        <v>219</v>
      </c>
      <c r="E31" s="76" t="s">
        <v>220</v>
      </c>
      <c r="F31" s="76" t="s">
        <v>220</v>
      </c>
      <c r="G31" s="72" t="s">
        <v>2</v>
      </c>
      <c r="H31" s="94">
        <v>45419</v>
      </c>
      <c r="I31" s="75" t="s">
        <v>192</v>
      </c>
      <c r="J31" s="74" t="s">
        <v>2</v>
      </c>
      <c r="K31" s="94">
        <v>45421</v>
      </c>
      <c r="L31" s="73" t="s">
        <v>194</v>
      </c>
      <c r="M31" s="70"/>
    </row>
  </sheetData>
  <mergeCells count="15">
    <mergeCell ref="B1:G1"/>
    <mergeCell ref="B2:G2"/>
    <mergeCell ref="A25:M25"/>
    <mergeCell ref="A27:M27"/>
    <mergeCell ref="F22:F24"/>
    <mergeCell ref="G22:I22"/>
    <mergeCell ref="J22:L22"/>
    <mergeCell ref="M22:M24"/>
    <mergeCell ref="G23:I23"/>
    <mergeCell ref="J23:L23"/>
    <mergeCell ref="A22:A24"/>
    <mergeCell ref="B22:B24"/>
    <mergeCell ref="C22:C24"/>
    <mergeCell ref="D22:D24"/>
    <mergeCell ref="E22:E24"/>
  </mergeCells>
  <dataValidations count="1">
    <dataValidation type="list" operator="equal" allowBlank="1" showErrorMessage="1" promptTitle="dfdf" sqref="G26 J26 G28:G31 J28:J31" xr:uid="{00000000-0002-0000-08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Trường hợp kiểm thử</vt:lpstr>
      <vt:lpstr>Quản lý vé</vt:lpstr>
      <vt:lpstr>Báo cáo kiểm tra</vt:lpstr>
      <vt:lpstr>Đặt_hủy lịch cắm trại</vt:lpstr>
      <vt:lpstr>Quản lý thống kê</vt:lpstr>
      <vt:lpstr>Quản lý dịch vụ</vt:lpstr>
      <vt:lpstr>Thanh toán</vt:lpstr>
      <vt:lpstr>Like, đánh giá &amp; bình luận</vt:lpstr>
      <vt:lpstr>Chatbot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2024-05-23T06:03:52Z</dcterms:modified>
</cp:coreProperties>
</file>