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D5248960-32F1-4D64-8A77-ACD784C2FDE7}" xr6:coauthVersionLast="47" xr6:coauthVersionMax="47" xr10:uidLastSave="{00000000-0000-0000-0000-000000000000}"/>
  <bookViews>
    <workbookView xWindow="-108" yWindow="-108" windowWidth="23256" windowHeight="12456" tabRatio="810" firstSheet="4" activeTab="11" xr2:uid="{00000000-000D-0000-FFFF-FFFF00000000}"/>
  </bookViews>
  <sheets>
    <sheet name="Trường hợp kiểm thử" sheetId="1" r:id="rId1"/>
    <sheet name="Báo cáo kiểm tra" sheetId="10" state="hidden" r:id="rId2"/>
    <sheet name="Đăng ký" sheetId="19" r:id="rId3"/>
    <sheet name="Đăng nhập" sheetId="3" r:id="rId4"/>
    <sheet name="Quên mật khẩu" sheetId="24" r:id="rId5"/>
    <sheet name="Thay đổi mật khẩu" sheetId="20" r:id="rId6"/>
    <sheet name="Đăng xuất" sheetId="22" r:id="rId7"/>
    <sheet name="Quản lý trang cá nhân" sheetId="21" r:id="rId8"/>
    <sheet name="Quản lý người dùng" sheetId="25" r:id="rId9"/>
    <sheet name="Đăng bài blog" sheetId="23" r:id="rId10"/>
    <sheet name="Quản lý bài blog" sheetId="26" r:id="rId11"/>
    <sheet name="Xem Blog" sheetId="27"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5" l="1"/>
  <c r="F4" i="24"/>
  <c r="F5" i="24" l="1"/>
  <c r="E5" i="22" l="1"/>
  <c r="D5" i="22"/>
  <c r="E4" i="22"/>
  <c r="D4" i="22"/>
  <c r="E5" i="20" l="1"/>
  <c r="D5"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<sst xmlns="http://schemas.openxmlformats.org/spreadsheetml/2006/main" count="1218" uniqueCount="400">
  <si>
    <t>Project Name</t>
  </si>
  <si>
    <t>Sheet Name</t>
  </si>
  <si>
    <t>Passed</t>
  </si>
  <si>
    <t>Round 1</t>
  </si>
  <si>
    <t>Round 2</t>
  </si>
  <si>
    <t>Module Code</t>
  </si>
  <si>
    <t>Test Case ID</t>
  </si>
  <si>
    <t>Creator</t>
  </si>
  <si>
    <t>Sub total</t>
  </si>
  <si>
    <t>%</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</si>
  <si>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</si>
  <si>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</si>
  <si>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</si>
  <si>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</si>
  <si>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</si>
  <si>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</si>
  <si>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</si>
  <si>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</si>
  <si>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</si>
  <si>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</si>
  <si>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</si>
  <si>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</si>
  <si>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</si>
  <si>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</si>
  <si>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</si>
  <si>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</si>
  <si>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</si>
  <si>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</si>
  <si>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</si>
  <si>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</si>
  <si>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</si>
  <si>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</si>
  <si>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</si>
  <si>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Bị chăn</t>
  </si>
  <si>
    <t>Kết quả</t>
  </si>
  <si>
    <t>Chú thích</t>
  </si>
  <si>
    <t>Trạng thái</t>
  </si>
  <si>
    <t>Ngày kiểm tra</t>
  </si>
  <si>
    <t>Người kiểm tra</t>
  </si>
  <si>
    <t>[Mật khẩu] Textbox</t>
  </si>
  <si>
    <t>Đăng nhập</t>
  </si>
  <si>
    <t>Quy trình</t>
  </si>
  <si>
    <t>Kết quả mong đợi</t>
  </si>
  <si>
    <t>Kết quả thực tế</t>
  </si>
  <si>
    <t>FUNCTION_SHOW Trang đăng nhập</t>
  </si>
  <si>
    <t>Tổng lần kiểm tra</t>
  </si>
  <si>
    <t xml:space="preserve">% Coverage 
</t>
  </si>
  <si>
    <t>Website bán thời trang</t>
  </si>
  <si>
    <t xml:space="preserve"> -Text color : black
 -Status : enable</t>
  </si>
  <si>
    <t>Để trống tất cả các trường</t>
  </si>
  <si>
    <t>Để trống trường "Mật khẩu".</t>
  </si>
  <si>
    <t>GUI-DK01</t>
  </si>
  <si>
    <t>GUI-DK02</t>
  </si>
  <si>
    <t>GUI-DK03</t>
  </si>
  <si>
    <t>FUNC-DK03</t>
  </si>
  <si>
    <t>FUNC-DK04</t>
  </si>
  <si>
    <t>FUNC-DK05</t>
  </si>
  <si>
    <t>[New user signup] Label</t>
  </si>
  <si>
    <t xml:space="preserve"> -Label : black
 -Status : enable</t>
  </si>
  <si>
    <t xml:space="preserve"> -Text color : blue
 -Status : enable</t>
  </si>
  <si>
    <t>Nhập dữ liệu đúng tất cả các trường</t>
  </si>
  <si>
    <t>Quản lý sản phẩm</t>
  </si>
  <si>
    <t>Quản lý mã khuyến mãi</t>
  </si>
  <si>
    <t>Quản lý tài khoản người dùng</t>
  </si>
  <si>
    <t>Quản lý bài viết</t>
  </si>
  <si>
    <t>Quản lý bình luận</t>
  </si>
  <si>
    <t>Tìm kiếm</t>
  </si>
  <si>
    <t>Quản lý thống kê</t>
  </si>
  <si>
    <t>GUI_SHOW Trang đăng nhập</t>
  </si>
  <si>
    <t>[Đăng nhập] Button</t>
  </si>
  <si>
    <t xml:space="preserve">1. Khởi động trang Admin.
2 .Hiển thị  trang đăng nhập.
</t>
  </si>
  <si>
    <t>[Email (Tài khoản)] Textbox</t>
  </si>
  <si>
    <t>Quản lý hóa đơn</t>
  </si>
  <si>
    <t>Quản lý nhãn hiệu</t>
  </si>
  <si>
    <t>Quản lý danh mục</t>
  </si>
  <si>
    <t>TEST CASE SYSTEM SPRINT 1</t>
  </si>
  <si>
    <t>Xác thực trang đăng nhập đang hiển thị</t>
  </si>
  <si>
    <t>GUI-DK04</t>
  </si>
  <si>
    <t>Đăng nhập thành công vào trang admin</t>
  </si>
  <si>
    <t>Điều kiện tiên quyết</t>
  </si>
  <si>
    <t>Truy cập vào hệ thống</t>
  </si>
  <si>
    <t>Thông báo đăng nhập thành công, sau đó hiển thị trang Admin</t>
  </si>
  <si>
    <t>GUI-DN01</t>
  </si>
  <si>
    <t>GUI-DN02</t>
  </si>
  <si>
    <t>GUI-DN03</t>
  </si>
  <si>
    <t>FUNC-DN01</t>
  </si>
  <si>
    <t>FUNC-DN02</t>
  </si>
  <si>
    <t>FUNC-DN03</t>
  </si>
  <si>
    <t>FUNC-DN04</t>
  </si>
  <si>
    <t>FUNC-DN05</t>
  </si>
  <si>
    <t>FUNC-DN06</t>
  </si>
  <si>
    <t xml:space="preserve">1 .Nhập use name
2. Không nhập dữ liệu trường "Mật khẩu".
3. Click "Đăng nhập".
</t>
  </si>
  <si>
    <t xml:space="preserve">Để trống trường "Tên đăng nhập" </t>
  </si>
  <si>
    <t xml:space="preserve">1 .Không nhập use name
2. Không nhập dữ liệu trường "Mật khẩu".
3. Click "Đăng nhập".
</t>
  </si>
  <si>
    <t>Đăng nhập thất bại khi điền sai Username hoặc Password</t>
  </si>
  <si>
    <t>Để trống tất cả các trường dữ liêu</t>
  </si>
  <si>
    <t>Đăng ký</t>
  </si>
  <si>
    <t>[Email] Textbox</t>
  </si>
  <si>
    <t>[User  Name] Textbox</t>
  </si>
  <si>
    <t>[Password]Textbox</t>
  </si>
  <si>
    <t>[Confirm Password] Textbox</t>
  </si>
  <si>
    <t>[Sign Up] Button</t>
  </si>
  <si>
    <t>FUNC-DK01</t>
  </si>
  <si>
    <t>FUNC-DK02</t>
  </si>
  <si>
    <t>Đăng ký tài khoản thành công</t>
  </si>
  <si>
    <t>Hê thống thông báo:"Bạn phải nhập đầy đủ thông tin" và yêu cầu người dùng nhập lại</t>
  </si>
  <si>
    <t>FUNCTION_SHOW Đăng  ký</t>
  </si>
  <si>
    <t>GUI-DK05</t>
  </si>
  <si>
    <t>[Old Password] Textbox</t>
  </si>
  <si>
    <t>[New Password] Textbox</t>
  </si>
  <si>
    <t>[Confirm] Button</t>
  </si>
  <si>
    <t>Xác thực trang đổi mật khẩu đang hiển thị</t>
  </si>
  <si>
    <t xml:space="preserve">1. Khởi động trang Admin.
2 .Hiển thị  trang đổi mật khẩu
</t>
  </si>
  <si>
    <t>Đăng nhập thành công vào hệ thống</t>
  </si>
  <si>
    <t>Hiển thị trang đổi mật khẩu .</t>
  </si>
  <si>
    <t>Để trống trường "Old Password".</t>
  </si>
  <si>
    <t>1. Đăng nhập trang web.
2 .Hiển thị  trang đổi mật khẩu
3. Không nhập dữ liệu cho tất cả các trường
4. Click "Confirm."</t>
  </si>
  <si>
    <t xml:space="preserve">1. Đăng nhập trang web.
2 .Hiển thị  trang đổi mật khẩu
3. Không nhập dữ liệu trường "Old Password".
4. Click "Confirm".
</t>
  </si>
  <si>
    <t>Để trống trường "New Password".</t>
  </si>
  <si>
    <t xml:space="preserve">1. Đăng nhập trang web.
2 .Hiển thị  trang đổi mật khẩu
3. Không nhập dữ liệu trường "New Password".
4. Click "Confirm".
</t>
  </si>
  <si>
    <t>Để trống trường "Confirm Password".</t>
  </si>
  <si>
    <t xml:space="preserve">1. Đăng nhập trang web.
2 .Hiển thị  trang đổi mật khẩu
3. Không nhập dữ liệu trường "Confirm Password".
4. Click "Confirm".
</t>
  </si>
  <si>
    <t>Nhập dữ liệu trường " New Password" và "Confirm Password" khác nhau</t>
  </si>
  <si>
    <t xml:space="preserve">1. Đăng nhập trang web.
2 .Hiển thị  trang đổi mật khẩu
3. Nhập dữ liệu trường "New Password" khác với "Confirm Password"
4. Click "Confirm".
</t>
  </si>
  <si>
    <t>Nhập dữ liêu trường "New password" &lt;4 và &gt;12 ký tự</t>
  </si>
  <si>
    <t xml:space="preserve">1. Đăng nhập trang web.
2 .Hiển thị  trang đổi mật khẩu
3. Nhập dữ liệu trường "New Password" diuhfuahfufwefwe
4. Click "Confirm".
</t>
  </si>
  <si>
    <t>Hê thống thông báo: "Mật khẩu phải từ 4-12 ký tự, vui lòng nhập lạ".</t>
  </si>
  <si>
    <t xml:space="preserve">1. Khởi động trang web.
2 .Hiển thị  trang đỏi mật khẩu
3. Nhập đúng dữ liệu tất cả các trường.
4. Click "Comfirm".
</t>
  </si>
  <si>
    <t>Thống báo:" Đổi mật khẩu thành công"</t>
  </si>
  <si>
    <t>Đăng xuất</t>
  </si>
  <si>
    <t>Quên mật khẩu</t>
  </si>
  <si>
    <t>Thay đổi mật khẩu</t>
  </si>
  <si>
    <t>[Họ và tên] Textbox</t>
  </si>
  <si>
    <t>[Số điện thoại] Number</t>
  </si>
  <si>
    <t>GUI-DK06</t>
  </si>
  <si>
    <t>GUI-DK07</t>
  </si>
  <si>
    <t>Người dùng vào website và muốn đăng xuất khỏi hệ thống</t>
  </si>
  <si>
    <t>Đã đăng nhập vào hệ thống</t>
  </si>
  <si>
    <t>Người dùng chuyển về trang chủ trước khi đăng nhập, nếu là người quản lí, quản trị thì sẽ chuyển về form đăng nhập .</t>
  </si>
  <si>
    <t>GUI-TKCN01</t>
  </si>
  <si>
    <t>GUI-TKCN02</t>
  </si>
  <si>
    <t>GUI-TKCN03</t>
  </si>
  <si>
    <t>FUNC-TKCN01</t>
  </si>
  <si>
    <t>Xác thực trang tài khoản cá nhân  đang hiển thị</t>
  </si>
  <si>
    <t>FUNC-TKCN02</t>
  </si>
  <si>
    <t>FUNC-TKCN03</t>
  </si>
  <si>
    <t>FUNC-TKCN04</t>
  </si>
  <si>
    <t>Cập nhật thông tin thành công</t>
  </si>
  <si>
    <t>FUNC-TKCN05</t>
  </si>
  <si>
    <t>Cập nhật thông tin thất bại</t>
  </si>
  <si>
    <t>Thông tin cá nhân không được cập nhật lên hệ thống</t>
  </si>
  <si>
    <t>GUI_SHOW Trang đăng xuất</t>
  </si>
  <si>
    <t>[Họ và tên] Lable</t>
  </si>
  <si>
    <t>[Ảnh đại diện] Image</t>
  </si>
  <si>
    <t xml:space="preserve">1. Khởi động trang web.
2. Hiển thị trang chủ.
3. Nhấn vào "Đăng xuất" 
</t>
  </si>
  <si>
    <t xml:space="preserve">1. Khởi động trang web.
2. Hiển thị trang chủ.
3. Nhấn vào "Pages -&gt; Quản lý thông tin cá nhân" 
</t>
  </si>
  <si>
    <t>[Số điện thoại] Lable</t>
  </si>
  <si>
    <t>Hủy cập nhật thông tin cá nhân</t>
  </si>
  <si>
    <t>Kiểm tra định dạng dữ liệu được nhập vào</t>
  </si>
  <si>
    <t xml:space="preserve">Định dạng không hợp lệ, hệ thống thông báo “Bạn nhập sai yêu cầu” </t>
  </si>
  <si>
    <t>Xác thực trang lấy lại mật khẩu  đang hiển thị</t>
  </si>
  <si>
    <t>1. Khởi động trang web.
2. Vào trang đăng nhập
3. Chọn quên mật khẩu</t>
  </si>
  <si>
    <t>Tài khoản tồn tại trong hệ thống</t>
  </si>
  <si>
    <t>1. Khởi động trang web.
2. Vào trang đăng nhập
3. Chọn quên mật khẩu              4.Nhâp địa chỉ email</t>
  </si>
  <si>
    <t>1. Khởi động trang web.
2. Vào trang đăng nhập
3. Chọn quên mật khẩu              4.Nhâp địa chỉ email vswfgaic.com</t>
  </si>
  <si>
    <t>GUI_SHOW Quên mật khẩu</t>
  </si>
  <si>
    <t>FUNCTION_SHOW Quên mật khẩu</t>
  </si>
  <si>
    <t>GUI_SHOW Thay đổi mật khẩu</t>
  </si>
  <si>
    <t>FUNCTION_SHOW Thay đổi mật khẩu</t>
  </si>
  <si>
    <t>Nhập sai định dạng mail vào trường "email" hoặc nhập email chưa được đăng ký</t>
  </si>
  <si>
    <t>Thống báo:"Email không tồn tại hoặc chưa được đăng kí"</t>
  </si>
  <si>
    <t>Hệ thống thông báo “Thành công, vui lòng kiểm tra email của bạn để lấy lại password” sau đó gửi link lấy lại tài khoản về email của người dùng</t>
  </si>
  <si>
    <t>Nhấn vào link  hệ thống gửi về mail để nhận lại mật khẩu mới</t>
  </si>
  <si>
    <t>1. Khởi động trang web.
2. Vào trang đăng nhập
3. Chọn quên mật khẩu              4.Nhâp địa chỉ email                      5.Nhấn vào link trong email</t>
  </si>
  <si>
    <t>Thêm 1 mail nữa gửi đến với nội dung là mật khẩu mới của người dùng với 10 kí tự ngẫu nhiên</t>
  </si>
  <si>
    <t>Nhấn vào link  hệ thống gửi về mail với link không tồn tại</t>
  </si>
  <si>
    <t>Thông báo:“Token invalid”.</t>
  </si>
  <si>
    <t xml:space="preserve">Nhập email vào trường "Email" gửi link lấy lại tài khoản về email </t>
  </si>
  <si>
    <t>Hiển thị trang lấy lại mật khẩu gồm có: 
- Trường "Email"
- Trường chức năng  bao gồm 
-Button "Send "                 -</t>
  </si>
  <si>
    <t>1. Khởi động trang web.
2. Hiển thị trang chủ.
3. Nhấn vào "Pages -&gt; Quản lý thông tin cá nhân" 
4.Nhấn vào button "Edit"
5.Sau khi sửa xong, nhấn Button"Cập nhật"</t>
  </si>
  <si>
    <t>1. Khởi động trang web.
2. Hiển thị trang chủ.
3. Nhấn vào "Pages -&gt;Quản lý thông tin cá nhân" 
4.Nhấn vào button "Edit"
5.Sau khi sửa xong, nhấn Button"Cập nhật"</t>
  </si>
  <si>
    <t>1. Khởi động trang web.
2. Hiển thị trang chủ.
3. Nhấn vào "Pages -&gt;Quản lý thông tin cá nhân" 
4.Nhấn vào button "Edit"
5.Sau khi sửa xong, nhấn Button"Update"</t>
  </si>
  <si>
    <t>Đăng ký tài khoản không thành công vì nhập sai định dạng</t>
  </si>
  <si>
    <t>Hệ thống thông báo" Bạn nhập sai định dạng, yêu cầu nhập lại"</t>
  </si>
  <si>
    <t>Username bị trùng</t>
  </si>
  <si>
    <t>Hệ thống thông báo “ Username này đã tồn tại, yêu cầu nhập lại”</t>
  </si>
  <si>
    <t>Email bị trùng</t>
  </si>
  <si>
    <t>Hệ thống thông báo"Email này đã tồn tại, yêu cầu nhập lại"</t>
  </si>
  <si>
    <t>Hệ thống thông báo “Đăng kí thành công. Vui lòng kiểm tra email của bạn để kích hoạt tài khoản.”                                   Hệ thống sẽ gửi mail kích hoạt tài khoản gồm link xác tài khoản và sau khi mở link thì tài khoản sẽ được kích hoạt. Người dùng có thể truy cập vào hệ thống với tài khoản đã đăng kí</t>
  </si>
  <si>
    <t>1. Khởi động trang web.
2. Hiển thị trang chủ.
3. Nhấn vào "Pages -&gt;Quản lý thông tin cá nhân" 
4.Nhấn vào button "Edit"
5.Sau khi sửa xong, nhấn Button"Hủy cập nhật"</t>
  </si>
  <si>
    <t>Hệ thống thông báo:“Bạn có muốn cập nhật thông tin tài khoản ?”                                Người dùng chọn Button [Xác nhận], hệ thống sẽ cập nhật thông tin tài khoản.</t>
  </si>
  <si>
    <t>Đăng ký tài khoản thất bại vì để trống 1 trong các trường Username/Email/SDT/Địa chỉ/Giới tính/Password/ConfirmPassword</t>
  </si>
  <si>
    <t>“Đăng ký”</t>
  </si>
  <si>
    <t>“Đăng nhập”</t>
  </si>
  <si>
    <t>“Quên mật khẩu”</t>
  </si>
  <si>
    <t>“Thay đổi mật khẩu”</t>
  </si>
  <si>
    <t>“Đăng xuất”</t>
  </si>
  <si>
    <t>“Quản lý người dùng”</t>
  </si>
  <si>
    <t>“Đăng bài blog”</t>
  </si>
  <si>
    <t>“Quản lý bài blog”</t>
  </si>
  <si>
    <t>[Item] Menu</t>
  </si>
  <si>
    <t>[Add(Thêm)] Button</t>
  </si>
  <si>
    <t>[Edit(Sửa)] Button</t>
  </si>
  <si>
    <t>[Delete(Xóa)] Button</t>
  </si>
  <si>
    <t>[Search(Tìm kiếm)] Textbox</t>
  </si>
  <si>
    <t>Đăng nhập thành công vào trang bằng tài khoản Admin</t>
  </si>
  <si>
    <t>Nhập trường muốn thay đổi và đúng thông tin nhập</t>
  </si>
  <si>
    <t>Nhập trường muốn thay đổi và nhập thông tin không hợp lệ</t>
  </si>
  <si>
    <t>Tìm kiếm thành công</t>
  </si>
  <si>
    <t>Tìm kiếm thất bại</t>
  </si>
  <si>
    <t>Đăng bài blog</t>
  </si>
  <si>
    <t>Người dùng đã đăng nhập vào hệ thống.</t>
  </si>
  <si>
    <t>Bài viết được đăng thành công và hiển thị trên trang blog.</t>
  </si>
  <si>
    <t>Bỏ trống tiêu đề</t>
  </si>
  <si>
    <t>Hệ thống hiển thị thông báo lỗi yêu cầu nhập tiêu đề.</t>
  </si>
  <si>
    <t>Bỏ trống nội dung</t>
  </si>
  <si>
    <t>Hệ thống hiển thị thông báo lỗi yêu cầu nhập nội dung.</t>
  </si>
  <si>
    <t>Không chọn ảnh đại diện</t>
  </si>
  <si>
    <t>Hệ thống hiển thị thông báo lỗi yêu cầu chọn ảnh đại diện.</t>
  </si>
  <si>
    <t>Đăng bài không thành công</t>
  </si>
  <si>
    <t>Hệ thống hiển thị thông báo lỗi khi đăng bài không thành công.</t>
  </si>
  <si>
    <t>Xem danh sách bài đăng</t>
  </si>
  <si>
    <t>Hiển thị danh sách các bài đăng hiện có.</t>
  </si>
  <si>
    <t>Xem chi tiết bài đăng</t>
  </si>
  <si>
    <t>Hiển thị chi tiết của bài đăng được chọn.</t>
  </si>
  <si>
    <t>Chỉnh sửa bài đăng</t>
  </si>
  <si>
    <t>Bài đăng được chỉnh sửa thành công và hiển thị chi tiết mới.</t>
  </si>
  <si>
    <t>Xóa bài đăng</t>
  </si>
  <si>
    <t>Bài đăng được xóa khỏi hệ thống và không còn hiển thị trên danh sách.</t>
  </si>
  <si>
    <t>Tìm kiếm bài đăng</t>
  </si>
  <si>
    <t>Hiển thị kết quả tìm kiếm phù hợp với từ khóa nhập vào.</t>
  </si>
  <si>
    <t>Quản lý bài blog</t>
  </si>
  <si>
    <t>Quản lý tài khoản</t>
  </si>
  <si>
    <t>GUI_SHOW Quản lý tài khoản</t>
  </si>
  <si>
    <t>[Tài khoản] Menu</t>
  </si>
  <si>
    <t>[Search] Textbox</t>
  </si>
  <si>
    <t>FUNCTION_SHOW Quản lý tài khoản</t>
  </si>
  <si>
    <t>Xác thực thêm tài khoản vào trang Quản lý tài khoản hiển thị</t>
  </si>
  <si>
    <t>Thêm tài khoản thành công khi điền đúng tất cả  các trường:                -Tên tài khoản.                 -Email                 -Số điện thoại             -Giới tính               -Mật khẩu                -Nhập lại mật khẩu</t>
  </si>
  <si>
    <t>1. Khởi động trang web.
2. Hiển thị trang đăng nhập.
3. Đăng nhập thành công
4. Hiện thị trang chủ
5. Chọn Menu và click vào trang quản lý tài khoản              6. Chọn button "Thêm"</t>
  </si>
  <si>
    <t>Hiển thị danh sách tài khoản</t>
  </si>
  <si>
    <t>Chọn tài khoản muốn edit và Click vào nút Sửa</t>
  </si>
  <si>
    <t>1. Khởi động trang web.
2. Hiển thị trang đăng nhập.
3. Đăng nhập thành công
4. Hiện thị trang chủ
5. Chọn mục quản lý tài khoản
6. Click vào danh sách tài khoản
7. Click vào Edit
8. Click vào nút cập nhật tài khoản</t>
  </si>
  <si>
    <t xml:space="preserve">Người dùng chọn Button [Xác nhận], hệ thống sẽ cập nhật thông tin tài khoản.     Người dùng chọn Button [Hủy], hệ thống quay trở lại.           </t>
  </si>
  <si>
    <t xml:space="preserve">Hệ thống thông báo “Bạn nhập sai yêu cầu” </t>
  </si>
  <si>
    <t>Xóa Tài Khoản đã được kích hoạt</t>
  </si>
  <si>
    <t xml:space="preserve"> - Hệ thống hiển thị thông báo :“Tài khoản đã được kích hoạt, bạn không thể xóa”
 </t>
  </si>
  <si>
    <t>Xóa Tài Khoản chưa được kích hoạt</t>
  </si>
  <si>
    <t xml:space="preserve"> - Hệ thống hiển thị thông báo :“Xóa tài khoản thành công” và xóa tài khoản khỏi hệ thống</t>
  </si>
  <si>
    <t>Phân trang tài khoản khi click previous</t>
  </si>
  <si>
    <t>Trang danh sách tài khoản sẽ tiến đến trang tài khoản mà bạn muốn tìm</t>
  </si>
  <si>
    <t>Phân trang tài khoản khi click next</t>
  </si>
  <si>
    <t>Trang danh sách tài khoản này sẽ thay đổi cho đến hết danh sách</t>
  </si>
  <si>
    <t>Hiện lên tài khoản mà bạn muốn tìm và đã nhập trên thanh tìm kiếm</t>
  </si>
  <si>
    <t>Thông báo: "Không có tài khoản mà bạn muốn tìm !"</t>
  </si>
  <si>
    <t xml:space="preserve">Thêm tài khoản thất bại khi điền thiếu một trong các trường:                -Tên tài khoản.                 -Email                 -Số điện thoại                          -Mật khẩu                </t>
  </si>
  <si>
    <t>GUI_SHOW Đăng bài blog</t>
  </si>
  <si>
    <t>FUNCTION_SHOW Đăng bài blog</t>
  </si>
  <si>
    <t>GUI_SHOW Quản lý bài blog</t>
  </si>
  <si>
    <t>FUNCTION_SHOW Quản lý bài blog</t>
  </si>
  <si>
    <t>Nhàn</t>
  </si>
  <si>
    <t>Mạnh</t>
  </si>
  <si>
    <t>Thiều</t>
  </si>
  <si>
    <t>Tuấn</t>
  </si>
  <si>
    <t>Sử dụng Node Js và React Js xây dựng website đặt lịch cắm trại EverTrip tích hợp thanh toán online</t>
  </si>
  <si>
    <t>Hằng, Tuấn</t>
  </si>
  <si>
    <t>Hằng</t>
  </si>
  <si>
    <t>Thiều, Nhàn</t>
  </si>
  <si>
    <t>Test Case System</t>
  </si>
  <si>
    <t>Thời gian thực hiện</t>
  </si>
  <si>
    <t>Function</t>
  </si>
  <si>
    <t>Description</t>
  </si>
  <si>
    <t>Quản lý trang cá nhân</t>
  </si>
  <si>
    <t>GUI_SHOW Quản lý trang cá nhân</t>
  </si>
  <si>
    <t>FUNCTION_SHOW Quản lý trang cá nhân</t>
  </si>
  <si>
    <t>Sprint 1</t>
  </si>
  <si>
    <t xml:space="preserve">02/04/2024 - 05/04/2024 </t>
  </si>
  <si>
    <t>"Xem bài blog"</t>
  </si>
  <si>
    <t>Xây dựng website đặt lịch cắm trại Evertrip tích hợp thanh toán online</t>
  </si>
  <si>
    <t>Xem bài blog</t>
  </si>
  <si>
    <t>GUI_SHOW Xem bài blog</t>
  </si>
  <si>
    <t>FUNCTION_SHOW Xem bài blog</t>
  </si>
  <si>
    <t>“Quản lý trang cá nhân”</t>
  </si>
  <si>
    <t>Hiển thị trang đăng nhập.</t>
  </si>
  <si>
    <t>Hệ thống thông báo lỗi: "Vui lòng nhập Tên đăng nhập".</t>
  </si>
  <si>
    <t xml:space="preserve"> -Label: black
 -Status: enable</t>
  </si>
  <si>
    <t xml:space="preserve"> -Text color: black
 -Status: enable</t>
  </si>
  <si>
    <t xml:space="preserve"> -Text color: white
 -Status: enable</t>
  </si>
  <si>
    <t xml:space="preserve">1.Nhập User name:adijia
2.Nhập password: quiFHUIf
3. Nhấn nút "Đăng nhập"
</t>
  </si>
  <si>
    <t>Hệ thống thông báo lỗi: "Tên đăng nhập hoặc mật khẩu không đúng, vui lòng nhập lại!"</t>
  </si>
  <si>
    <t>Thông báo lỗi: "Vui lòng nhập Mật khẩu."</t>
  </si>
  <si>
    <t xml:space="preserve">1 .Không nhập use name
2. Nhập mât khẩu:123456.
3. Click "Đăng nhập".
</t>
  </si>
  <si>
    <t>Hệ thống thông báo:" Vui lòng nhập Tên đăng nhập/ Vui lòng nhập Mật khẩu"</t>
  </si>
  <si>
    <t>Hệ thống thông báo lỗi: "Vui lòng điền thông tin vào chỗ trống !"</t>
  </si>
  <si>
    <t>Hệ thống thông báo lỗi: "Vui lòng nhập mật khẩu cũ!"</t>
  </si>
  <si>
    <t>Thông báo lỗi: "Bạn chưa nhập mật khẩu mới vàol !"</t>
  </si>
  <si>
    <t>Thông báo lỗi: "Bạn chưa nhập lại mật khẩu mới l !"</t>
  </si>
  <si>
    <t>Hệ thống thông báo lỗi: "Xác nhận mật khẩu không đúng,vui lòng nhập lại".</t>
  </si>
  <si>
    <t>Hiển thị trang chủ gồm có: 
- Trường "Họ và tên"
- Trường "Số điện thoại"
- Trường "Ảnh đại diện" 
-Trường chức năng bao gồm:                                +Button:"Hủy"                   +Button: "Cập nhật"</t>
  </si>
  <si>
    <t xml:space="preserve"> -Text color: blue
 -Status: enable</t>
  </si>
  <si>
    <t>1. Nhập tiêu đề bài viết. 
2. Nhập nội dung bài viết. 3. Tải lên video nếu có. 
4. Nhập địa điểm nếu có. 
5. Chọn ảnh đại diện cho bài viết. 
6. Nhấn nút "Đăng bài".</t>
  </si>
  <si>
    <t>1. Không nhập tiêu đề. 
2. Nhập nội dung bài viết. 3. Tải lên video nếu có. 
4. Nhập địa điểm nếu có. 
5. Chọn ảnh đại diện cho bài viết. 
6. Nhấn nút "Đăng bài".</t>
  </si>
  <si>
    <t>1. Nhập tiêu đề bài viết. 
2. Không nhập nội dung. 3. Tải lên video nếu có. 
4. Nhập địa điểm nếu có.
5. Chọn ảnh đại diện cho bài viết. 
6. Nhấn nút "Đăng bài".</t>
  </si>
  <si>
    <t>1. Nhập tiêu đề bài viết. 
2. Nhập nội dung bài viết. 3. Tải lên video nếu có. 
4. Nhập địa điểm nếu có. 
5. Không chọn ảnh đại diện. 
6. Nhấn nút "Đăng bài".</t>
  </si>
  <si>
    <t>1. Truy cập vào trang quản lý bài đăng. 
2. Xem danh sách các bài đăng hiện có.</t>
  </si>
  <si>
    <t>1. Truy cập vào trang quản lý bài đăng. 
2. Chọn một bài đăng từ danh sách. 
3. Xem chi tiết bài đăng.</t>
  </si>
  <si>
    <t>1. Truy cập vào trang quản lý bài đăng. 
2. Chọn một bài đăng từ danh sách. 
3. Chọn tùy chọn chỉnh sửa. 
4. Thực hiện chỉnh sửa bài đăng.</t>
  </si>
  <si>
    <t>1. Truy cập vào trang quản lý bài đăng. 
2. Chọn một bài đăng từ danh sách. 
3. Chọn tùy chọn xóa.</t>
  </si>
  <si>
    <t>1. Truy cập vào trang quản lý bài đăng. 
2. Nhập từ khóa tìm kiếm vào ô tìm kiếm. 3. Nhấn nút tìm kiếm.</t>
  </si>
  <si>
    <t>Hiển thị thông báo:"Thao tác thất bại ”</t>
  </si>
  <si>
    <t>Hiển thị thông báo: “Thao tác thành công”</t>
  </si>
  <si>
    <t>1. Khởi động trang web.
2. Hiển thị trang đăng nhập.
3. Đăng nhập thành công
4. Hiện thị trang chủ
5. Chọn Menu và click vào  quản lý tài khoản              
6. Chọn button "Thêm"</t>
  </si>
  <si>
    <t>1. Khởi động trang web.
2. Hiển thị trang đăng nhập.
3. Đăng nhập thành công
4. Hiện thị trang chủ
5. Chọn Menu và click vào  quản lý tài khoản             
 6. Chọn button "danh sách tài khoản"                     7.Click vào nút "Sửa"</t>
  </si>
  <si>
    <t>1. Khởi động trang web.
2. Hiển thị trang đăng nhập.
3. Đăng nhập thành công
4. Hiện thị trang chủ
5. Chọn mục quản lý tài khoản
6. Click vào danh sách tài khoản
7. Click vào nút xóa</t>
  </si>
  <si>
    <t>1. Khởi động trang web.
2. Hiển thị trang đăng nhập.
3. Đăng nhập thành công
4. Hiện thị trang chủ
5. Chọn mục quản lý tài khoản
6. Click vào danh sách tài khoản
7. Click vào nút previous</t>
  </si>
  <si>
    <t>1. Khởi động trang web.
2. Hiển thị trang đăng nhập.
3. Đăng nhập thành công
4. Hiện thị trang chủ
5. Chọn mục quản lý tài khoản
6. Click vào danh sách tài khoản
7. Click vào nút next</t>
  </si>
  <si>
    <t>1. Khởi động trang web.
2. Hiển thị trang đăng nhập.
3. Đăng nhập thành công
4. Hiện thị trang chủ
5. Chọn mục quản lý tài khoản
6. Click vào danh sách tài khoản
7. Click vào nút tìm kiếm</t>
  </si>
  <si>
    <t>1. Khởi động trang web.
2. Hiển thị trang đăng nhập.
3. Đăng nhập thành công
4. Hiện thị trang chủ
5. Chọn Menu và click vào  quản lý tài khoản              
6. Chọn button "danh sách tài khoản"</t>
  </si>
  <si>
    <t>Chức năng cho phép người dùng đăng ký tài khoản</t>
  </si>
  <si>
    <t>Chức năng cho phép người dùng đăng nhập tài khoản để truy cập trang web</t>
  </si>
  <si>
    <t>Chức năng cho phép người dùng thay đổi mật khẩu</t>
  </si>
  <si>
    <t>Chức năng cho phép người dùng thoát khỏi trang web và đăng xuất tài khoản</t>
  </si>
  <si>
    <t>Chức năng cho phép người dùng quản lý trang cá nhân bao gồm thêm, xóa, sửa thông tin cá nhân bao gồm: họ tên, avatar, mật khẩu, email, sdt</t>
  </si>
  <si>
    <t>Chức năng cho phép admin quản lý người dùng trong hệ thống bao gồm: thêm, xóa, sửa, chặn tài khoản người dùng</t>
  </si>
  <si>
    <t>Chức năng cho phép đối tác và admin có thể đăng bài blog</t>
  </si>
  <si>
    <t>Chức năng cho phép đối tác và admin có thể quản lý các bài blog đã đăng</t>
  </si>
  <si>
    <t xml:space="preserve">Chức năng cho phép người dùng có thể xem bài blog </t>
  </si>
  <si>
    <t>GUI_SHOW Đăng  ký</t>
  </si>
  <si>
    <t>Failed</t>
  </si>
  <si>
    <t xml:space="preserve"> - Hệ thống hiển thị thông báo :“Tài khoản đã xóa”
 </t>
  </si>
  <si>
    <t>FUNC-DX01</t>
  </si>
  <si>
    <t>FUNC-QLTK01</t>
  </si>
  <si>
    <t>FUNC-QLTK02</t>
  </si>
  <si>
    <t>FUNC-QLTK03</t>
  </si>
  <si>
    <t>FUNC-QLTK04</t>
  </si>
  <si>
    <t>FUNC-QLTK05</t>
  </si>
  <si>
    <t>FUNC-QLTK06</t>
  </si>
  <si>
    <t>FUNC-QLTK07</t>
  </si>
  <si>
    <t>FUNC-QLTK08</t>
  </si>
  <si>
    <t>FUNC-QLTK09</t>
  </si>
  <si>
    <t>FUNC-QLTK10</t>
  </si>
  <si>
    <t>FUNC-QLTK11</t>
  </si>
  <si>
    <t>FUNC-QLTK12</t>
  </si>
  <si>
    <t>FUNC-QLTK13</t>
  </si>
  <si>
    <t>FUNC-XBL01</t>
  </si>
  <si>
    <t>FUNC-XBL02</t>
  </si>
  <si>
    <t>FUNC-QLBL01</t>
  </si>
  <si>
    <t>FUNC-QLBL02</t>
  </si>
  <si>
    <t>FUNC-QLBL03</t>
  </si>
  <si>
    <t>FUNC-QLBL04</t>
  </si>
  <si>
    <t>FUNC-QLBL05</t>
  </si>
  <si>
    <t>FUNC-DBBL01</t>
  </si>
  <si>
    <t>FUNC-DBBL02</t>
  </si>
  <si>
    <t>FUNC-DBBL03</t>
  </si>
  <si>
    <t>FUNC-DBBL04</t>
  </si>
  <si>
    <t>FUNC-DBBL05</t>
  </si>
  <si>
    <t>GUI-DX01</t>
  </si>
  <si>
    <t>FUNCTION_SHOW Đăng  xuất</t>
  </si>
  <si>
    <t>1. Nhập user name: admin
2. Nhâp password: 123456.
 3.Nhấn nút "Đăng nhập"</t>
  </si>
  <si>
    <t xml:space="preserve">1. Truy cập vào trang đăng ký tài khoản
2. Nhập User Name: admin
3.Nhập Họ và tên: thanh tâm
4. Nhập địa chỉ:  email.kltn@gmail.com
5. Nhập SDT: 0964162328
6.Nhập Password: 123123
7. Nhập lại Password: 1231238. Click vào "Đăng ký"
</t>
  </si>
  <si>
    <t>1. Nhập User Name: mjwuh!@#$%^&amp;        
2.Nhập Họ và tên: thanh tâm
3. Nhập địa chỉ email.kltn@gmail.com
4.Nhập SDT: 0964162328
5.Nhập Password:123123  
6. Nhập lại Password: 123123
7. Click vào "Đăng ký"</t>
  </si>
  <si>
    <t>1. Nhập User Name: mjwuh!@#$%^&amp;
2.Nhập Họ và tên: thanh tâm
3. Nhập địa chỉ email.kltn@gmail.com
4.Nhập SDT: 0964162328
5.Nhập Password:123123
6. Nhập lại Password: 123123
7. Click vào "Đăng ký"</t>
  </si>
  <si>
    <t>1. Nhập User Name: admin
2.Nhập Họ và tên: thanh tâm
3. Nhập địa chỉ email: kltn@gmail.com 
4.Nhập SDT: 0964162328
5.Địa chỉ: đà nẵng 
6.Giới tính: Nam   
7.Nhập Password:123123  
8. Nhập lại Password: 123
9. Click vào "Đăng ký"</t>
  </si>
  <si>
    <t>Hệ thống thông báo “Đăng kí thành công. Vui lòng kiểm tra email của bạn để kích hoạt tài khoản.”
Hệ thống sẽ gửi mail kích hoạt tài khoản gồm link xác tài khoản và sau khi mở link thì tài khoản sẽ được kích hoạt. Người dùng có thể truy cập vào hệ thống với tài khoản đã đăng kí</t>
  </si>
  <si>
    <t xml:space="preserve">Hiển thị trang quản lý sản phẩm Table gồm có: 
- Trường "Tên tài khoản"
- Trường "Email"
- Trường "Họ và tên"
-Trường"Số điện thoại"
-Trường mật khẩu
-Trường "Phân quyền cho tài khoản"
- Trường "Chức năng" gồm có:
+Button"Thêm"
</t>
  </si>
  <si>
    <t xml:space="preserve">Hiển thị trang quản lý sản phẩm Table gồm có: 
- Trường "Tên tài khoản"
- Trường "Email"
- Trường "Họ và tên"
- Trường"Số điện thoại"
- Trường mật khẩu
- Trường "Phân quyền cho tài khoản"
- Trường "Chức năng" gồm có:
+Button"Thêm"
</t>
  </si>
  <si>
    <t xml:space="preserve">Hiển thị trang quản lý sản phẩm Table gồm có: 
- Trường "Tên tài khoản"
- Trường "Email"
- Trường "Họ và tên"
-Trường"Số điện thoại"
-Trường"Địa chỉ"
-Trường "Giới tínhHiển thị thông báo:"Thao tác thất bại ”
-Trường mật khẩu
-Trường nhập lại mật khẩu
-Trường "Phân quyền cho tài khoản"
- Trường "Chức năng" gồm có:
+Button"Xóa"
+Button"Cập nhật"
</t>
  </si>
  <si>
    <t>Hiển thị trang quản lý sản phẩm Table gồm có: 
- Trường "Họ và tên"
- Trường "Số điện thoại"
- Trường "Địa chỉ"
- Trường"Giới tính"
- Trường"Ảnh đại diện"
- Trường "Phân quyền"
- Trường "Chức năng" gồm có:
+ Button "Cập nhật"
+Button"Xóa"
+Button"Tìm kiếm"</t>
  </si>
  <si>
    <t>GUI-QLTK01</t>
  </si>
  <si>
    <t>GUI-QLTK02</t>
  </si>
  <si>
    <t>GUI-QLTK03</t>
  </si>
  <si>
    <t>GUI-QLTK04</t>
  </si>
  <si>
    <t>GUI-QLTK05</t>
  </si>
  <si>
    <t>GUI-DBBL01</t>
  </si>
  <si>
    <t>GUI-DBBL02</t>
  </si>
  <si>
    <t>GUI-QLBL01</t>
  </si>
  <si>
    <t>GUI-QLBL02</t>
  </si>
  <si>
    <t>GUI-QLBL03</t>
  </si>
  <si>
    <t>GUI-QLBL04</t>
  </si>
  <si>
    <t>GUI-XBL01</t>
  </si>
  <si>
    <t>GUI-QMK01</t>
  </si>
  <si>
    <t>GUI-QMK02</t>
  </si>
  <si>
    <t>FUNC-QMK01</t>
  </si>
  <si>
    <t>FUNC-QMK02</t>
  </si>
  <si>
    <t>FUNC-QMK03</t>
  </si>
  <si>
    <t>FUNC-QMK04</t>
  </si>
  <si>
    <t>FUNC-QMK05</t>
  </si>
  <si>
    <t>GUI-TDMK01</t>
  </si>
  <si>
    <t>GUI-TDMK02</t>
  </si>
  <si>
    <t>GUI-TDMK03</t>
  </si>
  <si>
    <t>GUI-TDMK04</t>
  </si>
  <si>
    <t>FUNC-TDMK01</t>
  </si>
  <si>
    <t>FUNC-TDMK02</t>
  </si>
  <si>
    <t>FUNC-TDMK03</t>
  </si>
  <si>
    <t>FUNC-TDMK04</t>
  </si>
  <si>
    <t>FUNC-TDMK05</t>
  </si>
  <si>
    <t>FUNC-TDMK06</t>
  </si>
  <si>
    <t>FUNC-TDMK07</t>
  </si>
  <si>
    <t>FUNC-TDMK08</t>
  </si>
  <si>
    <t xml:space="preserve"> -Image: imageview
 -Status: enable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</si>
</sst>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0;[Red]0"/>
    <numFmt numFmtId="166" formatCode="mm/dd/yy"/>
  </numFmts>
  <fonts count="32">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indexed="8"/>
      <name val="Times New Roman"/>
      <family val="1"/>
    </font>
    <font>
      <b/>
      <sz val="13"/>
      <color rgb="FFFFFFFF"/>
      <name val="Times New Roman"/>
      <family val="1"/>
    </font>
    <font>
      <b/>
      <sz val="13"/>
      <color theme="0"/>
      <name val="Times New Roman"/>
      <family val="1"/>
    </font>
    <font>
      <sz val="13"/>
      <color rgb="FF333333"/>
      <name val="Times New Roman"/>
      <family val="1"/>
    </font>
    <font>
      <b/>
      <sz val="18"/>
      <color rgb="FFFFFFFF"/>
      <name val="Times New Roman"/>
      <family val="1"/>
    </font>
    <font>
      <b/>
      <sz val="18"/>
      <name val="Times New Roman"/>
      <family val="1"/>
    </font>
    <font>
      <sz val="18"/>
      <name val="Times New Roman"/>
      <family val="1"/>
    </font>
    <font>
      <b/>
      <sz val="14"/>
      <color rgb="FFFFFFFF"/>
      <name val="Times New Roman"/>
      <family val="1"/>
    </font>
    <font>
      <b/>
      <sz val="14"/>
      <name val="Times New Roman"/>
      <family val="1"/>
    </font>
    <font>
      <sz val="14"/>
      <color rgb="FF333333"/>
      <name val="Times New Roman"/>
      <family val="1"/>
    </font>
    <font>
      <sz val="12"/>
      <color theme="1"/>
      <name val="Times New Roman"/>
      <family val="1"/>
    </font>
    <font>
      <sz val="8"/>
      <name val="Calibri"/>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0"/>
        <bgColor indexed="41"/>
      </patternFill>
    </fill>
    <fill>
      <patternFill patternType="solid">
        <fgColor rgb="FF92D050"/>
        <bgColor indexed="38"/>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263">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xf numFmtId="0" fontId="6" fillId="0" borderId="0" xfId="0" applyFont="1"/>
    <xf numFmtId="0" fontId="14" fillId="0" borderId="1" xfId="0" applyFont="1" applyBorder="1" applyAlignment="1">
      <alignment horizontal="center"/>
    </xf>
    <xf numFmtId="0" fontId="14" fillId="0" borderId="1" xfId="0" applyFont="1" applyBorder="1" applyAlignment="1">
      <alignment vertical="center" wrapText="1"/>
    </xf>
    <xf numFmtId="0" fontId="14" fillId="0" borderId="4" xfId="0" applyFont="1" applyBorder="1" applyAlignment="1">
      <alignment horizontal="center"/>
    </xf>
    <xf numFmtId="0" fontId="14" fillId="0" borderId="4" xfId="0" applyFont="1" applyBorder="1" applyAlignment="1">
      <alignment vertical="center" wrapText="1"/>
    </xf>
    <xf numFmtId="0" fontId="12" fillId="0" borderId="3" xfId="1" applyFont="1" applyBorder="1" applyAlignment="1" applyProtection="1">
      <alignment horizontal="center" vertical="center"/>
    </xf>
    <xf numFmtId="0" fontId="12" fillId="0" borderId="3" xfId="1" applyFont="1" applyBorder="1" applyAlignment="1" applyProtection="1">
      <alignment horizontal="center"/>
    </xf>
    <xf numFmtId="0" fontId="12" fillId="0" borderId="3" xfId="1" applyFont="1" applyBorder="1" applyAlignment="1" applyProtection="1">
      <alignment horizontal="center" vertical="top"/>
    </xf>
    <xf numFmtId="0" fontId="6" fillId="0" borderId="3" xfId="0" applyFont="1" applyBorder="1" applyAlignment="1">
      <alignment horizontal="center"/>
    </xf>
    <xf numFmtId="0" fontId="12" fillId="0" borderId="4" xfId="1" applyFont="1" applyBorder="1" applyProtection="1">
      <alignment vertical="center"/>
    </xf>
    <xf numFmtId="0" fontId="16" fillId="0" borderId="4" xfId="1" applyFont="1" applyBorder="1" applyAlignment="1" applyProtection="1">
      <alignment vertical="top" wrapText="1"/>
    </xf>
    <xf numFmtId="0" fontId="5" fillId="0" borderId="4" xfId="1" applyFont="1" applyBorder="1" applyAlignment="1" applyProtection="1">
      <alignment wrapText="1"/>
    </xf>
    <xf numFmtId="0" fontId="12" fillId="0" borderId="2" xfId="1" applyFont="1" applyBorder="1" applyProtection="1">
      <alignment vertical="center"/>
    </xf>
    <xf numFmtId="0" fontId="16" fillId="0" borderId="2" xfId="1" applyFont="1" applyBorder="1" applyAlignment="1" applyProtection="1">
      <alignment vertical="top" wrapText="1"/>
    </xf>
    <xf numFmtId="0" fontId="12" fillId="0" borderId="2" xfId="1" applyFont="1" applyBorder="1" applyAlignment="1" applyProtection="1"/>
    <xf numFmtId="0" fontId="17" fillId="0" borderId="2" xfId="1" applyFont="1" applyBorder="1" applyAlignment="1" applyProtection="1"/>
    <xf numFmtId="0" fontId="4" fillId="2" borderId="2" xfId="1" applyFont="1" applyFill="1" applyBorder="1" applyAlignment="1" applyProtection="1">
      <alignment horizontal="center" vertical="center"/>
    </xf>
    <xf numFmtId="0" fontId="4" fillId="2" borderId="2" xfId="1" applyFont="1" applyFill="1" applyBorder="1" applyAlignment="1" applyProtection="1">
      <alignment horizontal="center" vertical="center" wrapText="1"/>
    </xf>
    <xf numFmtId="0" fontId="5" fillId="0" borderId="2" xfId="1" applyFont="1" applyBorder="1" applyAlignment="1" applyProtection="1">
      <alignment horizontal="center"/>
    </xf>
    <xf numFmtId="165" fontId="5" fillId="0" borderId="2" xfId="2" applyNumberFormat="1" applyFont="1" applyBorder="1" applyAlignment="1" applyProtection="1">
      <alignment horizontal="center"/>
    </xf>
    <xf numFmtId="1" fontId="5" fillId="0" borderId="2" xfId="2" applyNumberFormat="1" applyFont="1" applyBorder="1" applyAlignment="1" applyProtection="1">
      <alignment horizontal="center"/>
    </xf>
    <xf numFmtId="0" fontId="5" fillId="0" borderId="16" xfId="1" applyFont="1" applyBorder="1" applyAlignment="1" applyProtection="1">
      <alignment horizontal="center"/>
    </xf>
    <xf numFmtId="165" fontId="5" fillId="0" borderId="16" xfId="2" applyNumberFormat="1" applyFont="1" applyBorder="1" applyAlignment="1" applyProtection="1">
      <alignment horizontal="center"/>
    </xf>
    <xf numFmtId="1" fontId="5" fillId="0" borderId="16" xfId="2" applyNumberFormat="1" applyFont="1" applyBorder="1" applyAlignment="1" applyProtection="1">
      <alignment horizontal="center"/>
    </xf>
    <xf numFmtId="0" fontId="5" fillId="2" borderId="2" xfId="1" applyFont="1" applyFill="1" applyBorder="1" applyAlignment="1" applyProtection="1">
      <alignment horizontal="center"/>
    </xf>
    <xf numFmtId="0" fontId="4" fillId="2" borderId="2" xfId="1" applyFont="1" applyFill="1" applyBorder="1" applyAlignment="1" applyProtection="1"/>
    <xf numFmtId="165" fontId="4" fillId="2" borderId="2" xfId="1" applyNumberFormat="1" applyFont="1" applyFill="1" applyBorder="1" applyAlignment="1" applyProtection="1">
      <alignment horizontal="center"/>
    </xf>
    <xf numFmtId="0" fontId="5" fillId="3" borderId="0" xfId="1" applyFont="1" applyFill="1" applyBorder="1" applyAlignment="1" applyProtection="1">
      <alignment horizontal="center"/>
    </xf>
    <xf numFmtId="0" fontId="4" fillId="3" borderId="6" xfId="1" applyFont="1" applyFill="1" applyBorder="1" applyAlignment="1" applyProtection="1"/>
    <xf numFmtId="0" fontId="12" fillId="3" borderId="7" xfId="1" applyFont="1" applyFill="1" applyBorder="1" applyAlignment="1" applyProtection="1">
      <alignment horizontal="center"/>
    </xf>
    <xf numFmtId="0" fontId="18" fillId="3" borderId="8" xfId="1" applyFont="1" applyFill="1" applyBorder="1" applyAlignment="1" applyProtection="1">
      <alignment horizontal="center"/>
    </xf>
    <xf numFmtId="0" fontId="18"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8" fillId="3" borderId="0" xfId="2" applyFont="1" applyFill="1" applyBorder="1" applyAlignment="1" applyProtection="1">
      <alignment horizontal="center"/>
    </xf>
    <xf numFmtId="0" fontId="5" fillId="0" borderId="0" xfId="1" applyFont="1" applyBorder="1" applyAlignment="1" applyProtection="1"/>
    <xf numFmtId="0" fontId="12" fillId="0" borderId="9" xfId="1" applyFont="1" applyBorder="1" applyAlignment="1" applyProtection="1">
      <alignment horizontal="left"/>
    </xf>
    <xf numFmtId="0" fontId="5" fillId="0" borderId="10" xfId="1" applyFont="1" applyBorder="1" applyAlignment="1" applyProtection="1"/>
    <xf numFmtId="0" fontId="5" fillId="0" borderId="9" xfId="1" applyFont="1" applyBorder="1" applyAlignment="1" applyProtection="1"/>
    <xf numFmtId="2" fontId="12" fillId="0" borderId="5"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5" fillId="0" borderId="11" xfId="1" applyFont="1" applyBorder="1" applyAlignment="1" applyProtection="1"/>
    <xf numFmtId="0" fontId="12" fillId="0" borderId="12" xfId="1" applyFont="1" applyBorder="1" applyAlignment="1" applyProtection="1">
      <alignment horizontal="left"/>
    </xf>
    <xf numFmtId="0" fontId="5" fillId="0" borderId="13" xfId="1" applyFont="1" applyBorder="1" applyAlignment="1" applyProtection="1"/>
    <xf numFmtId="0" fontId="5" fillId="0" borderId="14" xfId="1" applyFont="1" applyBorder="1" applyAlignment="1" applyProtection="1"/>
    <xf numFmtId="2" fontId="12" fillId="0" borderId="15" xfId="1" applyNumberFormat="1" applyFont="1" applyBorder="1" applyAlignment="1" applyProtection="1">
      <alignment horizontal="right" wrapText="1"/>
    </xf>
    <xf numFmtId="0" fontId="5" fillId="0" borderId="11" xfId="1" applyFont="1" applyBorder="1" applyProtection="1">
      <alignment vertical="center"/>
    </xf>
    <xf numFmtId="0" fontId="5" fillId="0" borderId="11" xfId="1" applyFont="1" applyBorder="1" applyAlignment="1" applyProtection="1">
      <alignment horizontal="center" wrapText="1"/>
    </xf>
    <xf numFmtId="0" fontId="13" fillId="0" borderId="0" xfId="0" applyFont="1"/>
    <xf numFmtId="0" fontId="14" fillId="0" borderId="20" xfId="0" applyFont="1" applyBorder="1" applyAlignment="1">
      <alignment horizontal="center"/>
    </xf>
    <xf numFmtId="0" fontId="14" fillId="0" borderId="20" xfId="0" applyFont="1" applyBorder="1" applyAlignment="1">
      <alignment vertical="center" wrapText="1"/>
    </xf>
    <xf numFmtId="9" fontId="18" fillId="3" borderId="21" xfId="2" applyFont="1" applyFill="1" applyBorder="1" applyAlignment="1" applyProtection="1">
      <alignment horizontal="center"/>
    </xf>
    <xf numFmtId="0" fontId="5" fillId="0" borderId="21" xfId="1" applyFont="1" applyBorder="1" applyAlignment="1" applyProtection="1">
      <alignment horizontal="center" wrapText="1"/>
    </xf>
    <xf numFmtId="0" fontId="5" fillId="0" borderId="22" xfId="1" applyFont="1" applyBorder="1" applyAlignment="1" applyProtection="1">
      <alignment horizontal="center" wrapText="1"/>
    </xf>
    <xf numFmtId="0" fontId="6" fillId="0" borderId="16" xfId="0" applyFont="1" applyBorder="1" applyAlignment="1">
      <alignment horizontal="center"/>
    </xf>
    <xf numFmtId="0" fontId="14" fillId="0" borderId="3" xfId="0" applyFont="1" applyBorder="1" applyAlignment="1">
      <alignment horizontal="center"/>
    </xf>
    <xf numFmtId="0" fontId="14" fillId="0" borderId="23" xfId="0" applyFont="1" applyBorder="1" applyAlignment="1">
      <alignment horizontal="center"/>
    </xf>
    <xf numFmtId="0" fontId="14" fillId="0" borderId="23" xfId="0" applyFont="1" applyBorder="1" applyAlignment="1">
      <alignment vertical="center" wrapText="1"/>
    </xf>
    <xf numFmtId="0" fontId="5" fillId="0" borderId="24" xfId="1" applyFont="1" applyBorder="1" applyAlignment="1" applyProtection="1">
      <alignment horizontal="center"/>
    </xf>
    <xf numFmtId="165" fontId="5" fillId="0" borderId="24" xfId="2" applyNumberFormat="1" applyFont="1" applyBorder="1" applyAlignment="1" applyProtection="1">
      <alignment horizontal="center"/>
    </xf>
    <xf numFmtId="1" fontId="5" fillId="0" borderId="24" xfId="2" applyNumberFormat="1" applyFont="1" applyBorder="1" applyAlignment="1" applyProtection="1">
      <alignment horizontal="center"/>
    </xf>
    <xf numFmtId="0" fontId="5" fillId="3" borderId="16" xfId="3" applyFont="1" applyFill="1" applyBorder="1" applyAlignment="1">
      <alignment horizontal="left" vertical="top" wrapText="1"/>
    </xf>
    <xf numFmtId="0" fontId="5" fillId="0" borderId="16" xfId="0" applyFont="1" applyBorder="1"/>
    <xf numFmtId="0" fontId="20" fillId="3" borderId="16" xfId="0" applyFont="1" applyFill="1" applyBorder="1" applyAlignment="1">
      <alignment horizontal="left" vertical="top" wrapText="1"/>
    </xf>
    <xf numFmtId="0" fontId="5" fillId="0" borderId="16" xfId="0" applyFont="1" applyBorder="1" applyAlignment="1">
      <alignment horizontal="center" vertical="top"/>
    </xf>
    <xf numFmtId="0" fontId="5" fillId="3" borderId="16" xfId="0" applyFont="1" applyFill="1" applyBorder="1" applyAlignment="1">
      <alignment horizontal="left" vertical="top" wrapText="1"/>
    </xf>
    <xf numFmtId="0" fontId="12" fillId="0" borderId="0" xfId="0" applyFont="1" applyAlignment="1">
      <alignment vertical="center"/>
    </xf>
    <xf numFmtId="0" fontId="5" fillId="0" borderId="16" xfId="1" applyFont="1" applyBorder="1" applyAlignment="1" applyProtection="1">
      <alignment horizontal="center" vertical="center" wrapText="1"/>
    </xf>
    <xf numFmtId="0" fontId="4" fillId="2" borderId="16" xfId="0" applyFont="1" applyFill="1" applyBorder="1" applyAlignment="1">
      <alignment horizontal="center" vertical="top" wrapText="1"/>
    </xf>
    <xf numFmtId="164" fontId="4" fillId="2" borderId="16" xfId="0" applyNumberFormat="1" applyFont="1" applyFill="1" applyBorder="1" applyAlignment="1">
      <alignment horizontal="center" vertical="center" wrapText="1"/>
    </xf>
    <xf numFmtId="0" fontId="19" fillId="0" borderId="16" xfId="0" applyFont="1" applyBorder="1" applyAlignment="1">
      <alignment horizontal="center" vertical="top"/>
    </xf>
    <xf numFmtId="0" fontId="5" fillId="0" borderId="16" xfId="0" applyFont="1" applyBorder="1" applyAlignment="1">
      <alignment horizontal="left" vertical="top" wrapText="1"/>
    </xf>
    <xf numFmtId="0" fontId="21" fillId="5" borderId="2" xfId="0" applyFont="1" applyFill="1" applyBorder="1" applyAlignment="1">
      <alignment vertical="center" wrapText="1"/>
    </xf>
    <xf numFmtId="0" fontId="5" fillId="0" borderId="16" xfId="0" applyFont="1" applyBorder="1" applyAlignment="1">
      <alignment vertical="center" wrapText="1"/>
    </xf>
    <xf numFmtId="0" fontId="12" fillId="0" borderId="16" xfId="0" applyFont="1" applyBorder="1" applyAlignment="1">
      <alignment vertical="center" wrapText="1"/>
    </xf>
    <xf numFmtId="0" fontId="5" fillId="0" borderId="16" xfId="0" applyFont="1" applyBorder="1" applyAlignment="1">
      <alignment horizontal="right" vertic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5" fillId="0" borderId="16" xfId="0" applyFont="1" applyBorder="1"/>
    <xf numFmtId="14" fontId="6" fillId="0" borderId="16" xfId="0" applyNumberFormat="1" applyFont="1" applyBorder="1" applyAlignment="1">
      <alignment horizontal="center" vertical="top"/>
    </xf>
    <xf numFmtId="0" fontId="6" fillId="0" borderId="16" xfId="0" applyFont="1" applyBorder="1" applyAlignment="1">
      <alignment vertical="center"/>
    </xf>
    <xf numFmtId="0" fontId="6" fillId="0" borderId="16" xfId="0" applyFont="1" applyBorder="1" applyAlignment="1">
      <alignment horizontal="left" vertical="center" wrapText="1"/>
    </xf>
    <xf numFmtId="164" fontId="22" fillId="2" borderId="16" xfId="0" applyNumberFormat="1" applyFont="1" applyFill="1" applyBorder="1" applyAlignment="1">
      <alignment horizontal="center" vertical="center"/>
    </xf>
    <xf numFmtId="0" fontId="22" fillId="5" borderId="16" xfId="0" applyFont="1" applyFill="1" applyBorder="1"/>
    <xf numFmtId="0" fontId="22" fillId="5" borderId="16" xfId="0" applyFont="1" applyFill="1" applyBorder="1" applyAlignment="1">
      <alignment horizontal="center" vertical="center"/>
    </xf>
    <xf numFmtId="0" fontId="22" fillId="5" borderId="16" xfId="0" applyFont="1" applyFill="1" applyBorder="1" applyAlignment="1">
      <alignment horizontal="center" vertical="center" wrapText="1"/>
    </xf>
    <xf numFmtId="0" fontId="12" fillId="7" borderId="0" xfId="0" applyFont="1" applyFill="1" applyAlignment="1">
      <alignment vertical="center"/>
    </xf>
    <xf numFmtId="0" fontId="6" fillId="0" borderId="16" xfId="0" applyFont="1" applyBorder="1" applyAlignment="1">
      <alignment horizontal="left" vertical="top" wrapText="1"/>
    </xf>
    <xf numFmtId="0" fontId="6" fillId="0" borderId="16" xfId="0" applyFont="1" applyBorder="1" applyAlignment="1">
      <alignment horizontal="center" vertical="center"/>
    </xf>
    <xf numFmtId="0" fontId="6" fillId="3" borderId="16" xfId="3" applyFont="1" applyFill="1" applyBorder="1" applyAlignment="1">
      <alignment horizontal="left" vertical="top" wrapText="1"/>
    </xf>
    <xf numFmtId="0" fontId="6" fillId="0" borderId="16" xfId="0" applyFont="1" applyBorder="1"/>
    <xf numFmtId="0" fontId="6" fillId="3" borderId="16" xfId="0" applyFont="1" applyFill="1" applyBorder="1" applyAlignment="1">
      <alignment horizontal="left" vertical="top" wrapText="1"/>
    </xf>
    <xf numFmtId="0" fontId="6" fillId="0" borderId="16" xfId="0" applyFont="1" applyBorder="1" applyAlignment="1">
      <alignment horizontal="center" vertical="top"/>
    </xf>
    <xf numFmtId="166" fontId="6" fillId="0" borderId="16" xfId="0" applyNumberFormat="1" applyFont="1" applyBorder="1" applyAlignment="1">
      <alignment horizontal="center" vertical="top" wrapText="1"/>
    </xf>
    <xf numFmtId="0" fontId="6" fillId="0" borderId="0" xfId="0" applyFont="1" applyAlignment="1">
      <alignment vertical="top" wrapText="1"/>
    </xf>
    <xf numFmtId="0" fontId="22" fillId="5" borderId="16" xfId="0" applyFont="1" applyFill="1" applyBorder="1" applyAlignment="1">
      <alignment horizontal="center" vertical="top"/>
    </xf>
    <xf numFmtId="0" fontId="6" fillId="0" borderId="16" xfId="0" applyFont="1" applyBorder="1" applyAlignment="1">
      <alignment vertical="top"/>
    </xf>
    <xf numFmtId="0" fontId="0" fillId="0" borderId="0" xfId="0" applyAlignment="1">
      <alignment vertical="top"/>
    </xf>
    <xf numFmtId="0" fontId="6" fillId="0" borderId="0" xfId="0" applyFont="1" applyAlignment="1">
      <alignment vertical="top"/>
    </xf>
    <xf numFmtId="0" fontId="6" fillId="6" borderId="16" xfId="0" applyFont="1" applyFill="1" applyBorder="1" applyAlignment="1">
      <alignment horizontal="center" vertical="center"/>
    </xf>
    <xf numFmtId="0" fontId="6" fillId="0" borderId="16" xfId="0" applyFont="1" applyBorder="1" applyAlignment="1">
      <alignment vertical="center" wrapText="1"/>
    </xf>
    <xf numFmtId="0" fontId="6" fillId="0" borderId="16" xfId="0" applyFont="1" applyBorder="1" applyAlignment="1">
      <alignment vertical="top" wrapText="1"/>
    </xf>
    <xf numFmtId="0" fontId="6" fillId="0" borderId="16" xfId="0" applyFont="1" applyBorder="1" applyAlignment="1">
      <alignment horizontal="center" vertical="top" wrapText="1"/>
    </xf>
    <xf numFmtId="0" fontId="5" fillId="0" borderId="16" xfId="1" applyFont="1" applyBorder="1" applyAlignment="1" applyProtection="1">
      <alignment horizontal="right" vertical="center" wrapText="1"/>
    </xf>
    <xf numFmtId="0" fontId="6" fillId="0" borderId="0" xfId="0" applyFont="1" applyAlignment="1">
      <alignment horizontal="center" vertical="center"/>
    </xf>
    <xf numFmtId="0" fontId="4" fillId="2" borderId="16" xfId="0" applyFont="1" applyFill="1" applyBorder="1" applyAlignment="1">
      <alignment horizontal="center" vertical="center" wrapText="1"/>
    </xf>
    <xf numFmtId="0" fontId="22" fillId="2" borderId="16" xfId="0" applyFont="1" applyFill="1" applyBorder="1" applyAlignment="1">
      <alignment horizontal="center" vertical="center"/>
    </xf>
    <xf numFmtId="0" fontId="21" fillId="5" borderId="16" xfId="0" applyFont="1" applyFill="1" applyBorder="1"/>
    <xf numFmtId="0" fontId="21" fillId="5" borderId="16" xfId="0" applyFont="1" applyFill="1" applyBorder="1" applyAlignment="1">
      <alignment horizontal="center" vertical="center"/>
    </xf>
    <xf numFmtId="0" fontId="21" fillId="5" borderId="16" xfId="0" applyFont="1" applyFill="1" applyBorder="1" applyAlignment="1">
      <alignment horizontal="center" vertical="center" wrapText="1"/>
    </xf>
    <xf numFmtId="0" fontId="12" fillId="0" borderId="16" xfId="0" applyFont="1" applyBorder="1"/>
    <xf numFmtId="0" fontId="23" fillId="0" borderId="16" xfId="0" applyFont="1" applyBorder="1"/>
    <xf numFmtId="0" fontId="5" fillId="0" borderId="16" xfId="0" applyFont="1" applyBorder="1" applyAlignment="1">
      <alignment horizontal="right" vertical="top" wrapText="1"/>
    </xf>
    <xf numFmtId="0" fontId="22" fillId="2" borderId="16" xfId="0" applyFont="1" applyFill="1" applyBorder="1" applyAlignment="1">
      <alignment horizontal="left" vertical="center" wrapText="1"/>
    </xf>
    <xf numFmtId="0" fontId="24" fillId="5" borderId="16" xfId="0" applyFont="1" applyFill="1" applyBorder="1"/>
    <xf numFmtId="0" fontId="13" fillId="0" borderId="16" xfId="0" applyFont="1" applyBorder="1"/>
    <xf numFmtId="0" fontId="27" fillId="5" borderId="16" xfId="0" applyFont="1" applyFill="1" applyBorder="1" applyAlignment="1">
      <alignment horizontal="center" vertical="center"/>
    </xf>
    <xf numFmtId="0" fontId="27" fillId="5" borderId="16" xfId="0" applyFont="1" applyFill="1" applyBorder="1" applyAlignment="1">
      <alignment horizontal="center" vertical="center" wrapText="1"/>
    </xf>
    <xf numFmtId="0" fontId="28" fillId="0" borderId="16" xfId="0" applyFont="1" applyBorder="1"/>
    <xf numFmtId="0" fontId="29" fillId="0" borderId="16" xfId="0" applyFont="1" applyBorder="1"/>
    <xf numFmtId="0" fontId="15" fillId="8" borderId="16" xfId="0" applyFont="1" applyFill="1" applyBorder="1" applyAlignment="1">
      <alignment horizontal="center" vertical="center"/>
    </xf>
    <xf numFmtId="0" fontId="6" fillId="6" borderId="16" xfId="0" applyFont="1" applyFill="1" applyBorder="1" applyAlignment="1">
      <alignment horizontal="left" vertical="center"/>
    </xf>
    <xf numFmtId="0" fontId="28" fillId="0" borderId="0" xfId="0" applyFont="1"/>
    <xf numFmtId="0" fontId="29" fillId="0" borderId="0" xfId="0" applyFont="1"/>
    <xf numFmtId="0" fontId="6" fillId="3" borderId="16" xfId="3" applyFont="1" applyFill="1" applyBorder="1" applyAlignment="1">
      <alignment horizontal="center" vertical="top" wrapText="1"/>
    </xf>
    <xf numFmtId="0" fontId="6" fillId="3" borderId="16" xfId="0" applyFont="1" applyFill="1" applyBorder="1" applyAlignment="1">
      <alignment horizontal="center" vertical="top" wrapText="1"/>
    </xf>
    <xf numFmtId="14" fontId="6" fillId="0" borderId="16" xfId="0" applyNumberFormat="1" applyFont="1" applyBorder="1" applyAlignment="1">
      <alignment horizontal="center" vertical="top" wrapText="1"/>
    </xf>
    <xf numFmtId="0" fontId="5" fillId="3" borderId="16" xfId="3" applyFont="1" applyFill="1" applyBorder="1" applyAlignment="1">
      <alignment horizontal="center" vertical="top" wrapText="1"/>
    </xf>
    <xf numFmtId="0" fontId="5" fillId="3" borderId="16" xfId="0" applyFont="1" applyFill="1" applyBorder="1" applyAlignment="1">
      <alignment horizontal="center" vertical="top" wrapText="1"/>
    </xf>
    <xf numFmtId="0" fontId="20" fillId="3" borderId="16" xfId="0" applyFont="1" applyFill="1" applyBorder="1" applyAlignment="1">
      <alignment horizontal="center" vertical="top" wrapText="1"/>
    </xf>
    <xf numFmtId="0" fontId="19" fillId="0" borderId="26" xfId="0" applyFont="1" applyBorder="1" applyAlignment="1">
      <alignment horizontal="center" vertical="top"/>
    </xf>
    <xf numFmtId="0" fontId="5" fillId="0" borderId="16" xfId="0" applyFont="1" applyBorder="1" applyAlignment="1">
      <alignment vertical="top"/>
    </xf>
    <xf numFmtId="0" fontId="5" fillId="0" borderId="16" xfId="0" applyFont="1" applyBorder="1" applyAlignment="1">
      <alignment horizontal="center" vertical="top" wrapText="1"/>
    </xf>
    <xf numFmtId="0" fontId="5" fillId="0" borderId="0" xfId="0" applyFont="1" applyAlignment="1">
      <alignment vertical="top"/>
    </xf>
    <xf numFmtId="0" fontId="12" fillId="7" borderId="0" xfId="0" applyFont="1" applyFill="1" applyAlignment="1">
      <alignment vertical="top"/>
    </xf>
    <xf numFmtId="0" fontId="6" fillId="0" borderId="16" xfId="0" applyFont="1" applyBorder="1" applyAlignment="1">
      <alignment horizontal="left" vertical="top"/>
    </xf>
    <xf numFmtId="0" fontId="13" fillId="0" borderId="0" xfId="0" applyFont="1" applyAlignment="1">
      <alignment vertical="top"/>
    </xf>
    <xf numFmtId="0" fontId="10" fillId="0" borderId="0" xfId="0" applyFont="1" applyAlignment="1">
      <alignment vertical="top"/>
    </xf>
    <xf numFmtId="0" fontId="6" fillId="0" borderId="0" xfId="0" applyFont="1" applyAlignment="1">
      <alignment horizontal="center" vertical="top"/>
    </xf>
    <xf numFmtId="0" fontId="30" fillId="0" borderId="16" xfId="0" applyFont="1" applyBorder="1" applyAlignment="1">
      <alignment horizontal="center" vertical="top"/>
    </xf>
    <xf numFmtId="0" fontId="0" fillId="0" borderId="0" xfId="0" applyAlignment="1">
      <alignment horizontal="center" vertical="top"/>
    </xf>
    <xf numFmtId="0" fontId="10" fillId="0" borderId="16" xfId="0" applyFont="1" applyBorder="1" applyAlignment="1">
      <alignment vertical="top"/>
    </xf>
    <xf numFmtId="0" fontId="6" fillId="0" borderId="16" xfId="0" applyFont="1" applyBorder="1" applyAlignment="1">
      <alignment horizontal="right" vertical="top" wrapText="1"/>
    </xf>
    <xf numFmtId="0" fontId="6" fillId="0" borderId="16" xfId="1" applyFont="1" applyBorder="1" applyAlignment="1" applyProtection="1">
      <alignment horizontal="right" vertical="top"/>
    </xf>
    <xf numFmtId="0" fontId="6" fillId="0" borderId="16" xfId="0" applyFont="1" applyBorder="1" applyAlignment="1">
      <alignment horizontal="right" vertical="top"/>
    </xf>
    <xf numFmtId="0" fontId="5" fillId="0" borderId="0" xfId="0" applyFont="1" applyAlignment="1">
      <alignment horizontal="right" vertical="top"/>
    </xf>
    <xf numFmtId="164" fontId="5" fillId="0" borderId="0" xfId="0" applyNumberFormat="1" applyFont="1" applyAlignment="1">
      <alignment horizontal="right" vertical="top"/>
    </xf>
    <xf numFmtId="0" fontId="13" fillId="0" borderId="0" xfId="0" applyFont="1" applyAlignment="1">
      <alignment horizontal="right" vertical="top"/>
    </xf>
    <xf numFmtId="0" fontId="15" fillId="0" borderId="16" xfId="0" applyFont="1" applyBorder="1" applyAlignment="1">
      <alignment horizontal="left" vertical="top"/>
    </xf>
    <xf numFmtId="0" fontId="5" fillId="0" borderId="0" xfId="1" applyFont="1" applyBorder="1" applyAlignment="1" applyProtection="1">
      <alignment horizontal="center" vertical="center" wrapText="1"/>
    </xf>
    <xf numFmtId="0" fontId="5" fillId="0" borderId="0" xfId="1" applyFont="1" applyBorder="1" applyAlignment="1" applyProtection="1">
      <alignment horizontal="right" vertical="center" wrapText="1"/>
    </xf>
    <xf numFmtId="0" fontId="15" fillId="4" borderId="25" xfId="0" applyFont="1" applyFill="1" applyBorder="1" applyAlignment="1">
      <alignment horizontal="left" vertical="center"/>
    </xf>
    <xf numFmtId="0" fontId="15" fillId="4" borderId="27" xfId="0" applyFont="1" applyFill="1" applyBorder="1" applyAlignment="1">
      <alignment horizontal="left" vertical="center"/>
    </xf>
    <xf numFmtId="0" fontId="15" fillId="4" borderId="16" xfId="0" applyFont="1" applyFill="1" applyBorder="1" applyAlignment="1">
      <alignment horizontal="left" vertical="center"/>
    </xf>
    <xf numFmtId="0" fontId="22" fillId="2" borderId="30" xfId="0" applyFont="1" applyFill="1" applyBorder="1" applyAlignment="1">
      <alignment horizontal="center" vertical="center"/>
    </xf>
    <xf numFmtId="0" fontId="22" fillId="2" borderId="31" xfId="0" applyFont="1" applyFill="1" applyBorder="1" applyAlignment="1">
      <alignment horizontal="center" vertical="center"/>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22" fillId="2" borderId="34" xfId="0" applyFont="1" applyFill="1" applyBorder="1" applyAlignment="1">
      <alignment horizontal="center" vertical="center"/>
    </xf>
    <xf numFmtId="0" fontId="22" fillId="2" borderId="35" xfId="0" applyFont="1" applyFill="1" applyBorder="1" applyAlignment="1">
      <alignment horizontal="center" vertical="center"/>
    </xf>
    <xf numFmtId="0" fontId="6" fillId="0" borderId="16" xfId="0" applyFont="1" applyBorder="1" applyAlignment="1">
      <alignment horizontal="left"/>
    </xf>
    <xf numFmtId="0" fontId="6" fillId="0" borderId="16" xfId="0" applyFont="1" applyBorder="1" applyAlignment="1">
      <alignment horizontal="left" vertical="center"/>
    </xf>
    <xf numFmtId="0" fontId="12"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right" vertical="center" wrapText="1"/>
    </xf>
    <xf numFmtId="0" fontId="5" fillId="0" borderId="16" xfId="0" applyFont="1" applyBorder="1" applyAlignment="1">
      <alignment horizontal="left" vertical="top"/>
    </xf>
    <xf numFmtId="0" fontId="15" fillId="0" borderId="0" xfId="0" applyFont="1" applyAlignment="1">
      <alignment horizontal="left" vertical="top"/>
    </xf>
    <xf numFmtId="0" fontId="6" fillId="0" borderId="0" xfId="1" applyFont="1" applyBorder="1" applyAlignment="1" applyProtection="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12" fillId="0" borderId="0" xfId="0" applyFont="1"/>
    <xf numFmtId="0" fontId="23" fillId="0" borderId="0" xfId="0" applyFont="1"/>
    <xf numFmtId="0" fontId="0" fillId="0" borderId="29" xfId="0" applyBorder="1"/>
    <xf numFmtId="0" fontId="5" fillId="0" borderId="0" xfId="0" applyFont="1" applyAlignment="1">
      <alignment horizontal="center"/>
    </xf>
    <xf numFmtId="0" fontId="5" fillId="0" borderId="0" xfId="0" applyFont="1" applyAlignment="1">
      <alignment horizontal="right" vertical="top" wrapText="1"/>
    </xf>
    <xf numFmtId="166" fontId="6" fillId="0" borderId="43" xfId="0" applyNumberFormat="1" applyFont="1" applyBorder="1" applyAlignment="1">
      <alignment horizontal="center" vertical="top" wrapText="1"/>
    </xf>
    <xf numFmtId="166" fontId="6" fillId="0" borderId="0" xfId="0" applyNumberFormat="1" applyFont="1" applyAlignment="1">
      <alignment horizontal="center" vertical="top" wrapText="1"/>
    </xf>
    <xf numFmtId="14" fontId="6" fillId="0" borderId="40" xfId="0" applyNumberFormat="1" applyFont="1" applyBorder="1" applyAlignment="1">
      <alignment horizontal="center" vertical="top" wrapText="1"/>
    </xf>
    <xf numFmtId="0" fontId="6" fillId="0" borderId="42" xfId="0" applyFont="1" applyBorder="1" applyAlignment="1">
      <alignment vertical="top"/>
    </xf>
    <xf numFmtId="0" fontId="15" fillId="0" borderId="16" xfId="0" applyFont="1" applyBorder="1" applyAlignment="1">
      <alignment horizontal="center" vertical="center"/>
    </xf>
    <xf numFmtId="0" fontId="15" fillId="0" borderId="16" xfId="0" applyFont="1" applyBorder="1" applyAlignment="1">
      <alignment horizontal="left" vertical="center" wrapText="1"/>
    </xf>
    <xf numFmtId="0" fontId="15" fillId="0" borderId="16" xfId="0" applyFont="1" applyBorder="1" applyAlignment="1">
      <alignment horizontal="left" vertical="center"/>
    </xf>
    <xf numFmtId="0" fontId="6" fillId="0" borderId="3" xfId="0" applyFont="1" applyBorder="1" applyAlignment="1">
      <alignment horizontal="center"/>
    </xf>
    <xf numFmtId="0" fontId="12" fillId="0" borderId="3" xfId="1" applyFont="1" applyBorder="1" applyAlignment="1" applyProtection="1">
      <alignment horizontal="left"/>
    </xf>
    <xf numFmtId="0" fontId="12" fillId="0" borderId="17" xfId="1" applyFont="1" applyBorder="1" applyAlignment="1" applyProtection="1">
      <alignment horizontal="center" vertical="top"/>
    </xf>
    <xf numFmtId="0" fontId="12" fillId="0" borderId="18" xfId="1" applyFont="1" applyBorder="1" applyAlignment="1" applyProtection="1">
      <alignment horizontal="center" vertical="top"/>
    </xf>
    <xf numFmtId="0" fontId="12" fillId="0" borderId="19" xfId="1" applyFont="1" applyBorder="1" applyAlignment="1" applyProtection="1">
      <alignment horizontal="center" vertical="top"/>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applyAlignment="1">
      <alignment horizontal="center"/>
    </xf>
    <xf numFmtId="0" fontId="7" fillId="0" borderId="0" xfId="1" applyFont="1" applyBorder="1" applyAlignment="1" applyProtection="1">
      <alignment horizontal="center"/>
    </xf>
    <xf numFmtId="0" fontId="12" fillId="0" borderId="3" xfId="1" applyFont="1" applyBorder="1" applyAlignment="1" applyProtection="1">
      <alignment horizontal="center"/>
    </xf>
    <xf numFmtId="164" fontId="12" fillId="0" borderId="2" xfId="1" applyNumberFormat="1" applyFont="1" applyBorder="1" applyAlignment="1" applyProtection="1">
      <alignment horizontal="center" vertical="center"/>
    </xf>
    <xf numFmtId="0" fontId="12" fillId="0" borderId="2" xfId="1" applyFont="1" applyBorder="1" applyAlignment="1" applyProtection="1">
      <alignment horizontal="center" vertical="center" wrapText="1"/>
    </xf>
    <xf numFmtId="0" fontId="16" fillId="0" borderId="4" xfId="1" applyFont="1" applyBorder="1" applyAlignment="1" applyProtection="1">
      <alignment vertical="top" wrapText="1"/>
    </xf>
    <xf numFmtId="0" fontId="12" fillId="0" borderId="2" xfId="1" applyFont="1" applyBorder="1" applyAlignment="1" applyProtection="1">
      <alignment horizontal="center" vertical="center"/>
    </xf>
    <xf numFmtId="15" fontId="6" fillId="0" borderId="17" xfId="0" applyNumberFormat="1" applyFont="1" applyBorder="1" applyAlignment="1">
      <alignment horizontal="center"/>
    </xf>
    <xf numFmtId="15" fontId="6" fillId="0" borderId="18" xfId="0" applyNumberFormat="1" applyFont="1" applyBorder="1" applyAlignment="1">
      <alignment horizontal="center"/>
    </xf>
    <xf numFmtId="15" fontId="6" fillId="0" borderId="19" xfId="0" applyNumberFormat="1" applyFont="1" applyBorder="1" applyAlignment="1">
      <alignment horizontal="center"/>
    </xf>
    <xf numFmtId="0" fontId="15" fillId="0" borderId="16" xfId="0" applyFont="1" applyBorder="1" applyAlignment="1">
      <alignment horizontal="left"/>
    </xf>
    <xf numFmtId="0" fontId="6" fillId="0" borderId="16" xfId="0" applyFont="1" applyBorder="1" applyAlignment="1">
      <alignment horizontal="left"/>
    </xf>
    <xf numFmtId="0" fontId="22" fillId="2" borderId="35" xfId="0" applyFont="1" applyFill="1" applyBorder="1" applyAlignment="1">
      <alignment horizontal="center" vertical="center"/>
    </xf>
    <xf numFmtId="0" fontId="22" fillId="2" borderId="30" xfId="0" applyFont="1" applyFill="1" applyBorder="1" applyAlignment="1">
      <alignment horizontal="center" vertical="center"/>
    </xf>
    <xf numFmtId="0" fontId="22" fillId="2" borderId="31" xfId="0" applyFont="1" applyFill="1" applyBorder="1" applyAlignment="1">
      <alignment horizontal="center" vertical="center"/>
    </xf>
    <xf numFmtId="0" fontId="4" fillId="2" borderId="16" xfId="0" applyFont="1" applyFill="1" applyBorder="1" applyAlignment="1">
      <alignment horizontal="center" vertical="center" wrapText="1"/>
    </xf>
    <xf numFmtId="0" fontId="22" fillId="2" borderId="36" xfId="0" applyFont="1" applyFill="1" applyBorder="1" applyAlignment="1">
      <alignment horizontal="center" vertical="center"/>
    </xf>
    <xf numFmtId="0" fontId="4" fillId="2" borderId="36"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15" fillId="4" borderId="38" xfId="0" applyFont="1" applyFill="1" applyBorder="1" applyAlignment="1">
      <alignment horizontal="center" vertical="center"/>
    </xf>
    <xf numFmtId="0" fontId="15" fillId="4" borderId="39" xfId="0" applyFont="1" applyFill="1" applyBorder="1" applyAlignment="1">
      <alignment horizontal="center" vertical="center"/>
    </xf>
    <xf numFmtId="0" fontId="4" fillId="2" borderId="37"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12" fillId="0" borderId="16" xfId="0" applyFont="1" applyBorder="1" applyAlignment="1">
      <alignment horizontal="left" vertical="center" wrapText="1"/>
    </xf>
    <xf numFmtId="0" fontId="5" fillId="0" borderId="16" xfId="0" applyFont="1" applyBorder="1" applyAlignment="1">
      <alignment horizontal="left" vertical="center" wrapText="1"/>
    </xf>
    <xf numFmtId="0" fontId="12" fillId="4" borderId="16" xfId="0" applyFont="1" applyFill="1" applyBorder="1" applyAlignment="1">
      <alignment horizontal="left" vertical="center"/>
    </xf>
    <xf numFmtId="0" fontId="12" fillId="4" borderId="16" xfId="0" applyFont="1" applyFill="1" applyBorder="1" applyAlignment="1">
      <alignment vertical="center"/>
    </xf>
    <xf numFmtId="0" fontId="12" fillId="0" borderId="16" xfId="0" applyFont="1" applyBorder="1" applyAlignment="1">
      <alignment horizontal="center"/>
    </xf>
    <xf numFmtId="0" fontId="5" fillId="0" borderId="16" xfId="0" applyFont="1" applyBorder="1"/>
    <xf numFmtId="0" fontId="22" fillId="2" borderId="36"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2" fillId="2" borderId="40" xfId="0" applyFont="1" applyFill="1" applyBorder="1" applyAlignment="1">
      <alignment horizontal="center" vertical="center"/>
    </xf>
    <xf numFmtId="0" fontId="22" fillId="2" borderId="41" xfId="0" applyFont="1" applyFill="1" applyBorder="1" applyAlignment="1">
      <alignment horizontal="center" vertical="center"/>
    </xf>
    <xf numFmtId="0" fontId="22" fillId="2" borderId="42" xfId="0" applyFont="1" applyFill="1" applyBorder="1" applyAlignment="1">
      <alignment horizontal="center" vertical="center"/>
    </xf>
    <xf numFmtId="0" fontId="6" fillId="0" borderId="16" xfId="0" applyFont="1" applyBorder="1" applyAlignment="1">
      <alignment horizontal="left" vertical="center"/>
    </xf>
    <xf numFmtId="0" fontId="22" fillId="2" borderId="16" xfId="0" applyFont="1" applyFill="1" applyBorder="1" applyAlignment="1">
      <alignment horizontal="center" vertical="center"/>
    </xf>
    <xf numFmtId="0" fontId="22" fillId="2" borderId="16" xfId="0" applyFont="1" applyFill="1" applyBorder="1" applyAlignment="1">
      <alignment horizontal="center" vertical="center" wrapText="1"/>
    </xf>
    <xf numFmtId="0" fontId="15" fillId="4" borderId="16" xfId="0" applyFont="1" applyFill="1" applyBorder="1" applyAlignment="1">
      <alignment vertical="center"/>
    </xf>
    <xf numFmtId="0" fontId="15" fillId="4" borderId="16"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0" xfId="0" applyFont="1" applyFill="1" applyAlignment="1">
      <alignment horizontal="left" vertical="center"/>
    </xf>
    <xf numFmtId="0" fontId="12" fillId="4" borderId="21" xfId="0" applyFont="1" applyFill="1" applyBorder="1" applyAlignment="1">
      <alignment horizontal="left" vertical="center"/>
    </xf>
    <xf numFmtId="0" fontId="12" fillId="4" borderId="28" xfId="0" applyFont="1" applyFill="1" applyBorder="1" applyAlignment="1">
      <alignment vertical="center"/>
    </xf>
    <xf numFmtId="0" fontId="15" fillId="4" borderId="25" xfId="0" applyFont="1" applyFill="1" applyBorder="1" applyAlignment="1">
      <alignment horizontal="left" vertical="center"/>
    </xf>
    <xf numFmtId="0" fontId="15" fillId="4" borderId="27" xfId="0" applyFont="1" applyFill="1" applyBorder="1" applyAlignment="1">
      <alignment horizontal="left" vertical="center"/>
    </xf>
    <xf numFmtId="0" fontId="15" fillId="4" borderId="26" xfId="0" applyFont="1" applyFill="1" applyBorder="1" applyAlignment="1">
      <alignment horizontal="left" vertical="center"/>
    </xf>
    <xf numFmtId="0" fontId="5" fillId="0" borderId="16" xfId="0" applyFont="1" applyBorder="1" applyAlignment="1">
      <alignment horizontal="left"/>
    </xf>
    <xf numFmtId="0" fontId="12" fillId="0" borderId="25" xfId="0" applyFont="1" applyBorder="1" applyAlignment="1">
      <alignment horizontal="center"/>
    </xf>
    <xf numFmtId="0" fontId="12" fillId="0" borderId="27" xfId="0" applyFont="1" applyBorder="1" applyAlignment="1">
      <alignment horizontal="center"/>
    </xf>
    <xf numFmtId="0" fontId="12" fillId="0" borderId="26" xfId="0" applyFont="1" applyBorder="1" applyAlignment="1">
      <alignment horizontal="center"/>
    </xf>
    <xf numFmtId="0" fontId="5" fillId="0" borderId="25" xfId="0" applyFont="1" applyBorder="1" applyAlignment="1">
      <alignment horizontal="left"/>
    </xf>
    <xf numFmtId="0" fontId="5" fillId="0" borderId="27" xfId="0" applyFont="1" applyBorder="1" applyAlignment="1">
      <alignment horizontal="left"/>
    </xf>
    <xf numFmtId="0" fontId="5" fillId="0" borderId="26" xfId="0" applyFont="1" applyBorder="1" applyAlignment="1">
      <alignment horizontal="left"/>
    </xf>
    <xf numFmtId="0" fontId="21" fillId="5" borderId="16" xfId="0" applyFont="1" applyFill="1" applyBorder="1" applyAlignment="1">
      <alignment horizontal="center" vertical="center"/>
    </xf>
    <xf numFmtId="0" fontId="5" fillId="0" borderId="16" xfId="0" applyFont="1" applyBorder="1" applyAlignment="1">
      <alignment horizontal="center"/>
    </xf>
    <xf numFmtId="0" fontId="25" fillId="0" borderId="25" xfId="0" applyFont="1" applyBorder="1" applyAlignment="1">
      <alignment horizontal="center"/>
    </xf>
    <xf numFmtId="0" fontId="25" fillId="0" borderId="27" xfId="0" applyFont="1" applyBorder="1" applyAlignment="1">
      <alignment horizontal="center"/>
    </xf>
    <xf numFmtId="0" fontId="25" fillId="0" borderId="26" xfId="0" applyFont="1" applyBorder="1" applyAlignment="1">
      <alignment horizontal="center"/>
    </xf>
    <xf numFmtId="0" fontId="26" fillId="0" borderId="25" xfId="0" applyFont="1" applyBorder="1" applyAlignment="1">
      <alignment horizontal="left"/>
    </xf>
    <xf numFmtId="0" fontId="26" fillId="0" borderId="27" xfId="0" applyFont="1" applyBorder="1" applyAlignment="1">
      <alignment horizontal="left"/>
    </xf>
    <xf numFmtId="0" fontId="26" fillId="0" borderId="26" xfId="0" applyFont="1" applyBorder="1" applyAlignment="1">
      <alignment horizontal="left"/>
    </xf>
  </cellXfs>
  <cellStyles count="4">
    <cellStyle name="Normal" xfId="0" builtinId="0"/>
    <cellStyle name="Normal 10" xfId="1" xr:uid="{00000000-0005-0000-0000-000001000000}"/>
    <cellStyle name="Normal_Sheet1" xfId="3" xr:uid="{00000000-0005-0000-0000-000002000000}"/>
    <cellStyle name="Percent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6</xdr:col>
      <xdr:colOff>89298</xdr:colOff>
      <xdr:row>0</xdr:row>
      <xdr:rowOff>59531</xdr:rowOff>
    </xdr:from>
    <xdr:to>
      <xdr:col>10</xdr:col>
      <xdr:colOff>74415</xdr:colOff>
      <xdr:row>19</xdr:row>
      <xdr:rowOff>119062</xdr:rowOff>
    </xdr:to>
    <xdr:pic>
      <xdr:nvPicPr>
        <xdr:cNvPr id="2" name="Picture 1">
          <a:extLst>
            <a:ext uri="{FF2B5EF4-FFF2-40B4-BE49-F238E27FC236}">
              <a16:creationId xmlns:a16="http://schemas.microsoft.com/office/drawing/2014/main" id="{118618F8-F6E6-E5D7-1431-906D499C3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4415" y="59531"/>
          <a:ext cx="5045273" cy="4196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1536558</xdr:colOff>
      <xdr:row>6</xdr:row>
      <xdr:rowOff>115404</xdr:rowOff>
    </xdr:from>
    <xdr:to>
      <xdr:col>5</xdr:col>
      <xdr:colOff>261937</xdr:colOff>
      <xdr:row>18</xdr:row>
      <xdr:rowOff>168614</xdr:rowOff>
    </xdr:to>
    <xdr:pic>
      <xdr:nvPicPr>
        <xdr:cNvPr id="3" name="Picture 2">
          <a:extLst>
            <a:ext uri="{FF2B5EF4-FFF2-40B4-BE49-F238E27FC236}">
              <a16:creationId xmlns:a16="http://schemas.microsoft.com/office/drawing/2014/main" id="{7ED8B206-86A6-409C-B553-2F6D79208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6558" y="1639404"/>
          <a:ext cx="6297754" cy="2910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1374105</xdr:colOff>
      <xdr:row>5</xdr:row>
      <xdr:rowOff>101670</xdr:rowOff>
    </xdr:from>
    <xdr:to>
      <xdr:col>11</xdr:col>
      <xdr:colOff>239250</xdr:colOff>
      <xdr:row>18</xdr:row>
      <xdr:rowOff>156882</xdr:rowOff>
    </xdr:to>
    <xdr:pic>
      <xdr:nvPicPr>
        <xdr:cNvPr id="4" name="Picture 3">
          <a:extLst>
            <a:ext uri="{FF2B5EF4-FFF2-40B4-BE49-F238E27FC236}">
              <a16:creationId xmlns:a16="http://schemas.microsoft.com/office/drawing/2014/main" id="{AC891E05-79DA-4F1F-809B-797E51216F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38076" y="1390346"/>
          <a:ext cx="5981680" cy="3114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96808</xdr:colOff>
      <xdr:row>0</xdr:row>
      <xdr:rowOff>218608</xdr:rowOff>
    </xdr:from>
    <xdr:to>
      <xdr:col>10</xdr:col>
      <xdr:colOff>155510</xdr:colOff>
      <xdr:row>15</xdr:row>
      <xdr:rowOff>47625</xdr:rowOff>
    </xdr:to>
    <xdr:pic>
      <xdr:nvPicPr>
        <xdr:cNvPr id="3" name="Picture 2">
          <a:extLst>
            <a:ext uri="{FF2B5EF4-FFF2-40B4-BE49-F238E27FC236}">
              <a16:creationId xmlns:a16="http://schemas.microsoft.com/office/drawing/2014/main" id="{A8FE0D72-11DD-A26E-E363-00CC848F0611}"/>
            </a:ext>
          </a:extLst>
        </xdr:cNvPr>
        <xdr:cNvPicPr>
          <a:picLocks noChangeAspect="1"/>
        </xdr:cNvPicPr>
      </xdr:nvPicPr>
      <xdr:blipFill>
        <a:blip xmlns:r="http://schemas.openxmlformats.org/officeDocument/2006/relationships" r:embed="rId1"/>
        <a:stretch>
          <a:fillRect/>
        </a:stretch>
      </xdr:blipFill>
      <xdr:spPr>
        <a:xfrm>
          <a:off x="11345833" y="218608"/>
          <a:ext cx="4123156" cy="31437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730250</xdr:colOff>
      <xdr:row>1</xdr:row>
      <xdr:rowOff>47625</xdr:rowOff>
    </xdr:from>
    <xdr:to>
      <xdr:col>12</xdr:col>
      <xdr:colOff>642543</xdr:colOff>
      <xdr:row>21</xdr:row>
      <xdr:rowOff>47624</xdr:rowOff>
    </xdr:to>
    <xdr:pic>
      <xdr:nvPicPr>
        <xdr:cNvPr id="2" name="Picture 1">
          <a:extLst>
            <a:ext uri="{FF2B5EF4-FFF2-40B4-BE49-F238E27FC236}">
              <a16:creationId xmlns:a16="http://schemas.microsoft.com/office/drawing/2014/main" id="{7AA89B3F-ECB5-56CA-BBED-3AE143CE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64750" y="349250"/>
          <a:ext cx="6119418" cy="400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134156</xdr:colOff>
      <xdr:row>0</xdr:row>
      <xdr:rowOff>160986</xdr:rowOff>
    </xdr:from>
    <xdr:to>
      <xdr:col>11</xdr:col>
      <xdr:colOff>1025673</xdr:colOff>
      <xdr:row>15</xdr:row>
      <xdr:rowOff>228063</xdr:rowOff>
    </xdr:to>
    <xdr:pic>
      <xdr:nvPicPr>
        <xdr:cNvPr id="2" name="Picture 1">
          <a:extLst>
            <a:ext uri="{FF2B5EF4-FFF2-40B4-BE49-F238E27FC236}">
              <a16:creationId xmlns:a16="http://schemas.microsoft.com/office/drawing/2014/main" id="{004557B6-FA84-A08D-A215-861FA2D566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2677" y="160986"/>
          <a:ext cx="6372357" cy="3568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170088</xdr:colOff>
      <xdr:row>0</xdr:row>
      <xdr:rowOff>170089</xdr:rowOff>
    </xdr:from>
    <xdr:to>
      <xdr:col>8</xdr:col>
      <xdr:colOff>1258660</xdr:colOff>
      <xdr:row>12</xdr:row>
      <xdr:rowOff>118879</xdr:rowOff>
    </xdr:to>
    <xdr:pic>
      <xdr:nvPicPr>
        <xdr:cNvPr id="4" name="Picture 3">
          <a:extLst>
            <a:ext uri="{FF2B5EF4-FFF2-40B4-BE49-F238E27FC236}">
              <a16:creationId xmlns:a16="http://schemas.microsoft.com/office/drawing/2014/main" id="{3768BFAA-932D-4193-A801-785582B37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51115" y="170089"/>
          <a:ext cx="3231697" cy="2398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51955</xdr:colOff>
      <xdr:row>1</xdr:row>
      <xdr:rowOff>31174</xdr:rowOff>
    </xdr:from>
    <xdr:to>
      <xdr:col>13</xdr:col>
      <xdr:colOff>17318</xdr:colOff>
      <xdr:row>28</xdr:row>
      <xdr:rowOff>9381</xdr:rowOff>
    </xdr:to>
    <xdr:pic>
      <xdr:nvPicPr>
        <xdr:cNvPr id="2" name="Picture 1">
          <a:extLst>
            <a:ext uri="{FF2B5EF4-FFF2-40B4-BE49-F238E27FC236}">
              <a16:creationId xmlns:a16="http://schemas.microsoft.com/office/drawing/2014/main" id="{FC295FFC-F0EF-75ED-B9E1-689CC1C4F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0" y="238992"/>
          <a:ext cx="7602682" cy="5589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606136</xdr:colOff>
      <xdr:row>6</xdr:row>
      <xdr:rowOff>86592</xdr:rowOff>
    </xdr:from>
    <xdr:to>
      <xdr:col>5</xdr:col>
      <xdr:colOff>837386</xdr:colOff>
      <xdr:row>26</xdr:row>
      <xdr:rowOff>192603</xdr:rowOff>
    </xdr:to>
    <xdr:pic>
      <xdr:nvPicPr>
        <xdr:cNvPr id="3" name="Picture 2">
          <a:extLst>
            <a:ext uri="{FF2B5EF4-FFF2-40B4-BE49-F238E27FC236}">
              <a16:creationId xmlns:a16="http://schemas.microsoft.com/office/drawing/2014/main" id="{42CDAFF8-394F-429B-8D9C-7692DC7FE7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6136" y="1364063"/>
          <a:ext cx="8403394" cy="4364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394607</xdr:colOff>
      <xdr:row>6</xdr:row>
      <xdr:rowOff>133585</xdr:rowOff>
    </xdr:from>
    <xdr:to>
      <xdr:col>5</xdr:col>
      <xdr:colOff>1143001</xdr:colOff>
      <xdr:row>26</xdr:row>
      <xdr:rowOff>166492</xdr:rowOff>
    </xdr:to>
    <xdr:pic>
      <xdr:nvPicPr>
        <xdr:cNvPr id="3" name="Picture 2">
          <a:extLst>
            <a:ext uri="{FF2B5EF4-FFF2-40B4-BE49-F238E27FC236}">
              <a16:creationId xmlns:a16="http://schemas.microsoft.com/office/drawing/2014/main" id="{B16026C6-4C27-41B7-9F40-045DD9CDEE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607" y="1453478"/>
          <a:ext cx="8749394" cy="411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1824037</xdr:colOff>
      <xdr:row>6</xdr:row>
      <xdr:rowOff>136071</xdr:rowOff>
    </xdr:from>
    <xdr:to>
      <xdr:col>11</xdr:col>
      <xdr:colOff>1100261</xdr:colOff>
      <xdr:row>26</xdr:row>
      <xdr:rowOff>54430</xdr:rowOff>
    </xdr:to>
    <xdr:pic>
      <xdr:nvPicPr>
        <xdr:cNvPr id="4" name="Picture 3">
          <a:extLst>
            <a:ext uri="{FF2B5EF4-FFF2-40B4-BE49-F238E27FC236}">
              <a16:creationId xmlns:a16="http://schemas.microsoft.com/office/drawing/2014/main" id="{70ECC0C5-E26C-4AC7-A4E0-7B95F60FA3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25037" y="1455964"/>
          <a:ext cx="7400926" cy="4000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171450</xdr:colOff>
      <xdr:row>1</xdr:row>
      <xdr:rowOff>133350</xdr:rowOff>
    </xdr:from>
    <xdr:to>
      <xdr:col>12</xdr:col>
      <xdr:colOff>768349</xdr:colOff>
      <xdr:row>19</xdr:row>
      <xdr:rowOff>177800</xdr:rowOff>
    </xdr:to>
    <xdr:pic>
      <xdr:nvPicPr>
        <xdr:cNvPr id="2" name="Picture 1">
          <a:extLst>
            <a:ext uri="{FF2B5EF4-FFF2-40B4-BE49-F238E27FC236}">
              <a16:creationId xmlns:a16="http://schemas.microsoft.com/office/drawing/2014/main" id="{C91FD83B-523D-2034-C6F7-CDF635E798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0" y="438150"/>
          <a:ext cx="7607300" cy="381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971550</xdr:colOff>
      <xdr:row>5</xdr:row>
      <xdr:rowOff>38100</xdr:rowOff>
    </xdr:from>
    <xdr:to>
      <xdr:col>5</xdr:col>
      <xdr:colOff>1712769</xdr:colOff>
      <xdr:row>20</xdr:row>
      <xdr:rowOff>10583</xdr:rowOff>
    </xdr:to>
    <xdr:pic>
      <xdr:nvPicPr>
        <xdr:cNvPr id="3" name="Picture 2">
          <a:extLst>
            <a:ext uri="{FF2B5EF4-FFF2-40B4-BE49-F238E27FC236}">
              <a16:creationId xmlns:a16="http://schemas.microsoft.com/office/drawing/2014/main" id="{DB96A841-159B-4013-8E34-75620ED3DD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81400" y="1181100"/>
          <a:ext cx="6400800" cy="3115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297658</xdr:colOff>
      <xdr:row>5</xdr:row>
      <xdr:rowOff>74413</xdr:rowOff>
    </xdr:from>
    <xdr:to>
      <xdr:col>3</xdr:col>
      <xdr:colOff>937618</xdr:colOff>
      <xdr:row>20</xdr:row>
      <xdr:rowOff>5547</xdr:rowOff>
    </xdr:to>
    <xdr:pic>
      <xdr:nvPicPr>
        <xdr:cNvPr id="2" name="Picture 1">
          <a:extLst>
            <a:ext uri="{FF2B5EF4-FFF2-40B4-BE49-F238E27FC236}">
              <a16:creationId xmlns:a16="http://schemas.microsoft.com/office/drawing/2014/main" id="{BB1E1EC0-CF50-50AE-367A-0ABE68A789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658" y="1205507"/>
          <a:ext cx="4970858" cy="3056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1045029</xdr:colOff>
      <xdr:row>5</xdr:row>
      <xdr:rowOff>175526</xdr:rowOff>
    </xdr:from>
    <xdr:to>
      <xdr:col>7</xdr:col>
      <xdr:colOff>340180</xdr:colOff>
      <xdr:row>19</xdr:row>
      <xdr:rowOff>126554</xdr:rowOff>
    </xdr:to>
    <xdr:pic>
      <xdr:nvPicPr>
        <xdr:cNvPr id="3" name="Picture 2">
          <a:extLst>
            <a:ext uri="{FF2B5EF4-FFF2-40B4-BE49-F238E27FC236}">
              <a16:creationId xmlns:a16="http://schemas.microsoft.com/office/drawing/2014/main" id="{BA8DE5CD-FBF3-48DD-B155-1FFFF782E6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72100" y="1291312"/>
          <a:ext cx="5935437" cy="2808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695326</xdr:colOff>
      <xdr:row>5</xdr:row>
      <xdr:rowOff>92528</xdr:rowOff>
    </xdr:from>
    <xdr:to>
      <xdr:col>12</xdr:col>
      <xdr:colOff>517072</xdr:colOff>
      <xdr:row>19</xdr:row>
      <xdr:rowOff>176892</xdr:rowOff>
    </xdr:to>
    <xdr:pic>
      <xdr:nvPicPr>
        <xdr:cNvPr id="4" name="Picture 3">
          <a:extLst>
            <a:ext uri="{FF2B5EF4-FFF2-40B4-BE49-F238E27FC236}">
              <a16:creationId xmlns:a16="http://schemas.microsoft.com/office/drawing/2014/main" id="{7B6C0069-A6AA-4935-B1FA-3A2E4D9FD38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62683" y="1208314"/>
          <a:ext cx="5768068" cy="2941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zoomScale="79" zoomScaleNormal="100" workbookViewId="0">
      <selection activeCell="I7" sqref="I7"/>
    </sheetView>
  </sheetViews>
  <sheetFormatPr defaultColWidth="9.33203125" defaultRowHeight="16.8"/>
  <cols>
    <col min="1" max="1" width="42.5546875" style="9" customWidth="1"/>
    <col min="2" max="2" width="37.33203125" style="9" customWidth="1"/>
    <col min="3" max="3" width="39.33203125" style="9" customWidth="1"/>
    <col min="4" max="4" width="83.33203125" style="9" bestFit="1" customWidth="1"/>
    <col min="5" max="16384" width="9.33203125" style="9"/>
  </cols>
  <sheetData>
    <row r="1" spans="1:4" ht="16.5" customHeight="1">
      <c r="A1" s="189" t="s">
        <v>75</v>
      </c>
      <c r="B1" s="189"/>
      <c r="C1" s="189"/>
      <c r="D1" s="189"/>
    </row>
    <row r="2" spans="1:4" ht="19.5" customHeight="1">
      <c r="A2" s="189"/>
      <c r="B2" s="189"/>
      <c r="C2" s="189"/>
      <c r="D2" s="189"/>
    </row>
    <row r="3" spans="1:4" ht="20.25" customHeight="1">
      <c r="A3" s="130" t="s">
        <v>12</v>
      </c>
      <c r="B3" s="190" t="s">
        <v>264</v>
      </c>
      <c r="C3" s="191"/>
      <c r="D3" s="191"/>
    </row>
    <row r="4" spans="1:4" ht="23.25" customHeight="1">
      <c r="A4" s="130" t="s">
        <v>268</v>
      </c>
      <c r="B4" s="190" t="s">
        <v>275</v>
      </c>
      <c r="C4" s="190"/>
      <c r="D4" s="190"/>
    </row>
    <row r="5" spans="1:4" ht="18.75" customHeight="1">
      <c r="A5" s="130" t="s">
        <v>269</v>
      </c>
      <c r="B5" s="190" t="s">
        <v>276</v>
      </c>
      <c r="C5" s="190"/>
      <c r="D5" s="190"/>
    </row>
    <row r="6" spans="1:4" ht="24.45" customHeight="1">
      <c r="A6" s="130" t="s">
        <v>10</v>
      </c>
      <c r="B6" s="130" t="s">
        <v>270</v>
      </c>
      <c r="C6" s="130" t="s">
        <v>1</v>
      </c>
      <c r="D6" s="130" t="s">
        <v>271</v>
      </c>
    </row>
    <row r="7" spans="1:4" ht="26.7" customHeight="1">
      <c r="A7" s="109">
        <v>1</v>
      </c>
      <c r="B7" s="110" t="s">
        <v>192</v>
      </c>
      <c r="C7" s="110" t="s">
        <v>192</v>
      </c>
      <c r="D7" s="131" t="s">
        <v>318</v>
      </c>
    </row>
    <row r="8" spans="1:4" ht="23.25" customHeight="1">
      <c r="A8" s="98">
        <v>2</v>
      </c>
      <c r="B8" s="110" t="s">
        <v>193</v>
      </c>
      <c r="C8" s="110" t="s">
        <v>193</v>
      </c>
      <c r="D8" s="131" t="s">
        <v>319</v>
      </c>
    </row>
    <row r="9" spans="1:4" ht="23.25" customHeight="1">
      <c r="A9" s="98">
        <v>3</v>
      </c>
      <c r="B9" s="110" t="s">
        <v>194</v>
      </c>
      <c r="C9" s="110" t="s">
        <v>194</v>
      </c>
      <c r="D9" s="131" t="s">
        <v>320</v>
      </c>
    </row>
    <row r="10" spans="1:4" ht="23.25" customHeight="1">
      <c r="A10" s="98">
        <v>4</v>
      </c>
      <c r="B10" s="110" t="s">
        <v>195</v>
      </c>
      <c r="C10" s="110" t="s">
        <v>195</v>
      </c>
      <c r="D10" s="131" t="s">
        <v>320</v>
      </c>
    </row>
    <row r="11" spans="1:4" ht="23.25" customHeight="1">
      <c r="A11" s="98">
        <v>5</v>
      </c>
      <c r="B11" s="110" t="s">
        <v>196</v>
      </c>
      <c r="C11" s="110" t="s">
        <v>196</v>
      </c>
      <c r="D11" s="131" t="s">
        <v>321</v>
      </c>
    </row>
    <row r="12" spans="1:4" ht="39" customHeight="1">
      <c r="A12" s="98">
        <v>6</v>
      </c>
      <c r="B12" s="110" t="s">
        <v>282</v>
      </c>
      <c r="C12" s="110" t="s">
        <v>282</v>
      </c>
      <c r="D12" s="91" t="s">
        <v>322</v>
      </c>
    </row>
    <row r="13" spans="1:4" ht="33.6">
      <c r="A13" s="98">
        <v>7</v>
      </c>
      <c r="B13" s="110" t="s">
        <v>197</v>
      </c>
      <c r="C13" s="110" t="s">
        <v>197</v>
      </c>
      <c r="D13" s="91" t="s">
        <v>323</v>
      </c>
    </row>
    <row r="14" spans="1:4" ht="21.75" customHeight="1">
      <c r="A14" s="98">
        <v>8</v>
      </c>
      <c r="B14" s="110" t="s">
        <v>198</v>
      </c>
      <c r="C14" s="110" t="s">
        <v>198</v>
      </c>
      <c r="D14" s="171" t="s">
        <v>324</v>
      </c>
    </row>
    <row r="15" spans="1:4" ht="22.95" customHeight="1">
      <c r="A15" s="98">
        <v>9</v>
      </c>
      <c r="B15" s="110" t="s">
        <v>199</v>
      </c>
      <c r="C15" s="110" t="s">
        <v>199</v>
      </c>
      <c r="D15" s="171" t="s">
        <v>325</v>
      </c>
    </row>
    <row r="16" spans="1:4" ht="24" customHeight="1">
      <c r="A16" s="63">
        <v>10</v>
      </c>
      <c r="B16" s="110" t="s">
        <v>277</v>
      </c>
      <c r="C16" s="110" t="s">
        <v>277</v>
      </c>
      <c r="D16" s="170" t="s">
        <v>326</v>
      </c>
    </row>
    <row r="17" spans="1:1">
      <c r="A17" s="114"/>
    </row>
  </sheetData>
  <mergeCells count="4">
    <mergeCell ref="A1:D2"/>
    <mergeCell ref="B3:D3"/>
    <mergeCell ref="B4:D4"/>
    <mergeCell ref="B5:D5"/>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7"/>
  <sheetViews>
    <sheetView topLeftCell="A32" zoomScale="55" zoomScaleNormal="55" workbookViewId="0">
      <selection activeCell="E33" sqref="E33"/>
    </sheetView>
  </sheetViews>
  <sheetFormatPr defaultColWidth="9.33203125" defaultRowHeight="16.8"/>
  <cols>
    <col min="1" max="1" width="19.5546875" style="9" bestFit="1" customWidth="1"/>
    <col min="2" max="2" width="15.6640625" style="9" bestFit="1" customWidth="1"/>
    <col min="3" max="3" width="27.5546875" style="9" customWidth="1"/>
    <col min="4" max="4" width="24.6640625" style="9" bestFit="1" customWidth="1"/>
    <col min="5" max="5" width="32.33203125" style="9" customWidth="1"/>
    <col min="6" max="6" width="32.109375" style="9" customWidth="1"/>
    <col min="7" max="7" width="14.109375" style="9" bestFit="1" customWidth="1"/>
    <col min="8" max="8" width="18.44140625" style="9" bestFit="1" customWidth="1"/>
    <col min="9" max="9" width="19.5546875" style="9" bestFit="1" customWidth="1"/>
    <col min="10" max="10" width="14.109375" style="9" bestFit="1" customWidth="1"/>
    <col min="11" max="11" width="18.44140625" style="9" bestFit="1" customWidth="1"/>
    <col min="12" max="12" width="19.5546875" style="9" bestFit="1" customWidth="1"/>
    <col min="13" max="13" width="13" style="9" bestFit="1" customWidth="1"/>
    <col min="14" max="16384" width="9.33203125" style="9"/>
  </cols>
  <sheetData>
    <row r="1" spans="1:6" ht="23.25" customHeight="1">
      <c r="A1" s="117" t="s">
        <v>0</v>
      </c>
      <c r="B1" s="249" t="s">
        <v>264</v>
      </c>
      <c r="C1" s="250"/>
      <c r="D1" s="250"/>
      <c r="E1" s="250"/>
      <c r="F1" s="251"/>
    </row>
    <row r="2" spans="1:6">
      <c r="A2" s="117" t="s">
        <v>5</v>
      </c>
      <c r="B2" s="252" t="s">
        <v>210</v>
      </c>
      <c r="C2" s="253"/>
      <c r="D2" s="253"/>
      <c r="E2" s="253"/>
      <c r="F2" s="254"/>
    </row>
    <row r="3" spans="1:6">
      <c r="A3" s="71"/>
      <c r="B3" s="118" t="s">
        <v>22</v>
      </c>
      <c r="C3" s="118" t="s">
        <v>23</v>
      </c>
      <c r="D3" s="118" t="s">
        <v>32</v>
      </c>
      <c r="E3" s="119" t="s">
        <v>24</v>
      </c>
      <c r="F3" s="118" t="s">
        <v>45</v>
      </c>
    </row>
    <row r="4" spans="1:6">
      <c r="A4" s="120" t="s">
        <v>3</v>
      </c>
      <c r="B4" s="71">
        <v>6</v>
      </c>
      <c r="C4" s="71">
        <v>1</v>
      </c>
      <c r="D4" s="71">
        <v>0</v>
      </c>
      <c r="E4" s="71">
        <v>0</v>
      </c>
      <c r="F4" s="71">
        <v>7</v>
      </c>
    </row>
    <row r="5" spans="1:6">
      <c r="A5" s="120" t="s">
        <v>4</v>
      </c>
      <c r="B5" s="121">
        <v>7</v>
      </c>
      <c r="C5" s="121">
        <v>0</v>
      </c>
      <c r="D5" s="121">
        <v>0</v>
      </c>
      <c r="E5" s="121">
        <v>0</v>
      </c>
      <c r="F5" s="71">
        <v>7</v>
      </c>
    </row>
    <row r="6" spans="1:6">
      <c r="A6" s="180"/>
      <c r="B6" s="181"/>
      <c r="C6" s="181"/>
      <c r="D6" s="181"/>
      <c r="E6" s="181"/>
      <c r="F6" s="87"/>
    </row>
    <row r="7" spans="1:6">
      <c r="A7" s="180"/>
      <c r="B7" s="181"/>
      <c r="C7" s="181"/>
      <c r="D7" s="181"/>
      <c r="E7" s="181"/>
      <c r="F7" s="87"/>
    </row>
    <row r="8" spans="1:6">
      <c r="A8" s="180"/>
      <c r="B8" s="181"/>
      <c r="C8"/>
      <c r="D8" s="181"/>
      <c r="E8" s="181"/>
      <c r="F8" s="87"/>
    </row>
    <row r="9" spans="1:6">
      <c r="A9" s="180"/>
      <c r="B9" s="181"/>
      <c r="C9" s="181"/>
      <c r="D9" s="181"/>
      <c r="E9" s="181"/>
      <c r="F9" s="87"/>
    </row>
    <row r="10" spans="1:6">
      <c r="A10" s="180"/>
      <c r="B10" s="181"/>
      <c r="C10" s="181"/>
      <c r="D10" s="181"/>
      <c r="E10" s="181"/>
      <c r="F10" s="87"/>
    </row>
    <row r="11" spans="1:6">
      <c r="A11" s="180"/>
      <c r="B11" s="181"/>
      <c r="C11" s="181"/>
      <c r="D11" s="181"/>
      <c r="E11" s="181"/>
      <c r="F11" s="87"/>
    </row>
    <row r="12" spans="1:6">
      <c r="A12" s="180"/>
      <c r="B12" s="181"/>
      <c r="C12" s="181"/>
      <c r="D12" s="181"/>
      <c r="E12" s="181"/>
      <c r="F12" s="87"/>
    </row>
    <row r="13" spans="1:6">
      <c r="A13" s="180"/>
      <c r="B13" s="181"/>
      <c r="C13" s="181"/>
      <c r="D13" s="181"/>
      <c r="E13" s="181"/>
      <c r="F13" s="87"/>
    </row>
    <row r="14" spans="1:6">
      <c r="A14" s="180"/>
      <c r="B14" s="181"/>
      <c r="C14" s="181"/>
      <c r="D14" s="181"/>
      <c r="E14" s="181"/>
      <c r="F14" s="87"/>
    </row>
    <row r="15" spans="1:6">
      <c r="A15" s="180"/>
      <c r="B15" s="181"/>
      <c r="C15" s="181"/>
      <c r="D15" s="181"/>
      <c r="E15" s="181"/>
      <c r="F15" s="87"/>
    </row>
    <row r="16" spans="1:6">
      <c r="A16" s="180"/>
      <c r="B16" s="181"/>
      <c r="C16" s="181"/>
      <c r="D16" s="181"/>
      <c r="E16" s="181"/>
      <c r="F16" s="87"/>
    </row>
    <row r="17" spans="1:14">
      <c r="A17" s="180"/>
      <c r="B17" s="181"/>
      <c r="C17" s="181"/>
      <c r="D17" s="181"/>
      <c r="E17" s="181"/>
      <c r="F17" s="87"/>
    </row>
    <row r="18" spans="1:14">
      <c r="A18" s="180"/>
      <c r="B18" s="181"/>
      <c r="C18" s="181"/>
      <c r="D18" s="181"/>
      <c r="E18" s="181"/>
      <c r="F18" s="87"/>
    </row>
    <row r="19" spans="1:14">
      <c r="A19" s="180"/>
      <c r="B19" s="181"/>
      <c r="C19" s="181"/>
      <c r="D19" s="181"/>
      <c r="E19" s="181"/>
      <c r="F19" s="87"/>
    </row>
    <row r="22" spans="1:14">
      <c r="A22" s="237" t="s">
        <v>6</v>
      </c>
      <c r="B22" s="237" t="s">
        <v>11</v>
      </c>
      <c r="C22" s="237" t="s">
        <v>41</v>
      </c>
      <c r="D22" s="237" t="s">
        <v>79</v>
      </c>
      <c r="E22" s="238" t="s">
        <v>42</v>
      </c>
      <c r="F22" s="237" t="s">
        <v>43</v>
      </c>
      <c r="G22" s="237" t="s">
        <v>34</v>
      </c>
      <c r="H22" s="237"/>
      <c r="I22" s="237"/>
      <c r="J22" s="237" t="s">
        <v>34</v>
      </c>
      <c r="K22" s="237"/>
      <c r="L22" s="237"/>
      <c r="M22" s="237" t="s">
        <v>35</v>
      </c>
    </row>
    <row r="23" spans="1:14">
      <c r="A23" s="237"/>
      <c r="B23" s="237"/>
      <c r="C23" s="237"/>
      <c r="D23" s="237"/>
      <c r="E23" s="238"/>
      <c r="F23" s="237"/>
      <c r="G23" s="237" t="s">
        <v>14</v>
      </c>
      <c r="H23" s="237"/>
      <c r="I23" s="237"/>
      <c r="J23" s="237" t="s">
        <v>15</v>
      </c>
      <c r="K23" s="237"/>
      <c r="L23" s="237"/>
      <c r="M23" s="237"/>
    </row>
    <row r="24" spans="1:14">
      <c r="A24" s="237"/>
      <c r="B24" s="237"/>
      <c r="C24" s="237"/>
      <c r="D24" s="237"/>
      <c r="E24" s="238"/>
      <c r="F24" s="237"/>
      <c r="G24" s="116" t="s">
        <v>36</v>
      </c>
      <c r="H24" s="92" t="s">
        <v>37</v>
      </c>
      <c r="I24" s="116" t="s">
        <v>38</v>
      </c>
      <c r="J24" s="116" t="s">
        <v>36</v>
      </c>
      <c r="K24" s="92" t="s">
        <v>37</v>
      </c>
      <c r="L24" s="116" t="s">
        <v>38</v>
      </c>
      <c r="M24" s="237"/>
    </row>
    <row r="25" spans="1:14">
      <c r="A25" s="240" t="s">
        <v>256</v>
      </c>
      <c r="B25" s="240"/>
      <c r="C25" s="240"/>
      <c r="D25" s="240"/>
      <c r="E25" s="240"/>
      <c r="F25" s="240"/>
      <c r="G25" s="240"/>
      <c r="H25" s="240"/>
      <c r="I25" s="240"/>
      <c r="J25" s="240"/>
      <c r="K25" s="240"/>
      <c r="L25" s="240"/>
      <c r="M25" s="240"/>
    </row>
    <row r="26" spans="1:14" s="108" customFormat="1" ht="33.6">
      <c r="A26" s="99" t="s">
        <v>373</v>
      </c>
      <c r="B26" s="99" t="s">
        <v>200</v>
      </c>
      <c r="C26" s="106"/>
      <c r="D26" s="106"/>
      <c r="E26" s="101" t="s">
        <v>285</v>
      </c>
      <c r="F26" s="101" t="s">
        <v>285</v>
      </c>
      <c r="G26" s="102" t="s">
        <v>2</v>
      </c>
      <c r="H26" s="136">
        <v>45384</v>
      </c>
      <c r="I26" s="103" t="s">
        <v>263</v>
      </c>
      <c r="J26" s="102" t="s">
        <v>2</v>
      </c>
      <c r="K26" s="136">
        <v>45387</v>
      </c>
      <c r="L26" s="103" t="s">
        <v>266</v>
      </c>
      <c r="M26" s="106"/>
    </row>
    <row r="27" spans="1:14" s="108" customFormat="1" ht="33.6">
      <c r="A27" s="99" t="s">
        <v>374</v>
      </c>
      <c r="B27" s="101" t="s">
        <v>201</v>
      </c>
      <c r="C27" s="106"/>
      <c r="D27" s="106"/>
      <c r="E27" s="101" t="s">
        <v>299</v>
      </c>
      <c r="F27" s="101" t="s">
        <v>299</v>
      </c>
      <c r="G27" s="102" t="s">
        <v>2</v>
      </c>
      <c r="H27" s="136">
        <v>45384</v>
      </c>
      <c r="I27" s="103" t="s">
        <v>263</v>
      </c>
      <c r="J27" s="102" t="s">
        <v>2</v>
      </c>
      <c r="K27" s="136">
        <v>45387</v>
      </c>
      <c r="L27" s="103" t="s">
        <v>266</v>
      </c>
      <c r="M27" s="106"/>
    </row>
    <row r="28" spans="1:14">
      <c r="A28" s="240" t="s">
        <v>257</v>
      </c>
      <c r="B28" s="240"/>
      <c r="C28" s="240"/>
      <c r="D28" s="240"/>
      <c r="E28" s="240"/>
      <c r="F28" s="240"/>
      <c r="G28" s="240"/>
      <c r="H28" s="240"/>
      <c r="I28" s="240"/>
      <c r="J28" s="240"/>
      <c r="K28" s="240"/>
      <c r="L28" s="240"/>
      <c r="M28" s="240"/>
    </row>
    <row r="29" spans="1:14" s="108" customFormat="1" ht="161.25" customHeight="1">
      <c r="A29" s="101" t="s">
        <v>351</v>
      </c>
      <c r="B29" s="101" t="s">
        <v>210</v>
      </c>
      <c r="C29" s="101" t="s">
        <v>300</v>
      </c>
      <c r="D29" s="101" t="s">
        <v>211</v>
      </c>
      <c r="E29" s="101" t="s">
        <v>212</v>
      </c>
      <c r="F29" s="101" t="s">
        <v>212</v>
      </c>
      <c r="G29" s="102" t="s">
        <v>2</v>
      </c>
      <c r="H29" s="136">
        <v>45384</v>
      </c>
      <c r="I29" s="103" t="s">
        <v>263</v>
      </c>
      <c r="J29" s="102" t="s">
        <v>2</v>
      </c>
      <c r="K29" s="136">
        <v>45387</v>
      </c>
      <c r="L29" s="103" t="s">
        <v>266</v>
      </c>
      <c r="M29" s="106"/>
    </row>
    <row r="30" spans="1:14" s="108" customFormat="1" ht="157.5" customHeight="1">
      <c r="A30" s="101" t="s">
        <v>352</v>
      </c>
      <c r="B30" s="101" t="s">
        <v>213</v>
      </c>
      <c r="C30" s="101" t="s">
        <v>301</v>
      </c>
      <c r="D30" s="101" t="s">
        <v>211</v>
      </c>
      <c r="E30" s="101" t="s">
        <v>214</v>
      </c>
      <c r="F30" s="101" t="s">
        <v>214</v>
      </c>
      <c r="G30" s="102" t="s">
        <v>2</v>
      </c>
      <c r="H30" s="136">
        <v>45384</v>
      </c>
      <c r="I30" s="103" t="s">
        <v>263</v>
      </c>
      <c r="J30" s="102" t="s">
        <v>2</v>
      </c>
      <c r="K30" s="136">
        <v>45387</v>
      </c>
      <c r="L30" s="103" t="s">
        <v>266</v>
      </c>
      <c r="M30" s="106"/>
    </row>
    <row r="31" spans="1:14" s="108" customFormat="1" ht="161.25" customHeight="1">
      <c r="A31" s="101" t="s">
        <v>353</v>
      </c>
      <c r="B31" s="101" t="s">
        <v>215</v>
      </c>
      <c r="C31" s="101" t="s">
        <v>302</v>
      </c>
      <c r="D31" s="101" t="s">
        <v>211</v>
      </c>
      <c r="E31" s="101" t="s">
        <v>216</v>
      </c>
      <c r="F31" s="101" t="s">
        <v>216</v>
      </c>
      <c r="G31" s="102" t="s">
        <v>2</v>
      </c>
      <c r="H31" s="136">
        <v>45384</v>
      </c>
      <c r="I31" s="103" t="s">
        <v>263</v>
      </c>
      <c r="J31" s="102" t="s">
        <v>2</v>
      </c>
      <c r="K31" s="136">
        <v>45387</v>
      </c>
      <c r="L31" s="103" t="s">
        <v>266</v>
      </c>
      <c r="M31" s="106"/>
      <c r="N31" s="144"/>
    </row>
    <row r="32" spans="1:14" s="108" customFormat="1" ht="156.75" customHeight="1">
      <c r="A32" s="101" t="s">
        <v>354</v>
      </c>
      <c r="B32" s="101" t="s">
        <v>217</v>
      </c>
      <c r="C32" s="101" t="s">
        <v>303</v>
      </c>
      <c r="D32" s="101" t="s">
        <v>211</v>
      </c>
      <c r="E32" s="101" t="s">
        <v>218</v>
      </c>
      <c r="F32" s="101" t="s">
        <v>218</v>
      </c>
      <c r="G32" s="102" t="s">
        <v>2</v>
      </c>
      <c r="H32" s="136">
        <v>45384</v>
      </c>
      <c r="I32" s="103" t="s">
        <v>263</v>
      </c>
      <c r="J32" s="102" t="s">
        <v>2</v>
      </c>
      <c r="K32" s="136">
        <v>45387</v>
      </c>
      <c r="L32" s="185" t="s">
        <v>266</v>
      </c>
      <c r="M32" s="106"/>
    </row>
    <row r="33" spans="1:13" s="108" customFormat="1" ht="156" customHeight="1">
      <c r="A33" s="101" t="s">
        <v>355</v>
      </c>
      <c r="B33" s="101" t="s">
        <v>219</v>
      </c>
      <c r="C33" s="101" t="s">
        <v>300</v>
      </c>
      <c r="D33" s="101" t="s">
        <v>211</v>
      </c>
      <c r="E33" s="101" t="s">
        <v>220</v>
      </c>
      <c r="F33" s="101" t="s">
        <v>220</v>
      </c>
      <c r="G33" s="102" t="s">
        <v>328</v>
      </c>
      <c r="H33" s="136">
        <v>45384</v>
      </c>
      <c r="I33" s="103" t="s">
        <v>263</v>
      </c>
      <c r="J33" s="102" t="s">
        <v>2</v>
      </c>
      <c r="K33" s="187">
        <v>45387</v>
      </c>
      <c r="L33" s="103" t="s">
        <v>266</v>
      </c>
      <c r="M33" s="188"/>
    </row>
    <row r="34" spans="1:13" s="108" customFormat="1">
      <c r="L34" s="186"/>
    </row>
    <row r="37" spans="1:13">
      <c r="G37"/>
    </row>
  </sheetData>
  <mergeCells count="15">
    <mergeCell ref="A28:M28"/>
    <mergeCell ref="A25:M25"/>
    <mergeCell ref="B1:F1"/>
    <mergeCell ref="B2:F2"/>
    <mergeCell ref="A22:A24"/>
    <mergeCell ref="B22:B24"/>
    <mergeCell ref="C22:C24"/>
    <mergeCell ref="D22:D24"/>
    <mergeCell ref="E22:E24"/>
    <mergeCell ref="F22:F24"/>
    <mergeCell ref="G22:I22"/>
    <mergeCell ref="J22:L22"/>
    <mergeCell ref="M22:M24"/>
    <mergeCell ref="G23:I23"/>
    <mergeCell ref="J23:L23"/>
  </mergeCells>
  <dataValidations count="1">
    <dataValidation type="list" operator="equal" allowBlank="1" showErrorMessage="1" promptTitle="dfdf" sqref="G26:G27 J26:J27 G29:G33 J29:J33" xr:uid="{00000000-0002-0000-0800-000000000000}">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5"/>
  <sheetViews>
    <sheetView topLeftCell="A34" zoomScale="70" zoomScaleNormal="70" workbookViewId="0">
      <selection activeCell="P12" sqref="P12"/>
    </sheetView>
  </sheetViews>
  <sheetFormatPr defaultColWidth="9.33203125" defaultRowHeight="16.8"/>
  <cols>
    <col min="1" max="1" width="23.6640625" style="9" customWidth="1"/>
    <col min="2" max="2" width="16.44140625" style="9" customWidth="1"/>
    <col min="3" max="3" width="24.6640625" style="9" customWidth="1"/>
    <col min="4" max="4" width="21.33203125" style="9" bestFit="1" customWidth="1"/>
    <col min="5" max="5" width="29.5546875" style="9" customWidth="1"/>
    <col min="6" max="6" width="28.6640625" style="9" customWidth="1"/>
    <col min="7" max="7" width="20" style="9" customWidth="1"/>
    <col min="8" max="8" width="18.33203125" style="9" customWidth="1"/>
    <col min="9" max="9" width="19.33203125" style="9" bestFit="1" customWidth="1"/>
    <col min="10" max="10" width="13.5546875" style="9" bestFit="1" customWidth="1"/>
    <col min="11" max="11" width="18.33203125" style="9" bestFit="1" customWidth="1"/>
    <col min="12" max="12" width="19.33203125" style="9" bestFit="1" customWidth="1"/>
    <col min="13" max="13" width="12.33203125" style="9" bestFit="1" customWidth="1"/>
    <col min="14" max="16384" width="9.33203125" style="9"/>
  </cols>
  <sheetData>
    <row r="1" spans="1:10" ht="23.25" customHeight="1">
      <c r="A1" s="117" t="s">
        <v>0</v>
      </c>
      <c r="B1" s="249" t="s">
        <v>264</v>
      </c>
      <c r="C1" s="250"/>
      <c r="D1" s="250"/>
      <c r="E1" s="250"/>
      <c r="F1" s="251"/>
    </row>
    <row r="2" spans="1:10">
      <c r="A2" s="117" t="s">
        <v>5</v>
      </c>
      <c r="B2" s="252" t="s">
        <v>231</v>
      </c>
      <c r="C2" s="253"/>
      <c r="D2" s="253"/>
      <c r="E2" s="253"/>
      <c r="F2" s="254"/>
    </row>
    <row r="3" spans="1:10">
      <c r="A3" s="71"/>
      <c r="B3" s="118" t="s">
        <v>22</v>
      </c>
      <c r="C3" s="118" t="s">
        <v>23</v>
      </c>
      <c r="D3" s="118" t="s">
        <v>32</v>
      </c>
      <c r="E3" s="119" t="s">
        <v>24</v>
      </c>
      <c r="F3" s="118" t="s">
        <v>45</v>
      </c>
    </row>
    <row r="4" spans="1:10">
      <c r="A4" s="120" t="s">
        <v>3</v>
      </c>
      <c r="B4" s="71">
        <v>8</v>
      </c>
      <c r="C4" s="71">
        <v>1</v>
      </c>
      <c r="D4" s="71">
        <v>0</v>
      </c>
      <c r="E4" s="71">
        <v>0</v>
      </c>
      <c r="F4" s="71">
        <v>9</v>
      </c>
    </row>
    <row r="5" spans="1:10">
      <c r="A5" s="120" t="s">
        <v>4</v>
      </c>
      <c r="B5" s="121">
        <v>9</v>
      </c>
      <c r="C5" s="121">
        <v>0</v>
      </c>
      <c r="D5" s="121">
        <v>0</v>
      </c>
      <c r="E5" s="121">
        <v>0</v>
      </c>
      <c r="F5" s="71">
        <v>9</v>
      </c>
    </row>
    <row r="6" spans="1:10">
      <c r="A6" s="180"/>
      <c r="B6" s="181"/>
      <c r="C6" s="181"/>
      <c r="D6" s="181"/>
      <c r="E6" s="181"/>
      <c r="F6" s="87"/>
    </row>
    <row r="7" spans="1:10">
      <c r="A7" s="180"/>
      <c r="B7" s="181"/>
      <c r="C7" s="181"/>
      <c r="D7" s="181"/>
      <c r="E7" s="181"/>
      <c r="F7" s="87"/>
      <c r="J7"/>
    </row>
    <row r="8" spans="1:10">
      <c r="A8" s="180"/>
      <c r="B8" s="181"/>
      <c r="C8" s="181"/>
      <c r="D8" s="181"/>
      <c r="E8" s="181"/>
      <c r="F8" s="87"/>
    </row>
    <row r="9" spans="1:10">
      <c r="A9" s="180"/>
      <c r="B9" s="181"/>
      <c r="C9" s="181"/>
      <c r="D9" s="181"/>
      <c r="E9" s="181"/>
      <c r="F9" s="87"/>
    </row>
    <row r="10" spans="1:10">
      <c r="A10" s="180"/>
      <c r="B10" s="181"/>
      <c r="C10" s="181"/>
      <c r="D10" s="181"/>
      <c r="E10"/>
      <c r="F10" s="87"/>
    </row>
    <row r="11" spans="1:10">
      <c r="A11" s="180"/>
      <c r="B11" s="181"/>
      <c r="C11" s="181"/>
      <c r="D11" s="181"/>
      <c r="E11" s="181"/>
      <c r="F11" s="87"/>
    </row>
    <row r="12" spans="1:10">
      <c r="A12" s="180"/>
      <c r="B12" s="181"/>
      <c r="C12" s="181"/>
      <c r="D12" s="181"/>
      <c r="E12" s="181"/>
      <c r="F12" s="87"/>
    </row>
    <row r="13" spans="1:10">
      <c r="A13" s="180"/>
      <c r="B13" s="181"/>
      <c r="C13" s="181"/>
      <c r="D13" s="181"/>
      <c r="E13" s="181"/>
      <c r="F13" s="87"/>
    </row>
    <row r="14" spans="1:10">
      <c r="A14" s="180"/>
      <c r="B14" s="181"/>
      <c r="C14" s="181"/>
      <c r="D14" s="181"/>
      <c r="E14" s="181"/>
      <c r="F14" s="87"/>
    </row>
    <row r="15" spans="1:10">
      <c r="A15" s="180"/>
      <c r="B15" s="181"/>
      <c r="C15" s="181"/>
      <c r="D15" s="181"/>
      <c r="E15" s="181"/>
      <c r="F15" s="87"/>
    </row>
    <row r="16" spans="1:10">
      <c r="A16" s="180"/>
      <c r="B16" s="181"/>
      <c r="C16" s="181"/>
      <c r="D16" s="181"/>
      <c r="E16" s="181"/>
      <c r="F16" s="87"/>
    </row>
    <row r="17" spans="1:13">
      <c r="A17" s="180"/>
      <c r="B17" s="181"/>
      <c r="C17" s="181"/>
      <c r="D17" s="181"/>
      <c r="E17" s="181"/>
      <c r="F17" s="87"/>
    </row>
    <row r="18" spans="1:13">
      <c r="A18" s="180"/>
      <c r="B18" s="181"/>
      <c r="C18" s="181"/>
      <c r="D18" s="181"/>
      <c r="E18" s="181"/>
      <c r="F18" s="87"/>
    </row>
    <row r="19" spans="1:13">
      <c r="A19" s="180"/>
      <c r="B19" s="181"/>
      <c r="C19" s="181"/>
      <c r="D19" s="181"/>
      <c r="E19" s="181"/>
      <c r="F19" s="87"/>
    </row>
    <row r="22" spans="1:13">
      <c r="A22" s="237" t="s">
        <v>6</v>
      </c>
      <c r="B22" s="237" t="s">
        <v>11</v>
      </c>
      <c r="C22" s="237" t="s">
        <v>41</v>
      </c>
      <c r="D22" s="237" t="s">
        <v>79</v>
      </c>
      <c r="E22" s="238" t="s">
        <v>42</v>
      </c>
      <c r="F22" s="237" t="s">
        <v>43</v>
      </c>
      <c r="G22" s="237" t="s">
        <v>34</v>
      </c>
      <c r="H22" s="237"/>
      <c r="I22" s="237"/>
      <c r="J22" s="237" t="s">
        <v>34</v>
      </c>
      <c r="K22" s="237"/>
      <c r="L22" s="237"/>
      <c r="M22" s="237" t="s">
        <v>35</v>
      </c>
    </row>
    <row r="23" spans="1:13">
      <c r="A23" s="237"/>
      <c r="B23" s="237"/>
      <c r="C23" s="237"/>
      <c r="D23" s="237"/>
      <c r="E23" s="238"/>
      <c r="F23" s="237"/>
      <c r="G23" s="237" t="s">
        <v>14</v>
      </c>
      <c r="H23" s="237"/>
      <c r="I23" s="237"/>
      <c r="J23" s="237" t="s">
        <v>15</v>
      </c>
      <c r="K23" s="237"/>
      <c r="L23" s="237"/>
      <c r="M23" s="237"/>
    </row>
    <row r="24" spans="1:13">
      <c r="A24" s="237"/>
      <c r="B24" s="237"/>
      <c r="C24" s="237"/>
      <c r="D24" s="237"/>
      <c r="E24" s="238"/>
      <c r="F24" s="237"/>
      <c r="G24" s="116" t="s">
        <v>36</v>
      </c>
      <c r="H24" s="92" t="s">
        <v>37</v>
      </c>
      <c r="I24" s="116" t="s">
        <v>38</v>
      </c>
      <c r="J24" s="116" t="s">
        <v>36</v>
      </c>
      <c r="K24" s="92" t="s">
        <v>37</v>
      </c>
      <c r="L24" s="116" t="s">
        <v>38</v>
      </c>
      <c r="M24" s="237"/>
    </row>
    <row r="25" spans="1:13">
      <c r="A25" s="240" t="s">
        <v>258</v>
      </c>
      <c r="B25" s="240"/>
      <c r="C25" s="240"/>
      <c r="D25" s="240"/>
      <c r="E25" s="240"/>
      <c r="F25" s="240"/>
      <c r="G25" s="240"/>
      <c r="H25" s="240"/>
      <c r="I25" s="240"/>
      <c r="J25" s="240"/>
      <c r="K25" s="240"/>
      <c r="L25" s="240"/>
      <c r="M25" s="240"/>
    </row>
    <row r="26" spans="1:13" s="108" customFormat="1" ht="33.6">
      <c r="A26" s="99" t="s">
        <v>375</v>
      </c>
      <c r="B26" s="99" t="s">
        <v>200</v>
      </c>
      <c r="C26" s="106"/>
      <c r="D26" s="106"/>
      <c r="E26" s="101" t="s">
        <v>58</v>
      </c>
      <c r="F26" s="101" t="s">
        <v>58</v>
      </c>
      <c r="G26" s="102" t="s">
        <v>2</v>
      </c>
      <c r="H26" s="136">
        <v>45384</v>
      </c>
      <c r="I26" s="103" t="s">
        <v>262</v>
      </c>
      <c r="J26" s="102" t="s">
        <v>2</v>
      </c>
      <c r="K26" s="136">
        <v>45387</v>
      </c>
      <c r="L26" s="103" t="s">
        <v>261</v>
      </c>
      <c r="M26" s="106"/>
    </row>
    <row r="27" spans="1:13" s="108" customFormat="1" ht="33.6">
      <c r="A27" s="99" t="s">
        <v>376</v>
      </c>
      <c r="B27" s="99" t="s">
        <v>202</v>
      </c>
      <c r="C27" s="106"/>
      <c r="D27" s="106"/>
      <c r="E27" s="101" t="s">
        <v>48</v>
      </c>
      <c r="F27" s="101" t="s">
        <v>48</v>
      </c>
      <c r="G27" s="102" t="s">
        <v>2</v>
      </c>
      <c r="H27" s="136">
        <v>45384</v>
      </c>
      <c r="I27" s="103" t="s">
        <v>262</v>
      </c>
      <c r="J27" s="102" t="s">
        <v>2</v>
      </c>
      <c r="K27" s="136">
        <v>45387</v>
      </c>
      <c r="L27" s="103" t="s">
        <v>261</v>
      </c>
      <c r="M27" s="106"/>
    </row>
    <row r="28" spans="1:13" s="108" customFormat="1" ht="33.6">
      <c r="A28" s="99" t="s">
        <v>377</v>
      </c>
      <c r="B28" s="99" t="s">
        <v>203</v>
      </c>
      <c r="C28" s="106"/>
      <c r="D28" s="106"/>
      <c r="E28" s="101" t="s">
        <v>48</v>
      </c>
      <c r="F28" s="101" t="s">
        <v>48</v>
      </c>
      <c r="G28" s="102" t="s">
        <v>2</v>
      </c>
      <c r="H28" s="136">
        <v>45384</v>
      </c>
      <c r="I28" s="103" t="s">
        <v>262</v>
      </c>
      <c r="J28" s="102" t="s">
        <v>2</v>
      </c>
      <c r="K28" s="136">
        <v>45387</v>
      </c>
      <c r="L28" s="103" t="s">
        <v>261</v>
      </c>
      <c r="M28" s="106"/>
    </row>
    <row r="29" spans="1:13" s="143" customFormat="1" ht="33.6">
      <c r="A29" s="99" t="s">
        <v>378</v>
      </c>
      <c r="B29" s="99" t="s">
        <v>204</v>
      </c>
      <c r="C29" s="106"/>
      <c r="D29" s="106"/>
      <c r="E29" s="101" t="s">
        <v>48</v>
      </c>
      <c r="F29" s="101" t="s">
        <v>48</v>
      </c>
      <c r="G29" s="102" t="s">
        <v>2</v>
      </c>
      <c r="H29" s="136">
        <v>45384</v>
      </c>
      <c r="I29" s="103" t="s">
        <v>262</v>
      </c>
      <c r="J29" s="102" t="s">
        <v>2</v>
      </c>
      <c r="K29" s="136">
        <v>45387</v>
      </c>
      <c r="L29" s="103" t="s">
        <v>261</v>
      </c>
      <c r="M29" s="106"/>
    </row>
    <row r="30" spans="1:13">
      <c r="A30" s="240" t="s">
        <v>259</v>
      </c>
      <c r="B30" s="240"/>
      <c r="C30" s="240"/>
      <c r="D30" s="240"/>
      <c r="E30" s="240"/>
      <c r="F30" s="240"/>
      <c r="G30" s="240"/>
      <c r="H30" s="240"/>
      <c r="I30" s="240"/>
      <c r="J30" s="240"/>
      <c r="K30" s="240"/>
      <c r="L30" s="240"/>
      <c r="M30" s="240"/>
    </row>
    <row r="31" spans="1:13" ht="78.75" customHeight="1">
      <c r="A31" s="112" t="s">
        <v>346</v>
      </c>
      <c r="B31" s="112" t="s">
        <v>221</v>
      </c>
      <c r="C31" s="91" t="s">
        <v>304</v>
      </c>
      <c r="D31" s="112" t="s">
        <v>211</v>
      </c>
      <c r="E31" s="112" t="s">
        <v>222</v>
      </c>
      <c r="F31" s="112" t="s">
        <v>222</v>
      </c>
      <c r="G31" s="102" t="s">
        <v>2</v>
      </c>
      <c r="H31" s="136">
        <v>45384</v>
      </c>
      <c r="I31" s="103" t="s">
        <v>262</v>
      </c>
      <c r="J31" s="102" t="s">
        <v>2</v>
      </c>
      <c r="K31" s="136">
        <v>45387</v>
      </c>
      <c r="L31" s="103" t="s">
        <v>261</v>
      </c>
      <c r="M31" s="100"/>
    </row>
    <row r="32" spans="1:13" ht="114" customHeight="1">
      <c r="A32" s="112" t="s">
        <v>347</v>
      </c>
      <c r="B32" s="112" t="s">
        <v>223</v>
      </c>
      <c r="C32" s="91" t="s">
        <v>305</v>
      </c>
      <c r="D32" s="112" t="s">
        <v>211</v>
      </c>
      <c r="E32" s="112" t="s">
        <v>224</v>
      </c>
      <c r="F32" s="112" t="s">
        <v>224</v>
      </c>
      <c r="G32" s="102" t="s">
        <v>2</v>
      </c>
      <c r="H32" s="136">
        <v>45384</v>
      </c>
      <c r="I32" s="103" t="s">
        <v>262</v>
      </c>
      <c r="J32" s="102" t="s">
        <v>2</v>
      </c>
      <c r="K32" s="136">
        <v>45387</v>
      </c>
      <c r="L32" s="103" t="s">
        <v>261</v>
      </c>
      <c r="M32" s="100"/>
    </row>
    <row r="33" spans="1:14" ht="134.4">
      <c r="A33" s="112" t="s">
        <v>348</v>
      </c>
      <c r="B33" s="112" t="s">
        <v>225</v>
      </c>
      <c r="C33" s="91" t="s">
        <v>306</v>
      </c>
      <c r="D33" s="112" t="s">
        <v>211</v>
      </c>
      <c r="E33" s="112" t="s">
        <v>226</v>
      </c>
      <c r="F33" s="112" t="s">
        <v>226</v>
      </c>
      <c r="G33" s="102" t="s">
        <v>328</v>
      </c>
      <c r="H33" s="136">
        <v>45384</v>
      </c>
      <c r="I33" s="103" t="s">
        <v>262</v>
      </c>
      <c r="J33" s="102" t="s">
        <v>2</v>
      </c>
      <c r="K33" s="136">
        <v>45387</v>
      </c>
      <c r="L33" s="103" t="s">
        <v>261</v>
      </c>
      <c r="M33" s="100"/>
      <c r="N33" s="96"/>
    </row>
    <row r="34" spans="1:14" ht="109.5" customHeight="1">
      <c r="A34" s="112" t="s">
        <v>349</v>
      </c>
      <c r="B34" s="112" t="s">
        <v>227</v>
      </c>
      <c r="C34" s="91" t="s">
        <v>307</v>
      </c>
      <c r="D34" s="112" t="s">
        <v>211</v>
      </c>
      <c r="E34" s="112" t="s">
        <v>228</v>
      </c>
      <c r="F34" s="112" t="s">
        <v>228</v>
      </c>
      <c r="G34" s="102" t="s">
        <v>2</v>
      </c>
      <c r="H34" s="136">
        <v>45384</v>
      </c>
      <c r="I34" s="103" t="s">
        <v>262</v>
      </c>
      <c r="J34" s="102" t="s">
        <v>2</v>
      </c>
      <c r="K34" s="136">
        <v>45387</v>
      </c>
      <c r="L34" s="103" t="s">
        <v>261</v>
      </c>
      <c r="M34" s="100"/>
    </row>
    <row r="35" spans="1:14" ht="92.1" customHeight="1">
      <c r="A35" s="112" t="s">
        <v>350</v>
      </c>
      <c r="B35" s="112" t="s">
        <v>229</v>
      </c>
      <c r="C35" s="91" t="s">
        <v>308</v>
      </c>
      <c r="D35" s="112" t="s">
        <v>211</v>
      </c>
      <c r="E35" s="112" t="s">
        <v>230</v>
      </c>
      <c r="F35" s="112" t="s">
        <v>230</v>
      </c>
      <c r="G35" s="102" t="s">
        <v>2</v>
      </c>
      <c r="H35" s="136">
        <v>45384</v>
      </c>
      <c r="I35" s="103" t="s">
        <v>262</v>
      </c>
      <c r="J35" s="102" t="s">
        <v>2</v>
      </c>
      <c r="K35" s="136">
        <v>45387</v>
      </c>
      <c r="L35" s="103" t="s">
        <v>261</v>
      </c>
      <c r="M35" s="100"/>
    </row>
  </sheetData>
  <mergeCells count="15">
    <mergeCell ref="A30:M30"/>
    <mergeCell ref="B1:F1"/>
    <mergeCell ref="B2:F2"/>
    <mergeCell ref="A25:M25"/>
    <mergeCell ref="A22:A24"/>
    <mergeCell ref="B22:B24"/>
    <mergeCell ref="C22:C24"/>
    <mergeCell ref="D22:D24"/>
    <mergeCell ref="E22:E24"/>
    <mergeCell ref="F22:F24"/>
    <mergeCell ref="G22:I22"/>
    <mergeCell ref="J22:L22"/>
    <mergeCell ref="M22:M24"/>
    <mergeCell ref="G23:I23"/>
    <mergeCell ref="J23:L23"/>
  </mergeCells>
  <dataValidations count="1">
    <dataValidation type="list" operator="equal" allowBlank="1" showErrorMessage="1" promptTitle="dfdf" sqref="J26:J29 J31:J35 G26:G29 G31:G35" xr:uid="{00000000-0002-0000-0900-000000000000}">
      <formula1>"Passed,Untested,Failed,Blocked"</formula1>
      <formula2>0</formula2>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8"/>
  <sheetViews>
    <sheetView tabSelected="1" topLeftCell="A25" zoomScale="70" zoomScaleNormal="70" workbookViewId="0">
      <selection activeCell="O11" sqref="O11:O12"/>
    </sheetView>
  </sheetViews>
  <sheetFormatPr defaultColWidth="9.33203125" defaultRowHeight="14.4"/>
  <cols>
    <col min="1" max="1" width="23.6640625" customWidth="1"/>
    <col min="2" max="2" width="15.33203125" customWidth="1"/>
    <col min="3" max="3" width="19.6640625" customWidth="1"/>
    <col min="4" max="4" width="25.33203125" bestFit="1" customWidth="1"/>
    <col min="5" max="5" width="29.5546875" customWidth="1"/>
    <col min="6" max="6" width="28.6640625" customWidth="1"/>
    <col min="7" max="7" width="12.88671875" bestFit="1" customWidth="1"/>
    <col min="8" max="8" width="16.88671875" bestFit="1" customWidth="1"/>
    <col min="9" max="9" width="18.33203125" bestFit="1" customWidth="1"/>
    <col min="10" max="10" width="12.88671875" bestFit="1" customWidth="1"/>
    <col min="11" max="11" width="16.88671875" bestFit="1" customWidth="1"/>
    <col min="12" max="12" width="18.33203125" bestFit="1" customWidth="1"/>
    <col min="13" max="13" width="12.109375" bestFit="1" customWidth="1"/>
  </cols>
  <sheetData>
    <row r="1" spans="1:6" ht="22.8">
      <c r="A1" s="124" t="s">
        <v>0</v>
      </c>
      <c r="B1" s="257" t="s">
        <v>278</v>
      </c>
      <c r="C1" s="258"/>
      <c r="D1" s="258"/>
      <c r="E1" s="258"/>
      <c r="F1" s="259"/>
    </row>
    <row r="2" spans="1:6" ht="22.8">
      <c r="A2" s="124" t="s">
        <v>5</v>
      </c>
      <c r="B2" s="260" t="s">
        <v>279</v>
      </c>
      <c r="C2" s="261"/>
      <c r="D2" s="261"/>
      <c r="E2" s="261"/>
      <c r="F2" s="262"/>
    </row>
    <row r="3" spans="1:6" ht="18">
      <c r="A3" s="125"/>
      <c r="B3" s="126" t="s">
        <v>22</v>
      </c>
      <c r="C3" s="126" t="s">
        <v>23</v>
      </c>
      <c r="D3" s="126" t="s">
        <v>32</v>
      </c>
      <c r="E3" s="127" t="s">
        <v>24</v>
      </c>
      <c r="F3" s="126" t="s">
        <v>45</v>
      </c>
    </row>
    <row r="4" spans="1:6" ht="18">
      <c r="A4" s="128" t="s">
        <v>3</v>
      </c>
      <c r="B4" s="125">
        <v>3</v>
      </c>
      <c r="C4" s="125">
        <v>0</v>
      </c>
      <c r="D4" s="125">
        <v>0</v>
      </c>
      <c r="E4" s="125">
        <v>0</v>
      </c>
      <c r="F4" s="125">
        <v>3</v>
      </c>
    </row>
    <row r="5" spans="1:6" ht="18">
      <c r="A5" s="128" t="s">
        <v>4</v>
      </c>
      <c r="B5" s="129">
        <v>3</v>
      </c>
      <c r="C5" s="129">
        <v>0</v>
      </c>
      <c r="D5" s="129">
        <v>0</v>
      </c>
      <c r="E5" s="129">
        <v>0</v>
      </c>
      <c r="F5" s="125">
        <v>3</v>
      </c>
    </row>
    <row r="6" spans="1:6" ht="18">
      <c r="A6" s="132"/>
      <c r="B6" s="133"/>
      <c r="C6" s="133"/>
      <c r="D6" s="133"/>
      <c r="E6" s="133"/>
    </row>
    <row r="7" spans="1:6" ht="18">
      <c r="A7" s="132"/>
      <c r="B7" s="133"/>
      <c r="C7" s="133"/>
      <c r="D7" s="133"/>
      <c r="E7" s="133"/>
      <c r="F7" s="57"/>
    </row>
    <row r="8" spans="1:6" ht="18">
      <c r="A8" s="132"/>
      <c r="B8" s="133"/>
      <c r="C8" s="133"/>
      <c r="D8" s="133"/>
      <c r="E8" s="133"/>
      <c r="F8" s="57"/>
    </row>
    <row r="9" spans="1:6" ht="18">
      <c r="A9" s="132"/>
      <c r="B9" s="133"/>
      <c r="C9" s="133"/>
      <c r="D9" s="133"/>
      <c r="E9" s="133"/>
      <c r="F9" s="57"/>
    </row>
    <row r="10" spans="1:6" ht="18">
      <c r="A10" s="132"/>
      <c r="B10" s="133"/>
      <c r="C10" s="133"/>
      <c r="D10" s="133"/>
      <c r="E10" s="133"/>
      <c r="F10" s="57"/>
    </row>
    <row r="11" spans="1:6" ht="18">
      <c r="A11" s="132"/>
      <c r="B11" s="133"/>
      <c r="C11" s="133"/>
      <c r="D11" s="133"/>
      <c r="E11" s="133"/>
      <c r="F11" s="57"/>
    </row>
    <row r="12" spans="1:6" ht="18">
      <c r="A12" s="132"/>
      <c r="B12" s="133"/>
      <c r="C12" s="133"/>
      <c r="D12" s="133"/>
      <c r="E12" s="133"/>
      <c r="F12" s="57"/>
    </row>
    <row r="13" spans="1:6" ht="18">
      <c r="A13" s="132"/>
      <c r="B13" s="133"/>
      <c r="C13" s="133"/>
      <c r="D13" s="133"/>
      <c r="E13" s="133"/>
      <c r="F13" s="57"/>
    </row>
    <row r="14" spans="1:6" ht="18">
      <c r="A14" s="132"/>
      <c r="B14" s="133"/>
      <c r="C14" s="133"/>
      <c r="D14" s="133"/>
      <c r="E14" s="133"/>
      <c r="F14" s="57"/>
    </row>
    <row r="15" spans="1:6" ht="18">
      <c r="A15" s="132"/>
      <c r="B15" s="133"/>
      <c r="C15" s="133"/>
      <c r="D15" s="133"/>
      <c r="E15" s="133"/>
      <c r="F15" s="57"/>
    </row>
    <row r="16" spans="1:6" ht="18">
      <c r="A16" s="132"/>
      <c r="B16" s="133"/>
      <c r="C16" s="133"/>
      <c r="D16" s="133"/>
      <c r="E16" s="133"/>
      <c r="F16" s="57"/>
    </row>
    <row r="17" spans="1:13" ht="18">
      <c r="A17" s="132"/>
      <c r="B17" s="133"/>
      <c r="C17" s="133"/>
      <c r="D17" s="133"/>
      <c r="E17" s="133"/>
      <c r="F17" s="57"/>
    </row>
    <row r="18" spans="1:13" ht="18">
      <c r="A18" s="132"/>
      <c r="B18" s="133"/>
      <c r="C18" s="133"/>
      <c r="D18" s="133"/>
      <c r="E18" s="133"/>
      <c r="F18" s="57"/>
    </row>
    <row r="19" spans="1:13" ht="18">
      <c r="A19" s="132"/>
      <c r="B19" s="133"/>
      <c r="C19" s="133"/>
      <c r="D19" s="133"/>
      <c r="E19" s="133"/>
      <c r="F19" s="57"/>
    </row>
    <row r="20" spans="1:13" ht="18">
      <c r="A20" s="132"/>
      <c r="B20" s="133"/>
      <c r="C20" s="133"/>
      <c r="D20" s="133"/>
      <c r="E20" s="133"/>
      <c r="F20" s="57"/>
    </row>
    <row r="21" spans="1:13" ht="16.8">
      <c r="A21" s="237" t="s">
        <v>6</v>
      </c>
      <c r="B21" s="237" t="s">
        <v>11</v>
      </c>
      <c r="C21" s="237" t="s">
        <v>41</v>
      </c>
      <c r="D21" s="237" t="s">
        <v>79</v>
      </c>
      <c r="E21" s="238" t="s">
        <v>42</v>
      </c>
      <c r="F21" s="237" t="s">
        <v>43</v>
      </c>
      <c r="G21" s="237" t="s">
        <v>34</v>
      </c>
      <c r="H21" s="237"/>
      <c r="I21" s="237"/>
      <c r="J21" s="237" t="s">
        <v>34</v>
      </c>
      <c r="K21" s="237"/>
      <c r="L21" s="237"/>
      <c r="M21" s="237" t="s">
        <v>35</v>
      </c>
    </row>
    <row r="22" spans="1:13" ht="16.8">
      <c r="A22" s="237"/>
      <c r="B22" s="237"/>
      <c r="C22" s="237"/>
      <c r="D22" s="237"/>
      <c r="E22" s="238"/>
      <c r="F22" s="237"/>
      <c r="G22" s="237" t="s">
        <v>14</v>
      </c>
      <c r="H22" s="237"/>
      <c r="I22" s="237"/>
      <c r="J22" s="237" t="s">
        <v>15</v>
      </c>
      <c r="K22" s="237"/>
      <c r="L22" s="237"/>
      <c r="M22" s="237"/>
    </row>
    <row r="23" spans="1:13" ht="16.8">
      <c r="A23" s="237"/>
      <c r="B23" s="237"/>
      <c r="C23" s="237"/>
      <c r="D23" s="237"/>
      <c r="E23" s="238"/>
      <c r="F23" s="237"/>
      <c r="G23" s="116" t="s">
        <v>36</v>
      </c>
      <c r="H23" s="92" t="s">
        <v>37</v>
      </c>
      <c r="I23" s="116" t="s">
        <v>38</v>
      </c>
      <c r="J23" s="116" t="s">
        <v>36</v>
      </c>
      <c r="K23" s="92" t="s">
        <v>37</v>
      </c>
      <c r="L23" s="116" t="s">
        <v>38</v>
      </c>
      <c r="M23" s="237"/>
    </row>
    <row r="24" spans="1:13" ht="16.8">
      <c r="A24" s="240" t="s">
        <v>280</v>
      </c>
      <c r="B24" s="240"/>
      <c r="C24" s="240"/>
      <c r="D24" s="240"/>
      <c r="E24" s="240"/>
      <c r="F24" s="240"/>
      <c r="G24" s="240"/>
      <c r="H24" s="240"/>
      <c r="I24" s="240"/>
      <c r="J24" s="240"/>
      <c r="K24" s="240"/>
      <c r="L24" s="240"/>
      <c r="M24" s="240"/>
    </row>
    <row r="25" spans="1:13" s="150" customFormat="1" ht="33.6">
      <c r="A25" s="134" t="s">
        <v>379</v>
      </c>
      <c r="B25" s="134" t="s">
        <v>200</v>
      </c>
      <c r="C25" s="102"/>
      <c r="D25" s="102"/>
      <c r="E25" s="135" t="s">
        <v>58</v>
      </c>
      <c r="F25" s="135" t="s">
        <v>58</v>
      </c>
      <c r="G25" s="102" t="s">
        <v>2</v>
      </c>
      <c r="H25" s="136">
        <v>45384</v>
      </c>
      <c r="I25" s="148" t="s">
        <v>261</v>
      </c>
      <c r="J25" s="102" t="s">
        <v>2</v>
      </c>
      <c r="K25" s="136">
        <v>45387</v>
      </c>
      <c r="L25" s="148" t="s">
        <v>262</v>
      </c>
      <c r="M25" s="149"/>
    </row>
    <row r="26" spans="1:13" ht="16.8">
      <c r="A26" s="240" t="s">
        <v>281</v>
      </c>
      <c r="B26" s="240"/>
      <c r="C26" s="240"/>
      <c r="D26" s="240"/>
      <c r="E26" s="240"/>
      <c r="F26" s="240"/>
      <c r="G26" s="240"/>
      <c r="H26" s="240"/>
      <c r="I26" s="240"/>
      <c r="J26" s="240"/>
      <c r="K26" s="240"/>
      <c r="L26" s="240"/>
      <c r="M26" s="240"/>
    </row>
    <row r="27" spans="1:13" s="107" customFormat="1" ht="100.8">
      <c r="A27" s="112" t="s">
        <v>344</v>
      </c>
      <c r="B27" s="112" t="s">
        <v>221</v>
      </c>
      <c r="C27" s="97" t="s">
        <v>304</v>
      </c>
      <c r="D27" s="112" t="s">
        <v>211</v>
      </c>
      <c r="E27" s="112" t="s">
        <v>222</v>
      </c>
      <c r="F27" s="112" t="s">
        <v>222</v>
      </c>
      <c r="G27" s="102" t="s">
        <v>2</v>
      </c>
      <c r="H27" s="136">
        <v>45384</v>
      </c>
      <c r="I27" s="102" t="s">
        <v>261</v>
      </c>
      <c r="J27" s="102" t="s">
        <v>2</v>
      </c>
      <c r="K27" s="136">
        <v>45387</v>
      </c>
      <c r="L27" s="102" t="s">
        <v>262</v>
      </c>
      <c r="M27" s="151"/>
    </row>
    <row r="28" spans="1:13" s="107" customFormat="1" ht="139.80000000000001" customHeight="1">
      <c r="A28" s="112" t="s">
        <v>345</v>
      </c>
      <c r="B28" s="112" t="s">
        <v>223</v>
      </c>
      <c r="C28" s="97" t="s">
        <v>305</v>
      </c>
      <c r="D28" s="112" t="s">
        <v>211</v>
      </c>
      <c r="E28" s="112" t="s">
        <v>224</v>
      </c>
      <c r="F28" s="112" t="s">
        <v>224</v>
      </c>
      <c r="G28" s="102" t="s">
        <v>2</v>
      </c>
      <c r="H28" s="136">
        <v>45384</v>
      </c>
      <c r="I28" s="102" t="s">
        <v>261</v>
      </c>
      <c r="J28" s="102" t="s">
        <v>2</v>
      </c>
      <c r="K28" s="136">
        <v>45387</v>
      </c>
      <c r="L28" s="102" t="s">
        <v>262</v>
      </c>
      <c r="M28" s="151"/>
    </row>
  </sheetData>
  <mergeCells count="15">
    <mergeCell ref="A26:M26"/>
    <mergeCell ref="B1:F1"/>
    <mergeCell ref="B2:F2"/>
    <mergeCell ref="A24:M24"/>
    <mergeCell ref="A21:A23"/>
    <mergeCell ref="B21:B23"/>
    <mergeCell ref="J21:L21"/>
    <mergeCell ref="M21:M23"/>
    <mergeCell ref="G22:I22"/>
    <mergeCell ref="J22:L22"/>
    <mergeCell ref="C21:C23"/>
    <mergeCell ref="D21:D23"/>
    <mergeCell ref="E21:E23"/>
    <mergeCell ref="F21:F23"/>
    <mergeCell ref="G21:I21"/>
  </mergeCells>
  <dataValidations count="1">
    <dataValidation type="list" operator="equal" allowBlank="1" showErrorMessage="1" promptTitle="dfdf" sqref="J25 J27:J28 G27:G28 G25" xr:uid="{00000000-0002-0000-0B00-000000000000}">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33203125" defaultRowHeight="13.8"/>
  <cols>
    <col min="1" max="1" width="14.33203125" style="7" customWidth="1"/>
    <col min="2" max="2" width="33.33203125" style="7" bestFit="1" customWidth="1"/>
    <col min="3" max="3" width="11.6640625" style="7" customWidth="1"/>
    <col min="4" max="10" width="9.33203125" style="7"/>
    <col min="11" max="11" width="13.5546875" style="7" customWidth="1"/>
    <col min="12" max="12" width="14.33203125" style="7" customWidth="1"/>
    <col min="13" max="16384" width="9.33203125" style="7"/>
  </cols>
  <sheetData>
    <row r="1" spans="1:16" s="1" customFormat="1" ht="24.6">
      <c r="A1" s="200" t="s">
        <v>27</v>
      </c>
      <c r="B1" s="200"/>
      <c r="C1" s="200"/>
      <c r="D1" s="200"/>
      <c r="E1" s="200"/>
      <c r="F1" s="200"/>
      <c r="G1" s="200"/>
      <c r="H1" s="200"/>
      <c r="I1" s="200"/>
      <c r="J1" s="200"/>
      <c r="K1" s="200"/>
      <c r="L1" s="200"/>
      <c r="M1" s="200"/>
      <c r="N1" s="200"/>
      <c r="O1" s="200"/>
      <c r="P1" s="200"/>
    </row>
    <row r="2" spans="1:16" s="1" customFormat="1" ht="13.2">
      <c r="A2" s="2"/>
      <c r="B2" s="3"/>
      <c r="C2" s="3"/>
      <c r="D2" s="3"/>
      <c r="E2" s="3"/>
      <c r="F2" s="3"/>
      <c r="G2" s="3"/>
      <c r="H2" s="3"/>
      <c r="I2" s="3"/>
      <c r="J2" s="3"/>
      <c r="K2" s="3"/>
      <c r="L2" s="3"/>
      <c r="M2" s="4"/>
      <c r="N2" s="4"/>
      <c r="O2" s="4"/>
      <c r="P2" s="4"/>
    </row>
    <row r="3" spans="1:16" s="1" customFormat="1" ht="16.8">
      <c r="A3" s="14" t="s">
        <v>12</v>
      </c>
      <c r="B3" s="201" t="s">
        <v>47</v>
      </c>
      <c r="C3" s="201"/>
      <c r="D3" s="15"/>
      <c r="E3" s="193" t="s">
        <v>7</v>
      </c>
      <c r="F3" s="193"/>
      <c r="G3" s="193"/>
      <c r="H3" s="194" t="s">
        <v>16</v>
      </c>
      <c r="I3" s="195"/>
      <c r="J3" s="195"/>
      <c r="K3" s="196"/>
      <c r="L3" s="16"/>
      <c r="M3" s="16"/>
      <c r="N3" s="16"/>
      <c r="O3" s="16"/>
      <c r="P3" s="16"/>
    </row>
    <row r="4" spans="1:16" s="1" customFormat="1" ht="16.8">
      <c r="A4" s="14"/>
      <c r="B4" s="192"/>
      <c r="C4" s="192"/>
      <c r="D4" s="17"/>
      <c r="E4" s="193" t="s">
        <v>17</v>
      </c>
      <c r="F4" s="193"/>
      <c r="G4" s="193"/>
      <c r="H4" s="197" t="s">
        <v>18</v>
      </c>
      <c r="I4" s="198"/>
      <c r="J4" s="198"/>
      <c r="K4" s="199"/>
      <c r="L4" s="17"/>
      <c r="M4" s="16"/>
      <c r="N4" s="16"/>
      <c r="O4" s="16"/>
      <c r="P4" s="16"/>
    </row>
    <row r="5" spans="1:16" s="1" customFormat="1" ht="16.8">
      <c r="A5" s="14"/>
      <c r="B5" s="192"/>
      <c r="C5" s="192"/>
      <c r="D5" s="17"/>
      <c r="E5" s="193" t="s">
        <v>19</v>
      </c>
      <c r="F5" s="193"/>
      <c r="G5" s="193"/>
      <c r="H5" s="206">
        <v>44114</v>
      </c>
      <c r="I5" s="207"/>
      <c r="J5" s="207"/>
      <c r="K5" s="208"/>
      <c r="L5" s="17"/>
      <c r="M5" s="16"/>
      <c r="N5" s="16"/>
      <c r="O5" s="16"/>
      <c r="P5" s="16"/>
    </row>
    <row r="6" spans="1:16" s="1" customFormat="1" ht="20.25" customHeight="1">
      <c r="A6" s="18" t="s">
        <v>20</v>
      </c>
      <c r="B6" s="204" t="s">
        <v>21</v>
      </c>
      <c r="C6" s="204"/>
      <c r="D6" s="204"/>
      <c r="E6" s="204"/>
      <c r="F6" s="204"/>
      <c r="G6" s="204"/>
      <c r="H6" s="204"/>
      <c r="I6" s="204"/>
      <c r="J6" s="204"/>
      <c r="K6" s="204"/>
      <c r="L6" s="19"/>
      <c r="M6" s="20"/>
      <c r="N6" s="20"/>
      <c r="O6" s="20"/>
      <c r="P6" s="20"/>
    </row>
    <row r="7" spans="1:16" s="1" customFormat="1" ht="20.25" customHeight="1">
      <c r="A7" s="21"/>
      <c r="B7" s="22"/>
      <c r="C7" s="205" t="s">
        <v>22</v>
      </c>
      <c r="D7" s="205"/>
      <c r="E7" s="205" t="s">
        <v>23</v>
      </c>
      <c r="F7" s="205"/>
      <c r="G7" s="205" t="s">
        <v>31</v>
      </c>
      <c r="H7" s="205"/>
      <c r="I7" s="205" t="s">
        <v>24</v>
      </c>
      <c r="J7" s="205"/>
      <c r="K7" s="205" t="s">
        <v>25</v>
      </c>
      <c r="L7" s="205"/>
      <c r="M7" s="202" t="s">
        <v>26</v>
      </c>
      <c r="N7" s="202"/>
      <c r="O7" s="203" t="s">
        <v>46</v>
      </c>
      <c r="P7" s="203"/>
    </row>
    <row r="8" spans="1:16" s="1" customFormat="1" ht="16.8">
      <c r="A8" s="23"/>
      <c r="B8" s="24"/>
      <c r="C8" s="205"/>
      <c r="D8" s="205"/>
      <c r="E8" s="205"/>
      <c r="F8" s="205"/>
      <c r="G8" s="205"/>
      <c r="H8" s="205"/>
      <c r="I8" s="205"/>
      <c r="J8" s="205"/>
      <c r="K8" s="205"/>
      <c r="L8" s="205"/>
      <c r="M8" s="202"/>
      <c r="N8" s="202"/>
      <c r="O8" s="203"/>
      <c r="P8" s="203"/>
    </row>
    <row r="9" spans="1:16" s="5" customFormat="1" ht="22.5" customHeight="1">
      <c r="A9" s="25" t="s">
        <v>10</v>
      </c>
      <c r="B9" s="25" t="s">
        <v>13</v>
      </c>
      <c r="C9" s="26" t="s">
        <v>14</v>
      </c>
      <c r="D9" s="26" t="s">
        <v>15</v>
      </c>
      <c r="E9" s="26" t="s">
        <v>14</v>
      </c>
      <c r="F9" s="26" t="s">
        <v>15</v>
      </c>
      <c r="G9" s="26" t="s">
        <v>14</v>
      </c>
      <c r="H9" s="26" t="s">
        <v>15</v>
      </c>
      <c r="I9" s="25" t="s">
        <v>14</v>
      </c>
      <c r="J9" s="26" t="s">
        <v>15</v>
      </c>
      <c r="K9" s="26" t="s">
        <v>14</v>
      </c>
      <c r="L9" s="26" t="s">
        <v>15</v>
      </c>
      <c r="M9" s="26" t="s">
        <v>14</v>
      </c>
      <c r="N9" s="26" t="s">
        <v>15</v>
      </c>
      <c r="O9" s="26" t="s">
        <v>14</v>
      </c>
      <c r="P9" s="26" t="s">
        <v>15</v>
      </c>
    </row>
    <row r="10" spans="1:16" s="1" customFormat="1" ht="31.95" customHeight="1">
      <c r="A10" s="10">
        <v>1</v>
      </c>
      <c r="B10" s="11" t="s">
        <v>40</v>
      </c>
      <c r="C10" s="27">
        <v>15</v>
      </c>
      <c r="D10" s="27">
        <v>15</v>
      </c>
      <c r="E10" s="27">
        <v>0</v>
      </c>
      <c r="F10" s="27">
        <f>'[1]Show Bus Routes List'!C6</f>
        <v>0</v>
      </c>
      <c r="G10" s="27">
        <f>'[1]Show Bus Routes List'!D5</f>
        <v>0</v>
      </c>
      <c r="H10" s="27">
        <f>'[1]Show Bus Routes List'!D6</f>
        <v>0</v>
      </c>
      <c r="I10" s="27">
        <f>'[1]Show Bus Routes List'!E5</f>
        <v>0</v>
      </c>
      <c r="J10" s="27">
        <f>'[1]Show Bus Routes List'!E6</f>
        <v>0</v>
      </c>
      <c r="K10" s="27">
        <v>15</v>
      </c>
      <c r="L10" s="27">
        <v>15</v>
      </c>
      <c r="M10" s="28">
        <f>ROUND(C10*100/K10,1)</f>
        <v>100</v>
      </c>
      <c r="N10" s="28">
        <f t="shared" ref="N10:N20" si="0">ROUND(D10*100/L10,1)</f>
        <v>100</v>
      </c>
      <c r="O10" s="28">
        <f t="shared" ref="O10:P17" si="1">ROUND((C10+E10)*100/K10,1)</f>
        <v>100</v>
      </c>
      <c r="P10" s="29">
        <f t="shared" si="1"/>
        <v>100</v>
      </c>
    </row>
    <row r="11" spans="1:16" s="1" customFormat="1" ht="31.95" customHeight="1">
      <c r="A11" s="64">
        <v>2</v>
      </c>
      <c r="B11" s="11" t="s">
        <v>61</v>
      </c>
      <c r="C11" s="27"/>
      <c r="D11" s="27"/>
      <c r="E11" s="27"/>
      <c r="F11" s="27"/>
      <c r="G11" s="27"/>
      <c r="H11" s="27"/>
      <c r="I11" s="27"/>
      <c r="J11" s="27"/>
      <c r="K11" s="27"/>
      <c r="L11" s="27"/>
      <c r="M11" s="28"/>
      <c r="N11" s="28"/>
      <c r="O11" s="28"/>
      <c r="P11" s="29"/>
    </row>
    <row r="12" spans="1:16" s="1" customFormat="1" ht="45" customHeight="1">
      <c r="A12" s="10">
        <v>3</v>
      </c>
      <c r="B12" s="11" t="s">
        <v>74</v>
      </c>
      <c r="C12" s="27">
        <v>12</v>
      </c>
      <c r="D12" s="27">
        <v>12</v>
      </c>
      <c r="E12" s="27">
        <v>0</v>
      </c>
      <c r="F12" s="27">
        <f>'[1]Show Bus Stops List'!C6</f>
        <v>0</v>
      </c>
      <c r="G12" s="27">
        <f>'[1]Show Bus Stops List'!D5</f>
        <v>0</v>
      </c>
      <c r="H12" s="27">
        <f>'[1]Show Bus Stops List'!D6</f>
        <v>0</v>
      </c>
      <c r="I12" s="27">
        <f>'[1]Show Bus Stops List'!E5</f>
        <v>0</v>
      </c>
      <c r="J12" s="27">
        <f>'[1]Show Bus Stops List'!E6</f>
        <v>0</v>
      </c>
      <c r="K12" s="27">
        <v>12</v>
      </c>
      <c r="L12" s="27">
        <v>12</v>
      </c>
      <c r="M12" s="28">
        <f t="shared" ref="M12:M20" si="2">ROUND(C12*100/K12,1)</f>
        <v>100</v>
      </c>
      <c r="N12" s="28">
        <f t="shared" si="0"/>
        <v>100</v>
      </c>
      <c r="O12" s="28">
        <f t="shared" si="1"/>
        <v>100</v>
      </c>
      <c r="P12" s="29">
        <f t="shared" si="1"/>
        <v>100</v>
      </c>
    </row>
    <row r="13" spans="1:16" s="1" customFormat="1" ht="45" customHeight="1">
      <c r="A13" s="65">
        <v>4</v>
      </c>
      <c r="B13" s="66" t="s">
        <v>73</v>
      </c>
      <c r="C13" s="67"/>
      <c r="D13" s="67"/>
      <c r="E13" s="67"/>
      <c r="F13" s="67"/>
      <c r="G13" s="67"/>
      <c r="H13" s="67"/>
      <c r="I13" s="67"/>
      <c r="J13" s="67"/>
      <c r="K13" s="67"/>
      <c r="L13" s="67"/>
      <c r="M13" s="68"/>
      <c r="N13" s="68"/>
      <c r="O13" s="68"/>
      <c r="P13" s="69"/>
    </row>
    <row r="14" spans="1:16" s="1" customFormat="1" ht="33.75" customHeight="1">
      <c r="A14" s="12">
        <v>5</v>
      </c>
      <c r="B14" s="13" t="s">
        <v>62</v>
      </c>
      <c r="C14" s="30">
        <v>8</v>
      </c>
      <c r="D14" s="30">
        <v>8</v>
      </c>
      <c r="E14" s="30" t="e">
        <f>#REF!</f>
        <v>#REF!</v>
      </c>
      <c r="F14" s="30" t="e">
        <f>#REF!</f>
        <v>#REF!</v>
      </c>
      <c r="G14" s="30" t="e">
        <f>#REF!</f>
        <v>#REF!</v>
      </c>
      <c r="H14" s="30" t="e">
        <f>#REF!</f>
        <v>#REF!</v>
      </c>
      <c r="I14" s="30" t="e">
        <f>#REF!</f>
        <v>#REF!</v>
      </c>
      <c r="J14" s="30" t="e">
        <f>#REF!</f>
        <v>#REF!</v>
      </c>
      <c r="K14" s="30">
        <v>4</v>
      </c>
      <c r="L14" s="30">
        <v>4</v>
      </c>
      <c r="M14" s="28">
        <f t="shared" si="2"/>
        <v>200</v>
      </c>
      <c r="N14" s="28">
        <f t="shared" si="0"/>
        <v>200</v>
      </c>
      <c r="O14" s="28" t="e">
        <f>ROUND((C14+E14)*100/K14,1)</f>
        <v>#REF!</v>
      </c>
      <c r="P14" s="29" t="e">
        <f t="shared" si="1"/>
        <v>#REF!</v>
      </c>
    </row>
    <row r="15" spans="1:16" s="1" customFormat="1" ht="33.75" customHeight="1">
      <c r="A15" s="65">
        <v>6</v>
      </c>
      <c r="B15" s="66" t="s">
        <v>72</v>
      </c>
      <c r="C15" s="30"/>
      <c r="D15" s="30"/>
      <c r="E15" s="30"/>
      <c r="F15" s="30"/>
      <c r="G15" s="30"/>
      <c r="H15" s="30"/>
      <c r="I15" s="30"/>
      <c r="J15" s="30"/>
      <c r="K15" s="30"/>
      <c r="L15" s="30"/>
      <c r="M15" s="31"/>
      <c r="N15" s="31"/>
      <c r="O15" s="31"/>
      <c r="P15" s="32"/>
    </row>
    <row r="16" spans="1:16" s="1" customFormat="1" ht="42" customHeight="1">
      <c r="A16" s="12">
        <v>7</v>
      </c>
      <c r="B16" s="13" t="s">
        <v>63</v>
      </c>
      <c r="C16" s="30">
        <v>15</v>
      </c>
      <c r="D16" s="30">
        <v>15</v>
      </c>
      <c r="E16" s="30">
        <v>0</v>
      </c>
      <c r="F16" s="30">
        <v>0</v>
      </c>
      <c r="G16" s="30">
        <v>0</v>
      </c>
      <c r="H16" s="30">
        <v>0</v>
      </c>
      <c r="I16" s="30">
        <v>0</v>
      </c>
      <c r="J16" s="30">
        <v>0</v>
      </c>
      <c r="K16" s="30">
        <v>15</v>
      </c>
      <c r="L16" s="30">
        <v>15</v>
      </c>
      <c r="M16" s="28">
        <f t="shared" si="2"/>
        <v>100</v>
      </c>
      <c r="N16" s="31">
        <v>100</v>
      </c>
      <c r="O16" s="31">
        <v>100</v>
      </c>
      <c r="P16" s="32">
        <v>100</v>
      </c>
    </row>
    <row r="17" spans="1:16" s="1" customFormat="1" ht="33.75" customHeight="1">
      <c r="A17" s="12">
        <v>8</v>
      </c>
      <c r="B17" s="13" t="s">
        <v>64</v>
      </c>
      <c r="C17" s="30">
        <v>20</v>
      </c>
      <c r="D17" s="30">
        <v>20</v>
      </c>
      <c r="E17" s="30" t="e">
        <f>#REF!</f>
        <v>#REF!</v>
      </c>
      <c r="F17" s="30" t="e">
        <f>#REF!</f>
        <v>#REF!</v>
      </c>
      <c r="G17" s="30" t="e">
        <f>#REF!</f>
        <v>#REF!</v>
      </c>
      <c r="H17" s="30" t="e">
        <f>#REF!</f>
        <v>#REF!</v>
      </c>
      <c r="I17" s="30" t="e">
        <f>#REF!</f>
        <v>#REF!</v>
      </c>
      <c r="J17" s="30" t="e">
        <f>#REF!</f>
        <v>#REF!</v>
      </c>
      <c r="K17" s="30">
        <v>20</v>
      </c>
      <c r="L17" s="30">
        <v>20</v>
      </c>
      <c r="M17" s="28">
        <f t="shared" si="2"/>
        <v>100</v>
      </c>
      <c r="N17" s="28">
        <f t="shared" si="0"/>
        <v>100</v>
      </c>
      <c r="O17" s="28" t="e">
        <f>ROUND((C17+E17)*100/K17,1)</f>
        <v>#REF!</v>
      </c>
      <c r="P17" s="29" t="e">
        <f t="shared" si="1"/>
        <v>#REF!</v>
      </c>
    </row>
    <row r="18" spans="1:16" s="1" customFormat="1" ht="21">
      <c r="A18" s="12">
        <v>9</v>
      </c>
      <c r="B18" s="13" t="s">
        <v>65</v>
      </c>
      <c r="C18" s="30">
        <v>27</v>
      </c>
      <c r="D18" s="30">
        <v>27</v>
      </c>
      <c r="E18" s="30" t="e">
        <f>#REF!</f>
        <v>#REF!</v>
      </c>
      <c r="F18" s="27">
        <v>0</v>
      </c>
      <c r="G18" s="30" t="e">
        <f>#REF!</f>
        <v>#REF!</v>
      </c>
      <c r="H18" s="30" t="e">
        <f>#REF!</f>
        <v>#REF!</v>
      </c>
      <c r="I18" s="30" t="e">
        <f>#REF!</f>
        <v>#REF!</v>
      </c>
      <c r="J18" s="30">
        <v>0</v>
      </c>
      <c r="K18" s="30">
        <v>27</v>
      </c>
      <c r="L18" s="30">
        <v>27</v>
      </c>
      <c r="M18" s="28">
        <f t="shared" si="2"/>
        <v>100</v>
      </c>
      <c r="N18" s="28">
        <f t="shared" si="0"/>
        <v>100</v>
      </c>
      <c r="O18" s="28" t="e">
        <f t="shared" ref="O18:O20" si="3">ROUND((C18+E18)*100/K18,1)</f>
        <v>#REF!</v>
      </c>
      <c r="P18" s="29">
        <f t="shared" ref="P18:P20" si="4">ROUND((D18+F18)*100/L18,1)</f>
        <v>100</v>
      </c>
    </row>
    <row r="19" spans="1:16" s="6" customFormat="1" ht="21">
      <c r="A19" s="58">
        <v>10</v>
      </c>
      <c r="B19" s="59" t="s">
        <v>66</v>
      </c>
      <c r="C19" s="63">
        <v>17</v>
      </c>
      <c r="D19" s="63">
        <v>17</v>
      </c>
      <c r="E19" s="30">
        <v>0</v>
      </c>
      <c r="F19" s="30" t="e">
        <f>#REF!</f>
        <v>#REF!</v>
      </c>
      <c r="G19" s="30">
        <v>0</v>
      </c>
      <c r="H19" s="30">
        <v>0</v>
      </c>
      <c r="I19" s="30">
        <v>0</v>
      </c>
      <c r="J19" s="30" t="e">
        <f>#REF!</f>
        <v>#REF!</v>
      </c>
      <c r="K19" s="63">
        <v>17</v>
      </c>
      <c r="L19" s="63">
        <v>17</v>
      </c>
      <c r="M19" s="28">
        <f t="shared" si="2"/>
        <v>100</v>
      </c>
      <c r="N19" s="28">
        <f t="shared" si="0"/>
        <v>100</v>
      </c>
      <c r="O19" s="28">
        <f t="shared" si="3"/>
        <v>100</v>
      </c>
      <c r="P19" s="29" t="e">
        <f t="shared" si="4"/>
        <v>#REF!</v>
      </c>
    </row>
    <row r="20" spans="1:16" s="1" customFormat="1" ht="21">
      <c r="A20" s="58">
        <v>11</v>
      </c>
      <c r="B20" s="59" t="s">
        <v>67</v>
      </c>
      <c r="C20" s="63">
        <v>18</v>
      </c>
      <c r="D20" s="63">
        <v>18</v>
      </c>
      <c r="E20" s="30" t="e">
        <f>#REF!</f>
        <v>#REF!</v>
      </c>
      <c r="F20" s="30">
        <v>0</v>
      </c>
      <c r="G20" s="30" t="e">
        <f>#REF!</f>
        <v>#REF!</v>
      </c>
      <c r="H20" s="30" t="e">
        <f>#REF!</f>
        <v>#REF!</v>
      </c>
      <c r="I20" s="30" t="e">
        <f>#REF!</f>
        <v>#REF!</v>
      </c>
      <c r="J20" s="30">
        <v>0</v>
      </c>
      <c r="K20" s="63">
        <v>18</v>
      </c>
      <c r="L20" s="63">
        <v>18</v>
      </c>
      <c r="M20" s="28">
        <f t="shared" si="2"/>
        <v>100</v>
      </c>
      <c r="N20" s="28">
        <f t="shared" si="0"/>
        <v>100</v>
      </c>
      <c r="O20" s="28" t="e">
        <f t="shared" si="3"/>
        <v>#REF!</v>
      </c>
      <c r="P20" s="29">
        <f t="shared" si="4"/>
        <v>100</v>
      </c>
    </row>
    <row r="21" spans="1:16" s="1" customFormat="1" ht="16.8">
      <c r="A21" s="33"/>
      <c r="B21" s="34" t="s">
        <v>8</v>
      </c>
      <c r="C21" s="35">
        <f t="shared" ref="C21" si="5">SUM(C10:C20)</f>
        <v>132</v>
      </c>
      <c r="D21" s="35">
        <f t="shared" ref="D21" si="6">SUM(D10:D20)</f>
        <v>132</v>
      </c>
      <c r="E21" s="35" t="e">
        <f t="shared" ref="E21" si="7">SUM(E10:E20)</f>
        <v>#REF!</v>
      </c>
      <c r="F21" s="35" t="e">
        <f t="shared" ref="F21" si="8">SUM(F10:F20)</f>
        <v>#REF!</v>
      </c>
      <c r="G21" s="35" t="e">
        <f t="shared" ref="G21" si="9">SUM(G10:G20)</f>
        <v>#REF!</v>
      </c>
      <c r="H21" s="35" t="e">
        <f t="shared" ref="H21" si="10">SUM(H10:H20)</f>
        <v>#REF!</v>
      </c>
      <c r="I21" s="35" t="e">
        <f t="shared" ref="I21" si="11">SUM(I10:I20)</f>
        <v>#REF!</v>
      </c>
      <c r="J21" s="35" t="e">
        <f t="shared" ref="J21" si="12">SUM(J10:J20)</f>
        <v>#REF!</v>
      </c>
      <c r="K21" s="35">
        <f t="shared" ref="K21" si="13">SUM(K10:K20)</f>
        <v>128</v>
      </c>
      <c r="L21" s="35">
        <f t="shared" ref="L21" si="14">SUM(L10:L20)</f>
        <v>128</v>
      </c>
      <c r="M21" s="35">
        <f t="shared" ref="M21" si="15">SUM(M10:M20)</f>
        <v>900</v>
      </c>
      <c r="N21" s="35">
        <f t="shared" ref="N21" si="16">SUM(N10:N20)</f>
        <v>900</v>
      </c>
      <c r="O21" s="35" t="e">
        <f t="shared" ref="O21" si="17">SUM(O10:O20)</f>
        <v>#REF!</v>
      </c>
      <c r="P21" s="35" t="e">
        <f t="shared" ref="P21" si="18">SUM(P10:P20)</f>
        <v>#REF!</v>
      </c>
    </row>
    <row r="22" spans="1:16" ht="17.399999999999999" thickBot="1">
      <c r="A22" s="36"/>
      <c r="B22" s="37"/>
      <c r="C22" s="38" t="s">
        <v>14</v>
      </c>
      <c r="D22" s="38" t="s">
        <v>28</v>
      </c>
      <c r="E22" s="39"/>
      <c r="F22" s="40"/>
      <c r="G22" s="40"/>
      <c r="H22" s="40"/>
      <c r="I22" s="40"/>
      <c r="J22" s="40"/>
      <c r="K22" s="41"/>
      <c r="L22" s="41"/>
      <c r="M22" s="42"/>
      <c r="N22" s="42"/>
      <c r="O22" s="42"/>
      <c r="P22" s="60"/>
    </row>
    <row r="23" spans="1:16" ht="17.399999999999999" thickBot="1">
      <c r="A23" s="43"/>
      <c r="B23" s="44" t="s">
        <v>29</v>
      </c>
      <c r="C23" s="45" t="e">
        <f>ROUND((C21+E21)*100/K21,1)</f>
        <v>#REF!</v>
      </c>
      <c r="D23" s="46" t="e">
        <f>ROUND((D21+F21)*100/L21,1)</f>
        <v>#REF!</v>
      </c>
      <c r="E23" s="43" t="s">
        <v>9</v>
      </c>
      <c r="F23" s="47"/>
      <c r="G23" s="48"/>
      <c r="H23" s="43"/>
      <c r="I23" s="43"/>
      <c r="J23" s="43"/>
      <c r="K23" s="48"/>
      <c r="L23" s="48"/>
      <c r="M23" s="49"/>
      <c r="N23" s="49"/>
      <c r="O23" s="49"/>
      <c r="P23" s="61"/>
    </row>
    <row r="24" spans="1:16" ht="16.8">
      <c r="A24" s="50"/>
      <c r="B24" s="51" t="s">
        <v>30</v>
      </c>
      <c r="C24" s="52">
        <f>ROUND(C21*100/K21,1)</f>
        <v>103.1</v>
      </c>
      <c r="D24" s="53">
        <f>ROUND(D21*100/L21,1)</f>
        <v>103.1</v>
      </c>
      <c r="E24" s="52" t="s">
        <v>9</v>
      </c>
      <c r="F24" s="54"/>
      <c r="G24" s="55"/>
      <c r="H24" s="50"/>
      <c r="I24" s="50"/>
      <c r="J24" s="50"/>
      <c r="K24" s="55"/>
      <c r="L24" s="55"/>
      <c r="M24" s="56"/>
      <c r="N24" s="56"/>
      <c r="O24" s="56"/>
      <c r="P24" s="62"/>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0"/>
  <sheetViews>
    <sheetView topLeftCell="A56" zoomScale="64" zoomScaleNormal="85" workbookViewId="0">
      <selection activeCell="N49" sqref="N49"/>
    </sheetView>
  </sheetViews>
  <sheetFormatPr defaultColWidth="9.33203125" defaultRowHeight="14.4"/>
  <cols>
    <col min="1" max="1" width="23.6640625" customWidth="1"/>
    <col min="2" max="2" width="15.33203125" customWidth="1"/>
    <col min="3" max="3" width="32" customWidth="1"/>
    <col min="4" max="4" width="33.6640625" customWidth="1"/>
    <col min="5" max="5" width="38.5546875" customWidth="1"/>
    <col min="6" max="6" width="22.6640625" style="107" bestFit="1" customWidth="1"/>
    <col min="7" max="7" width="19.33203125" customWidth="1"/>
    <col min="8" max="8" width="19.33203125" bestFit="1" customWidth="1"/>
    <col min="9" max="9" width="18.33203125" bestFit="1" customWidth="1"/>
    <col min="10" max="11" width="19.33203125" bestFit="1" customWidth="1"/>
    <col min="12" max="12" width="13.33203125" bestFit="1" customWidth="1"/>
  </cols>
  <sheetData>
    <row r="1" spans="1:12" ht="15.75" customHeight="1">
      <c r="A1" s="93" t="s">
        <v>0</v>
      </c>
      <c r="B1" s="209" t="s">
        <v>264</v>
      </c>
      <c r="C1" s="209"/>
      <c r="D1" s="209"/>
      <c r="E1" s="209"/>
      <c r="F1" s="209"/>
      <c r="G1" s="9"/>
      <c r="H1" s="9"/>
      <c r="I1" s="9"/>
      <c r="J1" s="9"/>
      <c r="K1" s="9"/>
      <c r="L1" s="9"/>
    </row>
    <row r="2" spans="1:12" ht="15.75" customHeight="1">
      <c r="A2" s="93" t="s">
        <v>5</v>
      </c>
      <c r="B2" s="210" t="s">
        <v>96</v>
      </c>
      <c r="C2" s="210"/>
      <c r="D2" s="210"/>
      <c r="E2" s="210"/>
      <c r="F2" s="210"/>
      <c r="G2" s="9"/>
      <c r="H2" s="9"/>
      <c r="I2" s="9"/>
      <c r="J2" s="9"/>
      <c r="K2" s="9"/>
      <c r="L2" s="9"/>
    </row>
    <row r="3" spans="1:12" ht="16.8">
      <c r="A3" s="100"/>
      <c r="B3" s="94" t="s">
        <v>22</v>
      </c>
      <c r="C3" s="94" t="s">
        <v>23</v>
      </c>
      <c r="D3" s="94" t="s">
        <v>32</v>
      </c>
      <c r="E3" s="95" t="s">
        <v>24</v>
      </c>
      <c r="F3" s="105" t="s">
        <v>45</v>
      </c>
      <c r="G3" s="9"/>
      <c r="H3" s="9"/>
      <c r="I3" s="9"/>
      <c r="J3" s="9"/>
      <c r="K3" s="9"/>
      <c r="L3" s="9"/>
    </row>
    <row r="4" spans="1:12" ht="16.8">
      <c r="A4" s="88" t="s">
        <v>3</v>
      </c>
      <c r="B4" s="100">
        <v>10</v>
      </c>
      <c r="C4" s="100">
        <v>2</v>
      </c>
      <c r="D4" s="100">
        <v>0</v>
      </c>
      <c r="E4" s="100">
        <v>0</v>
      </c>
      <c r="F4" s="106">
        <v>12</v>
      </c>
      <c r="G4" s="9"/>
      <c r="H4" s="9"/>
      <c r="I4" s="9"/>
      <c r="J4" s="9"/>
      <c r="K4" s="9"/>
      <c r="L4" s="9"/>
    </row>
    <row r="5" spans="1:12" ht="16.8">
      <c r="A5" s="88" t="s">
        <v>4</v>
      </c>
      <c r="B5" s="100">
        <v>12</v>
      </c>
      <c r="C5" s="100">
        <v>0</v>
      </c>
      <c r="D5" s="100">
        <v>0</v>
      </c>
      <c r="E5" s="100">
        <v>0</v>
      </c>
      <c r="F5" s="106">
        <v>12</v>
      </c>
      <c r="G5" s="9"/>
      <c r="H5" s="9"/>
      <c r="I5" s="9"/>
      <c r="J5" s="9"/>
      <c r="K5" s="9"/>
      <c r="L5" s="9"/>
    </row>
    <row r="6" spans="1:12" ht="17.25" customHeight="1">
      <c r="A6" s="9"/>
      <c r="C6" s="9"/>
      <c r="D6" s="9"/>
      <c r="E6" s="9"/>
      <c r="F6" s="108"/>
      <c r="G6" s="9"/>
      <c r="H6" s="9"/>
      <c r="I6" s="9"/>
      <c r="J6" s="9"/>
      <c r="K6" s="9"/>
      <c r="L6" s="9"/>
    </row>
    <row r="7" spans="1:12" ht="17.25" customHeight="1">
      <c r="A7" s="9"/>
      <c r="C7" s="9"/>
      <c r="D7" s="9"/>
      <c r="E7" s="9"/>
      <c r="F7" s="108"/>
      <c r="G7" s="9"/>
      <c r="H7" s="9"/>
      <c r="I7" s="9"/>
      <c r="J7" s="9"/>
      <c r="K7" s="9"/>
      <c r="L7" s="9"/>
    </row>
    <row r="8" spans="1:12" ht="17.25" customHeight="1">
      <c r="A8" s="9"/>
      <c r="C8" s="9"/>
      <c r="D8" s="9"/>
      <c r="E8" s="9"/>
      <c r="F8" s="108"/>
      <c r="G8" s="9"/>
      <c r="H8" s="9"/>
      <c r="I8" s="9"/>
      <c r="J8" s="9"/>
      <c r="K8" s="9"/>
      <c r="L8" s="9"/>
    </row>
    <row r="9" spans="1:12" ht="17.25" customHeight="1">
      <c r="A9" s="9"/>
      <c r="C9" s="9"/>
      <c r="D9" s="9"/>
      <c r="E9" s="9"/>
      <c r="F9" s="108"/>
      <c r="G9" s="9"/>
      <c r="H9" s="9"/>
      <c r="I9" s="9"/>
      <c r="J9" s="9"/>
      <c r="K9" s="9"/>
      <c r="L9" s="9"/>
    </row>
    <row r="10" spans="1:12" ht="17.25" customHeight="1">
      <c r="A10" s="9"/>
      <c r="C10" s="9"/>
      <c r="D10" s="9"/>
      <c r="E10" s="9"/>
      <c r="F10" s="108"/>
      <c r="G10" s="9"/>
      <c r="H10" s="9"/>
      <c r="I10" s="9"/>
      <c r="J10" s="9"/>
      <c r="K10" s="9"/>
      <c r="L10" s="9"/>
    </row>
    <row r="11" spans="1:12" ht="17.25" customHeight="1">
      <c r="A11" s="9"/>
      <c r="C11" s="9"/>
      <c r="D11" s="9"/>
      <c r="E11" s="9"/>
      <c r="F11" s="108"/>
      <c r="G11" s="9"/>
      <c r="H11" s="9"/>
      <c r="I11" s="9"/>
      <c r="J11" s="9"/>
      <c r="K11" s="9"/>
      <c r="L11" s="9"/>
    </row>
    <row r="12" spans="1:12" ht="17.25" customHeight="1">
      <c r="A12" s="9"/>
      <c r="C12" s="9"/>
      <c r="D12" s="9"/>
      <c r="E12" s="9"/>
      <c r="F12" s="108"/>
      <c r="G12" s="9"/>
      <c r="H12" s="9"/>
      <c r="I12" s="9"/>
      <c r="J12" s="9"/>
      <c r="K12" s="9"/>
      <c r="L12" s="9"/>
    </row>
    <row r="13" spans="1:12" ht="17.25" customHeight="1">
      <c r="A13" s="9"/>
      <c r="C13" s="9"/>
      <c r="D13" s="9"/>
      <c r="E13" s="9"/>
      <c r="F13" s="108"/>
      <c r="G13" s="9"/>
      <c r="H13" s="9"/>
      <c r="I13" s="9"/>
      <c r="J13" s="9"/>
      <c r="K13" s="9"/>
      <c r="L13" s="9"/>
    </row>
    <row r="14" spans="1:12" ht="17.25" customHeight="1">
      <c r="A14" s="9"/>
      <c r="C14" s="9"/>
      <c r="D14" s="9"/>
      <c r="E14" s="9"/>
      <c r="F14" s="108"/>
      <c r="G14" s="9"/>
      <c r="H14" s="9"/>
      <c r="I14" s="9"/>
      <c r="J14" s="9"/>
      <c r="K14" s="9"/>
      <c r="L14" s="9"/>
    </row>
    <row r="15" spans="1:12" ht="17.25" customHeight="1">
      <c r="A15" s="9"/>
      <c r="C15" s="9"/>
      <c r="D15" s="9"/>
      <c r="E15" s="9"/>
      <c r="F15" s="108"/>
      <c r="G15" s="9"/>
      <c r="H15" s="9"/>
      <c r="I15" s="9"/>
      <c r="J15" s="9"/>
      <c r="K15" s="9"/>
      <c r="L15" s="9"/>
    </row>
    <row r="16" spans="1:12" ht="17.25" customHeight="1">
      <c r="A16" s="9"/>
      <c r="C16" s="9"/>
      <c r="D16" s="9"/>
      <c r="E16" s="9"/>
      <c r="F16" s="108"/>
      <c r="G16" s="9"/>
      <c r="H16" s="9"/>
      <c r="I16" s="9"/>
      <c r="J16" s="9"/>
      <c r="K16" s="9"/>
      <c r="L16" s="9"/>
    </row>
    <row r="17" spans="1:12" ht="17.25" customHeight="1">
      <c r="A17" s="9"/>
      <c r="C17" s="9"/>
      <c r="D17" s="9"/>
      <c r="E17" s="9"/>
      <c r="F17" s="108"/>
      <c r="G17" s="9"/>
      <c r="H17" s="9"/>
      <c r="I17" s="9"/>
      <c r="J17" s="9"/>
      <c r="K17" s="9"/>
      <c r="L17" s="9"/>
    </row>
    <row r="18" spans="1:12" ht="17.25" customHeight="1">
      <c r="A18" s="9"/>
      <c r="C18" s="9"/>
      <c r="D18" s="9"/>
      <c r="E18" s="9"/>
      <c r="F18" s="108"/>
      <c r="G18" s="9"/>
      <c r="H18" s="9"/>
      <c r="I18" s="9"/>
      <c r="J18" s="9"/>
      <c r="K18" s="9"/>
      <c r="L18" s="9"/>
    </row>
    <row r="19" spans="1:12" ht="17.25" customHeight="1">
      <c r="A19" s="9"/>
      <c r="C19" s="9"/>
      <c r="D19" s="9"/>
      <c r="E19" s="9"/>
      <c r="F19" s="108"/>
      <c r="G19" s="9"/>
      <c r="H19" s="9"/>
      <c r="I19" s="9"/>
      <c r="J19" s="9"/>
      <c r="K19" s="9"/>
      <c r="L19" s="9"/>
    </row>
    <row r="20" spans="1:12" ht="17.25" customHeight="1">
      <c r="A20" s="9"/>
      <c r="C20" s="9"/>
      <c r="D20" s="9"/>
      <c r="E20" s="9"/>
      <c r="F20" s="108"/>
      <c r="G20" s="9"/>
      <c r="H20" s="9"/>
      <c r="I20" s="9"/>
      <c r="J20" s="9"/>
      <c r="K20" s="9"/>
      <c r="L20" s="9"/>
    </row>
    <row r="21" spans="1:12" ht="16.5" customHeight="1">
      <c r="A21" s="214" t="s">
        <v>6</v>
      </c>
      <c r="B21" s="214" t="s">
        <v>11</v>
      </c>
      <c r="C21" s="215" t="s">
        <v>41</v>
      </c>
      <c r="D21" s="216" t="s">
        <v>42</v>
      </c>
      <c r="E21" s="216" t="s">
        <v>43</v>
      </c>
      <c r="F21" s="221" t="s">
        <v>34</v>
      </c>
      <c r="G21" s="222"/>
      <c r="H21" s="223"/>
      <c r="I21" s="221" t="s">
        <v>34</v>
      </c>
      <c r="J21" s="222"/>
      <c r="K21" s="223"/>
      <c r="L21" s="214" t="s">
        <v>35</v>
      </c>
    </row>
    <row r="22" spans="1:12" ht="16.8">
      <c r="A22" s="214"/>
      <c r="B22" s="214"/>
      <c r="C22" s="212"/>
      <c r="D22" s="217"/>
      <c r="E22" s="217"/>
      <c r="F22" s="221" t="s">
        <v>14</v>
      </c>
      <c r="G22" s="222"/>
      <c r="H22" s="223"/>
      <c r="I22" s="221" t="s">
        <v>15</v>
      </c>
      <c r="J22" s="222"/>
      <c r="K22" s="223"/>
      <c r="L22" s="214"/>
    </row>
    <row r="23" spans="1:12" ht="16.8">
      <c r="A23" s="214"/>
      <c r="B23" s="214"/>
      <c r="C23" s="213"/>
      <c r="D23" s="218"/>
      <c r="E23" s="218"/>
      <c r="F23" s="77" t="s">
        <v>36</v>
      </c>
      <c r="G23" s="78" t="s">
        <v>37</v>
      </c>
      <c r="H23" s="115" t="s">
        <v>38</v>
      </c>
      <c r="I23" s="77" t="s">
        <v>36</v>
      </c>
      <c r="J23" s="78" t="s">
        <v>37</v>
      </c>
      <c r="K23" s="115" t="s">
        <v>38</v>
      </c>
      <c r="L23" s="214"/>
    </row>
    <row r="24" spans="1:12" ht="15" hidden="1" customHeight="1">
      <c r="E24" s="107"/>
      <c r="F24"/>
    </row>
    <row r="25" spans="1:12" ht="15" hidden="1" customHeight="1">
      <c r="E25" s="107"/>
      <c r="F25"/>
    </row>
    <row r="26" spans="1:12" ht="15" hidden="1" customHeight="1">
      <c r="E26" s="107"/>
      <c r="F26"/>
    </row>
    <row r="27" spans="1:12" ht="15" hidden="1" customHeight="1">
      <c r="E27" s="107"/>
      <c r="F27"/>
    </row>
    <row r="28" spans="1:12" ht="16.5" hidden="1" customHeight="1">
      <c r="A28" s="211" t="s">
        <v>6</v>
      </c>
      <c r="B28" s="211" t="s">
        <v>11</v>
      </c>
      <c r="C28" s="211" t="s">
        <v>41</v>
      </c>
      <c r="D28" s="169" t="s">
        <v>43</v>
      </c>
      <c r="E28" s="166" t="s">
        <v>34</v>
      </c>
      <c r="F28" s="167"/>
      <c r="G28" s="168"/>
      <c r="H28" s="166" t="s">
        <v>34</v>
      </c>
      <c r="I28" s="167"/>
      <c r="J28" s="168"/>
      <c r="K28" s="169" t="s">
        <v>35</v>
      </c>
    </row>
    <row r="29" spans="1:12" ht="16.5" hidden="1" customHeight="1">
      <c r="A29" s="212"/>
      <c r="B29" s="212"/>
      <c r="C29" s="212"/>
      <c r="D29" s="164"/>
      <c r="E29" s="166" t="s">
        <v>14</v>
      </c>
      <c r="F29" s="167"/>
      <c r="G29" s="168"/>
      <c r="H29" s="166" t="s">
        <v>15</v>
      </c>
      <c r="I29" s="167"/>
      <c r="J29" s="168"/>
      <c r="K29" s="164"/>
    </row>
    <row r="30" spans="1:12" ht="16.5" hidden="1" customHeight="1">
      <c r="A30" s="213"/>
      <c r="B30" s="213"/>
      <c r="C30" s="213"/>
      <c r="D30" s="165"/>
      <c r="E30" s="116" t="s">
        <v>36</v>
      </c>
      <c r="F30" s="92" t="s">
        <v>37</v>
      </c>
      <c r="G30" s="116" t="s">
        <v>38</v>
      </c>
      <c r="H30" s="116" t="s">
        <v>36</v>
      </c>
      <c r="I30" s="92" t="s">
        <v>37</v>
      </c>
      <c r="J30" s="116" t="s">
        <v>38</v>
      </c>
      <c r="K30" s="165"/>
    </row>
    <row r="31" spans="1:12" ht="16.5" hidden="1" customHeight="1">
      <c r="A31" s="9"/>
      <c r="B31" s="9"/>
      <c r="C31" s="9"/>
      <c r="D31" s="9"/>
      <c r="E31" s="108"/>
      <c r="F31" s="9"/>
      <c r="G31" s="9"/>
      <c r="H31" s="9"/>
      <c r="I31" s="9"/>
      <c r="J31" s="9"/>
      <c r="K31" s="9"/>
    </row>
    <row r="32" spans="1:12" ht="16.5" hidden="1" customHeight="1">
      <c r="A32" s="9"/>
      <c r="B32" s="9"/>
      <c r="C32" s="9"/>
      <c r="D32" s="9"/>
      <c r="E32" s="108"/>
      <c r="F32" s="9"/>
      <c r="G32" s="9"/>
      <c r="H32" s="9"/>
      <c r="I32" s="9"/>
      <c r="J32" s="9"/>
      <c r="K32" s="9"/>
    </row>
    <row r="33" spans="1:12" ht="16.5" hidden="1" customHeight="1">
      <c r="A33" s="9"/>
      <c r="B33" s="9"/>
      <c r="C33" s="9"/>
      <c r="D33" s="9"/>
      <c r="E33" s="108"/>
      <c r="F33" s="9"/>
      <c r="G33" s="9"/>
      <c r="H33" s="9"/>
      <c r="I33" s="9"/>
      <c r="J33" s="9"/>
      <c r="K33" s="9"/>
    </row>
    <row r="34" spans="1:12" ht="16.5" hidden="1" customHeight="1">
      <c r="A34" s="9"/>
      <c r="B34" s="9"/>
      <c r="C34" s="9"/>
      <c r="D34" s="9"/>
      <c r="E34" s="108"/>
      <c r="F34" s="9"/>
      <c r="G34" s="9"/>
      <c r="H34" s="9"/>
      <c r="I34" s="9"/>
      <c r="J34" s="9"/>
      <c r="K34" s="9"/>
    </row>
    <row r="35" spans="1:12" ht="16.5" hidden="1" customHeight="1">
      <c r="A35" s="9"/>
      <c r="B35" s="9"/>
      <c r="C35" s="9"/>
      <c r="D35" s="9"/>
      <c r="E35" s="108"/>
      <c r="F35" s="9"/>
      <c r="G35" s="9"/>
      <c r="H35" s="9"/>
      <c r="I35" s="9"/>
      <c r="J35" s="9"/>
      <c r="K35" s="9"/>
    </row>
    <row r="36" spans="1:12" ht="16.5" hidden="1" customHeight="1">
      <c r="A36" s="9"/>
      <c r="B36" s="9"/>
      <c r="C36" s="9"/>
      <c r="D36" s="9"/>
      <c r="E36" s="108"/>
      <c r="F36" s="9"/>
      <c r="G36" s="9"/>
      <c r="H36" s="9"/>
      <c r="I36" s="9"/>
      <c r="J36" s="9"/>
      <c r="K36" s="9"/>
    </row>
    <row r="37" spans="1:12" ht="16.5" hidden="1" customHeight="1">
      <c r="A37" s="9"/>
      <c r="B37" s="9"/>
      <c r="C37" s="9"/>
      <c r="D37" s="9"/>
      <c r="E37" s="108"/>
      <c r="F37" s="9"/>
      <c r="G37" s="9"/>
      <c r="H37" s="9"/>
      <c r="I37" s="9"/>
      <c r="J37" s="9"/>
      <c r="K37" s="9"/>
    </row>
    <row r="38" spans="1:12" ht="16.5" hidden="1" customHeight="1">
      <c r="A38" s="9"/>
      <c r="B38" s="9"/>
      <c r="C38" s="9"/>
      <c r="D38" s="9"/>
      <c r="E38" s="108"/>
      <c r="F38" s="9"/>
      <c r="G38" s="9"/>
      <c r="H38" s="9"/>
      <c r="I38" s="9"/>
      <c r="J38" s="9"/>
      <c r="K38" s="9"/>
    </row>
    <row r="39" spans="1:12" ht="16.5" hidden="1" customHeight="1">
      <c r="A39" s="9"/>
      <c r="B39" s="9"/>
      <c r="C39" s="9"/>
      <c r="D39" s="9"/>
      <c r="E39" s="108"/>
      <c r="F39" s="9"/>
      <c r="G39" s="9"/>
      <c r="H39" s="9"/>
      <c r="I39" s="9"/>
      <c r="J39" s="9"/>
      <c r="K39" s="9"/>
    </row>
    <row r="40" spans="1:12" ht="16.5" hidden="1" customHeight="1">
      <c r="A40" s="9"/>
      <c r="B40" s="9"/>
      <c r="C40" s="9"/>
      <c r="D40" s="9"/>
      <c r="E40" s="108"/>
      <c r="F40" s="9"/>
      <c r="G40" s="9"/>
      <c r="H40" s="9"/>
      <c r="I40" s="9"/>
      <c r="J40" s="9"/>
      <c r="K40" s="9"/>
    </row>
    <row r="41" spans="1:12" ht="16.5" hidden="1" customHeight="1">
      <c r="A41" s="9"/>
      <c r="B41" s="9"/>
      <c r="C41" s="9"/>
      <c r="D41" s="9"/>
      <c r="E41" s="108"/>
      <c r="F41" s="9"/>
      <c r="G41" s="9"/>
      <c r="H41" s="9"/>
      <c r="I41" s="9"/>
      <c r="J41" s="9"/>
      <c r="K41" s="9"/>
    </row>
    <row r="42" spans="1:12" ht="16.5" hidden="1" customHeight="1">
      <c r="A42" s="9"/>
      <c r="B42" s="9"/>
      <c r="C42" s="9"/>
      <c r="D42" s="9"/>
      <c r="E42" s="108"/>
      <c r="F42" s="9"/>
      <c r="G42" s="9"/>
      <c r="H42" s="9"/>
      <c r="I42" s="9"/>
      <c r="J42" s="9"/>
      <c r="K42" s="9"/>
    </row>
    <row r="43" spans="1:12" ht="16.5" hidden="1" customHeight="1">
      <c r="A43" s="9"/>
      <c r="B43" s="9"/>
      <c r="C43" s="9"/>
      <c r="D43" s="9"/>
      <c r="E43" s="108"/>
      <c r="F43" s="9"/>
      <c r="G43" s="9"/>
      <c r="H43" s="9"/>
      <c r="I43" s="9"/>
      <c r="J43" s="9"/>
      <c r="K43" s="9"/>
    </row>
    <row r="44" spans="1:12" ht="16.5" hidden="1" customHeight="1">
      <c r="A44" s="9"/>
      <c r="B44" s="9"/>
      <c r="C44" s="9"/>
      <c r="D44" s="9"/>
      <c r="E44" s="108"/>
      <c r="F44" s="9"/>
      <c r="G44" s="9"/>
      <c r="H44" s="9"/>
      <c r="I44" s="9"/>
      <c r="J44" s="9"/>
      <c r="K44" s="9"/>
    </row>
    <row r="45" spans="1:12" ht="16.5" hidden="1" customHeight="1">
      <c r="A45" s="9"/>
      <c r="B45" s="9"/>
      <c r="C45" s="9"/>
      <c r="D45" s="9"/>
      <c r="E45" s="108"/>
      <c r="F45" s="9"/>
      <c r="G45" s="9"/>
      <c r="H45" s="9"/>
      <c r="I45" s="9"/>
      <c r="J45" s="9"/>
      <c r="K45" s="9"/>
    </row>
    <row r="46" spans="1:12" ht="16.5" hidden="1" customHeight="1">
      <c r="A46" s="9"/>
      <c r="B46" s="9"/>
      <c r="C46" s="9"/>
      <c r="D46" s="9"/>
      <c r="E46" s="108"/>
      <c r="F46" s="9"/>
      <c r="G46" s="9"/>
      <c r="H46" s="9"/>
      <c r="I46" s="9"/>
      <c r="J46" s="9"/>
      <c r="K46" s="9"/>
    </row>
    <row r="47" spans="1:12" ht="16.8">
      <c r="A47" s="161" t="s">
        <v>327</v>
      </c>
      <c r="B47" s="162"/>
      <c r="C47" s="162"/>
      <c r="D47" s="162"/>
      <c r="E47" s="162"/>
      <c r="F47" s="162"/>
      <c r="G47" s="162"/>
      <c r="H47" s="162"/>
      <c r="I47" s="162"/>
      <c r="J47" s="219"/>
      <c r="K47" s="219"/>
      <c r="L47" s="220"/>
    </row>
    <row r="48" spans="1:12" ht="33.6">
      <c r="A48" s="99" t="s">
        <v>51</v>
      </c>
      <c r="B48" s="99" t="s">
        <v>97</v>
      </c>
      <c r="C48" s="100"/>
      <c r="D48" s="101" t="s">
        <v>58</v>
      </c>
      <c r="E48" s="101" t="s">
        <v>58</v>
      </c>
      <c r="F48" s="102" t="s">
        <v>2</v>
      </c>
      <c r="G48" s="136">
        <v>45384</v>
      </c>
      <c r="H48" s="102" t="s">
        <v>262</v>
      </c>
      <c r="I48" s="102" t="s">
        <v>2</v>
      </c>
      <c r="J48" s="136">
        <v>45387</v>
      </c>
      <c r="K48" s="102" t="s">
        <v>263</v>
      </c>
      <c r="L48" s="100"/>
    </row>
    <row r="49" spans="1:12" ht="33.6">
      <c r="A49" s="99" t="s">
        <v>52</v>
      </c>
      <c r="B49" s="99" t="s">
        <v>98</v>
      </c>
      <c r="C49" s="100"/>
      <c r="D49" s="101" t="s">
        <v>48</v>
      </c>
      <c r="E49" s="101" t="s">
        <v>48</v>
      </c>
      <c r="F49" s="102" t="s">
        <v>2</v>
      </c>
      <c r="G49" s="136">
        <v>45384</v>
      </c>
      <c r="H49" s="102" t="s">
        <v>262</v>
      </c>
      <c r="I49" s="102" t="s">
        <v>2</v>
      </c>
      <c r="J49" s="136">
        <v>45387</v>
      </c>
      <c r="K49" s="102" t="s">
        <v>263</v>
      </c>
      <c r="L49" s="100"/>
    </row>
    <row r="50" spans="1:12" ht="33.6">
      <c r="A50" s="99" t="s">
        <v>53</v>
      </c>
      <c r="B50" s="99" t="s">
        <v>132</v>
      </c>
      <c r="C50" s="100"/>
      <c r="D50" s="101" t="s">
        <v>48</v>
      </c>
      <c r="E50" s="101" t="s">
        <v>48</v>
      </c>
      <c r="F50" s="102" t="s">
        <v>2</v>
      </c>
      <c r="G50" s="136">
        <v>45384</v>
      </c>
      <c r="H50" s="102" t="s">
        <v>262</v>
      </c>
      <c r="I50" s="102" t="s">
        <v>2</v>
      </c>
      <c r="J50" s="136">
        <v>45387</v>
      </c>
      <c r="K50" s="102" t="s">
        <v>263</v>
      </c>
      <c r="L50" s="100"/>
    </row>
    <row r="51" spans="1:12" ht="50.4">
      <c r="A51" s="99" t="s">
        <v>77</v>
      </c>
      <c r="B51" s="99" t="s">
        <v>133</v>
      </c>
      <c r="C51" s="100"/>
      <c r="D51" s="101" t="s">
        <v>48</v>
      </c>
      <c r="E51" s="101" t="s">
        <v>48</v>
      </c>
      <c r="F51" s="102" t="s">
        <v>2</v>
      </c>
      <c r="G51" s="136">
        <v>45384</v>
      </c>
      <c r="H51" s="102" t="s">
        <v>262</v>
      </c>
      <c r="I51" s="102" t="s">
        <v>2</v>
      </c>
      <c r="J51" s="136">
        <v>45387</v>
      </c>
      <c r="K51" s="102" t="s">
        <v>263</v>
      </c>
      <c r="L51" s="100"/>
    </row>
    <row r="52" spans="1:12" ht="33.6">
      <c r="A52" s="99" t="s">
        <v>107</v>
      </c>
      <c r="B52" s="99" t="s">
        <v>99</v>
      </c>
      <c r="C52" s="100"/>
      <c r="D52" s="101" t="s">
        <v>48</v>
      </c>
      <c r="E52" s="101" t="s">
        <v>48</v>
      </c>
      <c r="F52" s="102" t="s">
        <v>2</v>
      </c>
      <c r="G52" s="136">
        <v>45384</v>
      </c>
      <c r="H52" s="102" t="s">
        <v>262</v>
      </c>
      <c r="I52" s="102" t="s">
        <v>2</v>
      </c>
      <c r="J52" s="136">
        <v>45387</v>
      </c>
      <c r="K52" s="102" t="s">
        <v>263</v>
      </c>
      <c r="L52" s="100"/>
    </row>
    <row r="53" spans="1:12" ht="50.4">
      <c r="A53" s="99" t="s">
        <v>134</v>
      </c>
      <c r="B53" s="99" t="s">
        <v>100</v>
      </c>
      <c r="C53" s="100"/>
      <c r="D53" s="101" t="s">
        <v>48</v>
      </c>
      <c r="E53" s="101" t="s">
        <v>48</v>
      </c>
      <c r="F53" s="102" t="s">
        <v>2</v>
      </c>
      <c r="G53" s="136">
        <v>45384</v>
      </c>
      <c r="H53" s="102" t="s">
        <v>262</v>
      </c>
      <c r="I53" s="102" t="s">
        <v>2</v>
      </c>
      <c r="J53" s="136">
        <v>45387</v>
      </c>
      <c r="K53" s="102" t="s">
        <v>263</v>
      </c>
      <c r="L53" s="100"/>
    </row>
    <row r="54" spans="1:12" ht="37.5" customHeight="1">
      <c r="A54" s="99" t="s">
        <v>135</v>
      </c>
      <c r="B54" s="99" t="s">
        <v>101</v>
      </c>
      <c r="C54" s="100"/>
      <c r="D54" s="101" t="s">
        <v>59</v>
      </c>
      <c r="E54" s="101" t="s">
        <v>59</v>
      </c>
      <c r="F54" s="102" t="s">
        <v>2</v>
      </c>
      <c r="G54" s="136">
        <v>45384</v>
      </c>
      <c r="H54" s="102" t="s">
        <v>262</v>
      </c>
      <c r="I54" s="102" t="s">
        <v>2</v>
      </c>
      <c r="J54" s="136">
        <v>45387</v>
      </c>
      <c r="K54" s="102" t="s">
        <v>263</v>
      </c>
      <c r="L54" s="100"/>
    </row>
    <row r="55" spans="1:12" ht="16.8">
      <c r="A55" s="161" t="s">
        <v>106</v>
      </c>
      <c r="B55" s="162"/>
      <c r="C55" s="162"/>
      <c r="D55" s="162"/>
      <c r="E55" s="162"/>
      <c r="F55" s="162"/>
      <c r="G55" s="162"/>
      <c r="H55" s="162"/>
      <c r="I55" s="219"/>
      <c r="J55" s="219"/>
      <c r="K55" s="219"/>
      <c r="L55" s="220"/>
    </row>
    <row r="56" spans="1:12" ht="198" customHeight="1">
      <c r="A56" s="101" t="s">
        <v>102</v>
      </c>
      <c r="B56" s="101" t="s">
        <v>104</v>
      </c>
      <c r="C56" s="101" t="s">
        <v>359</v>
      </c>
      <c r="D56" s="97" t="s">
        <v>188</v>
      </c>
      <c r="E56" s="97" t="s">
        <v>363</v>
      </c>
      <c r="F56" s="102" t="s">
        <v>2</v>
      </c>
      <c r="G56" s="136">
        <v>45384</v>
      </c>
      <c r="H56" s="102" t="s">
        <v>262</v>
      </c>
      <c r="I56" s="102" t="s">
        <v>2</v>
      </c>
      <c r="J56" s="136">
        <v>45387</v>
      </c>
      <c r="K56" s="102" t="s">
        <v>263</v>
      </c>
      <c r="L56" s="100"/>
    </row>
    <row r="57" spans="1:12" ht="163.5" customHeight="1">
      <c r="A57" s="101" t="s">
        <v>103</v>
      </c>
      <c r="B57" s="101" t="s">
        <v>182</v>
      </c>
      <c r="C57" s="101" t="s">
        <v>360</v>
      </c>
      <c r="D57" s="97" t="s">
        <v>183</v>
      </c>
      <c r="E57" s="97" t="s">
        <v>183</v>
      </c>
      <c r="F57" s="102" t="s">
        <v>328</v>
      </c>
      <c r="G57" s="136">
        <v>45384</v>
      </c>
      <c r="H57" s="102" t="s">
        <v>262</v>
      </c>
      <c r="I57" s="102" t="s">
        <v>2</v>
      </c>
      <c r="J57" s="136">
        <v>45387</v>
      </c>
      <c r="K57" s="102" t="s">
        <v>263</v>
      </c>
      <c r="L57" s="100"/>
    </row>
    <row r="58" spans="1:12" ht="151.19999999999999">
      <c r="A58" s="101" t="s">
        <v>54</v>
      </c>
      <c r="B58" s="101" t="s">
        <v>184</v>
      </c>
      <c r="C58" s="101" t="s">
        <v>361</v>
      </c>
      <c r="D58" s="97" t="s">
        <v>185</v>
      </c>
      <c r="E58" s="97" t="s">
        <v>185</v>
      </c>
      <c r="F58" s="102" t="s">
        <v>2</v>
      </c>
      <c r="G58" s="136">
        <v>45384</v>
      </c>
      <c r="H58" s="102" t="s">
        <v>262</v>
      </c>
      <c r="I58" s="102" t="s">
        <v>2</v>
      </c>
      <c r="J58" s="136">
        <v>45387</v>
      </c>
      <c r="K58" s="102" t="s">
        <v>263</v>
      </c>
      <c r="L58" s="100"/>
    </row>
    <row r="59" spans="1:12" ht="174.75" customHeight="1">
      <c r="A59" s="101" t="s">
        <v>55</v>
      </c>
      <c r="B59" s="108" t="s">
        <v>186</v>
      </c>
      <c r="C59" s="101" t="s">
        <v>362</v>
      </c>
      <c r="D59" s="97" t="s">
        <v>187</v>
      </c>
      <c r="E59" s="97" t="s">
        <v>187</v>
      </c>
      <c r="F59" s="102" t="s">
        <v>328</v>
      </c>
      <c r="G59" s="136">
        <v>45384</v>
      </c>
      <c r="H59" s="102" t="s">
        <v>262</v>
      </c>
      <c r="I59" s="102" t="s">
        <v>2</v>
      </c>
      <c r="J59" s="136">
        <v>45387</v>
      </c>
      <c r="K59" s="102" t="s">
        <v>263</v>
      </c>
      <c r="L59" s="100"/>
    </row>
    <row r="60" spans="1:12" ht="192" customHeight="1">
      <c r="A60" s="101" t="s">
        <v>56</v>
      </c>
      <c r="B60" s="97" t="s">
        <v>191</v>
      </c>
      <c r="C60" s="101" t="s">
        <v>360</v>
      </c>
      <c r="D60" s="97" t="s">
        <v>105</v>
      </c>
      <c r="E60" s="97" t="s">
        <v>105</v>
      </c>
      <c r="F60" s="102" t="s">
        <v>2</v>
      </c>
      <c r="G60" s="136">
        <v>45384</v>
      </c>
      <c r="H60" s="102" t="s">
        <v>262</v>
      </c>
      <c r="I60" s="102" t="s">
        <v>2</v>
      </c>
      <c r="J60" s="136">
        <v>45387</v>
      </c>
      <c r="K60" s="102" t="s">
        <v>263</v>
      </c>
      <c r="L60" s="100"/>
    </row>
  </sheetData>
  <mergeCells count="17">
    <mergeCell ref="I55:L55"/>
    <mergeCell ref="J47:L47"/>
    <mergeCell ref="F21:H21"/>
    <mergeCell ref="I21:K21"/>
    <mergeCell ref="L21:L23"/>
    <mergeCell ref="F22:H22"/>
    <mergeCell ref="I22:K22"/>
    <mergeCell ref="B1:F1"/>
    <mergeCell ref="B2:F2"/>
    <mergeCell ref="A28:A30"/>
    <mergeCell ref="B28:B30"/>
    <mergeCell ref="C28:C30"/>
    <mergeCell ref="A21:A23"/>
    <mergeCell ref="B21:B23"/>
    <mergeCell ref="C21:C23"/>
    <mergeCell ref="D21:D23"/>
    <mergeCell ref="E21:E23"/>
  </mergeCells>
  <dataValidations count="1">
    <dataValidation type="list" operator="equal" allowBlank="1" showErrorMessage="1" promptTitle="dfdf" sqref="F56:F60 I56:I60 I48:I54 F48:F54" xr:uid="{00000000-0002-0000-04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opLeftCell="A26" zoomScale="70" zoomScaleNormal="70" workbookViewId="0">
      <selection activeCell="O22" sqref="O22"/>
    </sheetView>
  </sheetViews>
  <sheetFormatPr defaultColWidth="9.33203125" defaultRowHeight="16.8"/>
  <cols>
    <col min="1" max="1" width="23.44140625" style="9" customWidth="1"/>
    <col min="2" max="2" width="21.5546875" style="9" customWidth="1"/>
    <col min="3" max="3" width="27.44140625" style="9" customWidth="1"/>
    <col min="4" max="4" width="27.5546875" style="9" bestFit="1" customWidth="1"/>
    <col min="5" max="5" width="34.109375" style="9" customWidth="1"/>
    <col min="6" max="6" width="34.5546875" style="9" customWidth="1"/>
    <col min="7" max="7" width="12.88671875" style="9" bestFit="1" customWidth="1"/>
    <col min="8" max="8" width="16.88671875" style="9" bestFit="1" customWidth="1"/>
    <col min="9" max="9" width="18.33203125" style="9" bestFit="1" customWidth="1"/>
    <col min="10" max="10" width="12.88671875" style="9" bestFit="1" customWidth="1"/>
    <col min="11" max="11" width="16.88671875" style="9" bestFit="1" customWidth="1"/>
    <col min="12" max="12" width="18.33203125" style="9" bestFit="1" customWidth="1"/>
    <col min="13" max="13" width="12.109375" style="9" bestFit="1" customWidth="1"/>
    <col min="14" max="16384" width="9.33203125" style="9"/>
  </cols>
  <sheetData>
    <row r="1" spans="1:10" s="87" customFormat="1" ht="22.2" customHeight="1">
      <c r="A1" s="81" t="s">
        <v>0</v>
      </c>
      <c r="B1" s="224" t="s">
        <v>264</v>
      </c>
      <c r="C1" s="224"/>
      <c r="D1" s="224"/>
      <c r="E1" s="224"/>
      <c r="F1" s="224"/>
      <c r="G1" s="85"/>
      <c r="H1" s="86"/>
      <c r="J1" s="85"/>
    </row>
    <row r="2" spans="1:10" s="87" customFormat="1" ht="25.2" customHeight="1">
      <c r="A2" s="81" t="s">
        <v>5</v>
      </c>
      <c r="B2" s="225" t="s">
        <v>40</v>
      </c>
      <c r="C2" s="225"/>
      <c r="D2" s="225"/>
      <c r="E2" s="225"/>
      <c r="F2" s="225"/>
      <c r="G2" s="85"/>
      <c r="H2" s="86"/>
      <c r="J2" s="85"/>
    </row>
    <row r="3" spans="1:10" s="87" customFormat="1" ht="16.5" customHeight="1">
      <c r="A3" s="82"/>
      <c r="B3" s="115" t="s">
        <v>22</v>
      </c>
      <c r="C3" s="115" t="s">
        <v>23</v>
      </c>
      <c r="D3" s="115" t="s">
        <v>32</v>
      </c>
      <c r="E3" s="115" t="s">
        <v>33</v>
      </c>
      <c r="F3" s="115" t="s">
        <v>45</v>
      </c>
      <c r="G3" s="85"/>
      <c r="H3" s="86"/>
      <c r="J3" s="85"/>
    </row>
    <row r="4" spans="1:10" s="87" customFormat="1">
      <c r="A4" s="83" t="s">
        <v>3</v>
      </c>
      <c r="B4" s="76">
        <v>9</v>
      </c>
      <c r="C4" s="76">
        <v>1</v>
      </c>
      <c r="D4" s="82">
        <f>COUNTIF(G21:G29,"Untested")</f>
        <v>0</v>
      </c>
      <c r="E4" s="84">
        <f>COUNTIF(G21:G29,"Blocked")</f>
        <v>0</v>
      </c>
      <c r="F4" s="82">
        <v>10</v>
      </c>
      <c r="G4" s="85"/>
      <c r="H4" s="86"/>
      <c r="J4" s="85"/>
    </row>
    <row r="5" spans="1:10" s="87" customFormat="1">
      <c r="A5" s="83" t="s">
        <v>4</v>
      </c>
      <c r="B5" s="76">
        <v>10</v>
      </c>
      <c r="C5" s="76">
        <v>0</v>
      </c>
      <c r="D5" s="82">
        <f>COUNTIF(J21:J29,"Untested")</f>
        <v>0</v>
      </c>
      <c r="E5" s="84">
        <f>COUNTIF(J21:J29,"Blocked")</f>
        <v>0</v>
      </c>
      <c r="F5" s="113">
        <v>10</v>
      </c>
      <c r="G5" s="85"/>
      <c r="H5" s="86"/>
      <c r="J5" s="85"/>
    </row>
    <row r="6" spans="1:10" s="87" customFormat="1">
      <c r="A6" s="172"/>
      <c r="B6" s="159"/>
      <c r="C6" s="159"/>
      <c r="D6" s="173"/>
      <c r="E6" s="174"/>
      <c r="F6" s="160"/>
      <c r="G6" s="85"/>
      <c r="H6" s="86"/>
      <c r="J6" s="85"/>
    </row>
    <row r="7" spans="1:10" s="87" customFormat="1">
      <c r="A7" s="172"/>
      <c r="B7" s="159"/>
      <c r="C7" s="159"/>
      <c r="D7" s="173"/>
      <c r="E7" s="174"/>
      <c r="F7" s="160"/>
      <c r="G7" s="85"/>
      <c r="H7" s="86"/>
      <c r="J7" s="85"/>
    </row>
    <row r="8" spans="1:10" s="87" customFormat="1">
      <c r="A8" s="172"/>
      <c r="B8" s="159"/>
      <c r="C8" s="159"/>
      <c r="D8" s="173"/>
      <c r="E8" s="174"/>
      <c r="F8" s="160"/>
      <c r="G8" s="85"/>
      <c r="H8" s="86"/>
      <c r="J8" s="85"/>
    </row>
    <row r="9" spans="1:10" s="87" customFormat="1">
      <c r="A9" s="172"/>
      <c r="B9" s="159"/>
      <c r="C9" s="159"/>
      <c r="D9" s="173"/>
      <c r="E9" s="174"/>
      <c r="F9" s="160"/>
      <c r="G9" s="85"/>
      <c r="H9" s="86"/>
      <c r="J9" s="85"/>
    </row>
    <row r="10" spans="1:10" s="87" customFormat="1">
      <c r="A10" s="172"/>
      <c r="B10" s="159"/>
      <c r="C10" s="159"/>
      <c r="D10" s="173"/>
      <c r="E10" s="174"/>
      <c r="F10" s="160"/>
      <c r="G10" s="85"/>
      <c r="H10" s="86"/>
      <c r="J10" s="85"/>
    </row>
    <row r="11" spans="1:10" s="87" customFormat="1">
      <c r="A11" s="172"/>
      <c r="B11" s="159"/>
      <c r="C11" s="159"/>
      <c r="D11" s="173"/>
      <c r="E11" s="174"/>
      <c r="F11" s="160"/>
      <c r="G11" s="85"/>
      <c r="H11" s="86"/>
      <c r="J11" s="85"/>
    </row>
    <row r="12" spans="1:10" s="87" customFormat="1">
      <c r="A12" s="172"/>
      <c r="B12" s="159"/>
      <c r="C12" s="159"/>
      <c r="D12" s="173"/>
      <c r="E12" s="174"/>
      <c r="F12" s="160"/>
      <c r="G12" s="85"/>
      <c r="H12" s="86"/>
      <c r="J12" s="85"/>
    </row>
    <row r="13" spans="1:10" s="87" customFormat="1">
      <c r="A13" s="172"/>
      <c r="B13" s="159"/>
      <c r="C13" s="159"/>
      <c r="D13" s="173"/>
      <c r="E13" s="174"/>
      <c r="F13" s="160"/>
      <c r="G13" s="85"/>
      <c r="H13" s="86"/>
      <c r="J13" s="85"/>
    </row>
    <row r="14" spans="1:10" s="87" customFormat="1">
      <c r="A14" s="172"/>
      <c r="B14" s="159"/>
      <c r="C14" s="159"/>
      <c r="D14" s="173"/>
      <c r="E14" s="174"/>
      <c r="F14" s="160"/>
      <c r="G14" s="85"/>
      <c r="H14" s="86"/>
      <c r="J14" s="85"/>
    </row>
    <row r="15" spans="1:10" s="87" customFormat="1">
      <c r="A15" s="172"/>
      <c r="B15" s="159"/>
      <c r="C15" s="159"/>
      <c r="D15" s="173"/>
      <c r="E15" s="174"/>
      <c r="F15" s="160"/>
      <c r="G15" s="85"/>
      <c r="H15" s="86"/>
      <c r="J15" s="85"/>
    </row>
    <row r="16" spans="1:10" s="87" customFormat="1">
      <c r="A16" s="172"/>
      <c r="B16" s="159"/>
      <c r="C16" s="159"/>
      <c r="D16" s="173"/>
      <c r="E16" s="174"/>
      <c r="F16" s="160"/>
      <c r="G16" s="85"/>
      <c r="H16" s="86"/>
      <c r="J16" s="85"/>
    </row>
    <row r="17" spans="1:13" s="87" customFormat="1">
      <c r="A17" s="214" t="s">
        <v>6</v>
      </c>
      <c r="B17" s="214" t="s">
        <v>11</v>
      </c>
      <c r="C17" s="215" t="s">
        <v>41</v>
      </c>
      <c r="D17" s="214" t="s">
        <v>79</v>
      </c>
      <c r="E17" s="214" t="s">
        <v>42</v>
      </c>
      <c r="F17" s="214" t="s">
        <v>43</v>
      </c>
      <c r="G17" s="214" t="s">
        <v>34</v>
      </c>
      <c r="H17" s="214"/>
      <c r="I17" s="214"/>
      <c r="J17" s="214" t="s">
        <v>34</v>
      </c>
      <c r="K17" s="214"/>
      <c r="L17" s="214"/>
      <c r="M17" s="214" t="s">
        <v>35</v>
      </c>
    </row>
    <row r="18" spans="1:13" s="87" customFormat="1">
      <c r="A18" s="214"/>
      <c r="B18" s="214"/>
      <c r="C18" s="212"/>
      <c r="D18" s="214"/>
      <c r="E18" s="214"/>
      <c r="F18" s="214"/>
      <c r="G18" s="214" t="s">
        <v>14</v>
      </c>
      <c r="H18" s="214"/>
      <c r="I18" s="214"/>
      <c r="J18" s="214" t="s">
        <v>15</v>
      </c>
      <c r="K18" s="214"/>
      <c r="L18" s="214"/>
      <c r="M18" s="214"/>
    </row>
    <row r="19" spans="1:13" s="87" customFormat="1">
      <c r="A19" s="214"/>
      <c r="B19" s="214"/>
      <c r="C19" s="213"/>
      <c r="D19" s="214"/>
      <c r="E19" s="214"/>
      <c r="F19" s="214"/>
      <c r="G19" s="77" t="s">
        <v>36</v>
      </c>
      <c r="H19" s="78" t="s">
        <v>37</v>
      </c>
      <c r="I19" s="115" t="s">
        <v>38</v>
      </c>
      <c r="J19" s="77" t="s">
        <v>36</v>
      </c>
      <c r="K19" s="78" t="s">
        <v>37</v>
      </c>
      <c r="L19" s="115" t="s">
        <v>38</v>
      </c>
      <c r="M19" s="214"/>
    </row>
    <row r="20" spans="1:13" s="87" customFormat="1">
      <c r="A20" s="227" t="s">
        <v>68</v>
      </c>
      <c r="B20" s="227"/>
      <c r="C20" s="227"/>
      <c r="D20" s="227"/>
      <c r="E20" s="227"/>
      <c r="F20" s="227"/>
      <c r="G20" s="227"/>
      <c r="H20" s="227"/>
      <c r="I20" s="227"/>
      <c r="J20" s="227"/>
      <c r="K20" s="227"/>
      <c r="L20" s="227"/>
      <c r="M20" s="227"/>
    </row>
    <row r="21" spans="1:13" s="87" customFormat="1" ht="33.6">
      <c r="A21" s="70" t="s">
        <v>82</v>
      </c>
      <c r="B21" s="74" t="s">
        <v>57</v>
      </c>
      <c r="C21" s="71"/>
      <c r="D21" s="71"/>
      <c r="E21" s="72" t="s">
        <v>285</v>
      </c>
      <c r="F21" s="72" t="s">
        <v>285</v>
      </c>
      <c r="G21" s="73" t="s">
        <v>2</v>
      </c>
      <c r="H21" s="136">
        <v>45384</v>
      </c>
      <c r="I21" s="79" t="s">
        <v>260</v>
      </c>
      <c r="J21" s="73" t="s">
        <v>2</v>
      </c>
      <c r="K21" s="136">
        <v>45387</v>
      </c>
      <c r="L21" s="79" t="s">
        <v>261</v>
      </c>
      <c r="M21" s="71"/>
    </row>
    <row r="22" spans="1:13" s="87" customFormat="1" ht="33.6">
      <c r="A22" s="70" t="s">
        <v>83</v>
      </c>
      <c r="B22" s="74" t="s">
        <v>71</v>
      </c>
      <c r="C22" s="71"/>
      <c r="D22" s="71"/>
      <c r="E22" s="72" t="s">
        <v>286</v>
      </c>
      <c r="F22" s="72" t="s">
        <v>286</v>
      </c>
      <c r="G22" s="73" t="s">
        <v>2</v>
      </c>
      <c r="H22" s="136">
        <v>45384</v>
      </c>
      <c r="I22" s="79" t="s">
        <v>260</v>
      </c>
      <c r="J22" s="73" t="s">
        <v>2</v>
      </c>
      <c r="K22" s="136">
        <v>45387</v>
      </c>
      <c r="L22" s="79" t="s">
        <v>261</v>
      </c>
      <c r="M22" s="71"/>
    </row>
    <row r="23" spans="1:13" s="87" customFormat="1" ht="33.6">
      <c r="A23" s="70" t="s">
        <v>84</v>
      </c>
      <c r="B23" s="74" t="s">
        <v>39</v>
      </c>
      <c r="C23" s="71"/>
      <c r="D23" s="71"/>
      <c r="E23" s="72" t="s">
        <v>286</v>
      </c>
      <c r="F23" s="72" t="s">
        <v>286</v>
      </c>
      <c r="G23" s="73" t="s">
        <v>2</v>
      </c>
      <c r="H23" s="136">
        <v>45384</v>
      </c>
      <c r="I23" s="79" t="s">
        <v>260</v>
      </c>
      <c r="J23" s="73" t="s">
        <v>2</v>
      </c>
      <c r="K23" s="136">
        <v>45387</v>
      </c>
      <c r="L23" s="79" t="s">
        <v>261</v>
      </c>
      <c r="M23" s="71"/>
    </row>
    <row r="24" spans="1:13" s="87" customFormat="1" ht="33.6">
      <c r="A24" s="70" t="s">
        <v>77</v>
      </c>
      <c r="B24" s="74" t="s">
        <v>69</v>
      </c>
      <c r="C24" s="71"/>
      <c r="D24" s="71"/>
      <c r="E24" s="72" t="s">
        <v>287</v>
      </c>
      <c r="F24" s="72" t="s">
        <v>287</v>
      </c>
      <c r="G24" s="73" t="s">
        <v>2</v>
      </c>
      <c r="H24" s="136">
        <v>45384</v>
      </c>
      <c r="I24" s="79" t="s">
        <v>260</v>
      </c>
      <c r="J24" s="73" t="s">
        <v>2</v>
      </c>
      <c r="K24" s="136">
        <v>45387</v>
      </c>
      <c r="L24" s="79" t="s">
        <v>261</v>
      </c>
      <c r="M24" s="71"/>
    </row>
    <row r="25" spans="1:13" s="87" customFormat="1">
      <c r="A25" s="226" t="s">
        <v>44</v>
      </c>
      <c r="B25" s="226"/>
      <c r="C25" s="226"/>
      <c r="D25" s="226"/>
      <c r="E25" s="226"/>
      <c r="F25" s="226"/>
      <c r="G25" s="226"/>
      <c r="H25" s="226"/>
      <c r="I25" s="226"/>
      <c r="J25" s="226"/>
      <c r="K25" s="226"/>
      <c r="L25" s="226"/>
      <c r="M25" s="226"/>
    </row>
    <row r="26" spans="1:13" s="87" customFormat="1" ht="51.75" customHeight="1">
      <c r="A26" s="74" t="s">
        <v>85</v>
      </c>
      <c r="B26" s="74" t="s">
        <v>76</v>
      </c>
      <c r="C26" s="74" t="s">
        <v>70</v>
      </c>
      <c r="D26" s="175" t="s">
        <v>80</v>
      </c>
      <c r="E26" s="80" t="s">
        <v>283</v>
      </c>
      <c r="F26" s="80" t="s">
        <v>283</v>
      </c>
      <c r="G26" s="73" t="s">
        <v>2</v>
      </c>
      <c r="H26" s="136">
        <v>45384</v>
      </c>
      <c r="I26" s="79" t="s">
        <v>260</v>
      </c>
      <c r="J26" s="73" t="s">
        <v>2</v>
      </c>
      <c r="K26" s="136">
        <v>45387</v>
      </c>
      <c r="L26" s="79" t="s">
        <v>261</v>
      </c>
      <c r="M26" s="71"/>
    </row>
    <row r="27" spans="1:13" s="87" customFormat="1" ht="67.2">
      <c r="A27" s="74" t="s">
        <v>86</v>
      </c>
      <c r="B27" s="74" t="s">
        <v>78</v>
      </c>
      <c r="C27" s="74" t="s">
        <v>358</v>
      </c>
      <c r="D27" s="141" t="s">
        <v>80</v>
      </c>
      <c r="E27" s="80" t="s">
        <v>81</v>
      </c>
      <c r="F27" s="80" t="s">
        <v>81</v>
      </c>
      <c r="G27" s="73" t="s">
        <v>2</v>
      </c>
      <c r="H27" s="136">
        <v>45384</v>
      </c>
      <c r="I27" s="79" t="s">
        <v>260</v>
      </c>
      <c r="J27" s="73" t="s">
        <v>2</v>
      </c>
      <c r="K27" s="136">
        <v>45387</v>
      </c>
      <c r="L27" s="79" t="s">
        <v>261</v>
      </c>
      <c r="M27" s="71"/>
    </row>
    <row r="28" spans="1:13" s="87" customFormat="1" ht="77.25" customHeight="1">
      <c r="A28" s="74" t="s">
        <v>87</v>
      </c>
      <c r="B28" s="74" t="s">
        <v>94</v>
      </c>
      <c r="C28" s="74" t="s">
        <v>288</v>
      </c>
      <c r="D28" s="141" t="s">
        <v>80</v>
      </c>
      <c r="E28" s="80" t="s">
        <v>289</v>
      </c>
      <c r="F28" s="80" t="s">
        <v>289</v>
      </c>
      <c r="G28" s="73" t="s">
        <v>328</v>
      </c>
      <c r="H28" s="136">
        <v>45384</v>
      </c>
      <c r="I28" s="79" t="s">
        <v>260</v>
      </c>
      <c r="J28" s="73" t="s">
        <v>2</v>
      </c>
      <c r="K28" s="136">
        <v>45387</v>
      </c>
      <c r="L28" s="79" t="s">
        <v>261</v>
      </c>
      <c r="M28" s="71"/>
    </row>
    <row r="29" spans="1:13" s="87" customFormat="1" ht="70.5" customHeight="1">
      <c r="A29" s="74" t="s">
        <v>88</v>
      </c>
      <c r="B29" s="74" t="s">
        <v>50</v>
      </c>
      <c r="C29" s="74" t="s">
        <v>91</v>
      </c>
      <c r="D29" s="141" t="s">
        <v>80</v>
      </c>
      <c r="E29" s="80" t="s">
        <v>290</v>
      </c>
      <c r="F29" s="80" t="s">
        <v>290</v>
      </c>
      <c r="G29" s="73" t="s">
        <v>2</v>
      </c>
      <c r="H29" s="136">
        <v>45384</v>
      </c>
      <c r="I29" s="79" t="s">
        <v>260</v>
      </c>
      <c r="J29" s="73" t="s">
        <v>2</v>
      </c>
      <c r="K29" s="136">
        <v>45387</v>
      </c>
      <c r="L29" s="79" t="s">
        <v>261</v>
      </c>
      <c r="M29" s="71"/>
    </row>
    <row r="30" spans="1:13" s="87" customFormat="1" ht="72.75" customHeight="1">
      <c r="A30" s="74" t="s">
        <v>89</v>
      </c>
      <c r="B30" s="74" t="s">
        <v>92</v>
      </c>
      <c r="C30" s="74" t="s">
        <v>291</v>
      </c>
      <c r="D30" s="141" t="s">
        <v>80</v>
      </c>
      <c r="E30" s="80" t="s">
        <v>284</v>
      </c>
      <c r="F30" s="80" t="s">
        <v>284</v>
      </c>
      <c r="G30" s="73" t="s">
        <v>2</v>
      </c>
      <c r="H30" s="136">
        <v>45384</v>
      </c>
      <c r="I30" s="79" t="s">
        <v>260</v>
      </c>
      <c r="J30" s="73" t="s">
        <v>2</v>
      </c>
      <c r="K30" s="136">
        <v>45387</v>
      </c>
      <c r="L30" s="79" t="s">
        <v>261</v>
      </c>
      <c r="M30" s="71"/>
    </row>
    <row r="31" spans="1:13" ht="72.75" customHeight="1">
      <c r="A31" s="74" t="s">
        <v>90</v>
      </c>
      <c r="B31" s="74" t="s">
        <v>95</v>
      </c>
      <c r="C31" s="74" t="s">
        <v>93</v>
      </c>
      <c r="D31" s="141" t="s">
        <v>80</v>
      </c>
      <c r="E31" s="80" t="s">
        <v>292</v>
      </c>
      <c r="F31" s="80" t="s">
        <v>292</v>
      </c>
      <c r="G31" s="73" t="s">
        <v>2</v>
      </c>
      <c r="H31" s="136">
        <v>45384</v>
      </c>
      <c r="I31" s="79" t="s">
        <v>260</v>
      </c>
      <c r="J31" s="73" t="s">
        <v>2</v>
      </c>
      <c r="K31" s="136">
        <v>45387</v>
      </c>
      <c r="L31" s="79" t="s">
        <v>261</v>
      </c>
      <c r="M31" s="71"/>
    </row>
  </sheetData>
  <mergeCells count="15">
    <mergeCell ref="B1:F1"/>
    <mergeCell ref="B2:F2"/>
    <mergeCell ref="A25:M25"/>
    <mergeCell ref="A20:M20"/>
    <mergeCell ref="G17:I17"/>
    <mergeCell ref="J17:L17"/>
    <mergeCell ref="M17:M19"/>
    <mergeCell ref="G18:I18"/>
    <mergeCell ref="J18:L18"/>
    <mergeCell ref="A17:A19"/>
    <mergeCell ref="B17:B19"/>
    <mergeCell ref="C17:C19"/>
    <mergeCell ref="D17:D19"/>
    <mergeCell ref="E17:E19"/>
    <mergeCell ref="F17:F19"/>
  </mergeCells>
  <dataValidations count="1">
    <dataValidation type="list" operator="equal" allowBlank="1" showErrorMessage="1" promptTitle="dfdf" sqref="J21:J24 G21:G24 G26:G31 J26:J31"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4"/>
  <sheetViews>
    <sheetView topLeftCell="A33" zoomScale="70" zoomScaleNormal="70" workbookViewId="0">
      <selection activeCell="D40" sqref="D40"/>
    </sheetView>
  </sheetViews>
  <sheetFormatPr defaultColWidth="9.33203125" defaultRowHeight="14.4"/>
  <cols>
    <col min="1" max="1" width="23.6640625" customWidth="1"/>
    <col min="2" max="2" width="15.33203125" customWidth="1"/>
    <col min="3" max="3" width="19.6640625" customWidth="1"/>
    <col min="4" max="4" width="22.88671875" bestFit="1" customWidth="1"/>
    <col min="5" max="5" width="29.109375" customWidth="1"/>
    <col min="6" max="6" width="28.6640625" customWidth="1"/>
    <col min="7" max="7" width="12.6640625" bestFit="1" customWidth="1"/>
    <col min="8" max="8" width="16.33203125" bestFit="1" customWidth="1"/>
    <col min="9" max="9" width="17.6640625" customWidth="1"/>
    <col min="10" max="10" width="12.6640625" customWidth="1"/>
    <col min="11" max="11" width="17.44140625" bestFit="1" customWidth="1"/>
    <col min="12" max="12" width="16.5546875" bestFit="1" customWidth="1"/>
    <col min="13" max="13" width="12.33203125" bestFit="1" customWidth="1"/>
  </cols>
  <sheetData>
    <row r="1" spans="1:13" ht="23.25" customHeight="1">
      <c r="A1" s="117" t="s">
        <v>0</v>
      </c>
      <c r="B1" s="228" t="s">
        <v>264</v>
      </c>
      <c r="C1" s="228"/>
      <c r="D1" s="228"/>
      <c r="E1" s="228"/>
      <c r="F1" s="228"/>
      <c r="G1" s="9"/>
      <c r="H1" s="9"/>
      <c r="I1" s="9"/>
      <c r="J1" s="9"/>
      <c r="K1" s="9"/>
      <c r="L1" s="9"/>
      <c r="M1" s="9"/>
    </row>
    <row r="2" spans="1:13" ht="16.8">
      <c r="A2" s="117" t="s">
        <v>5</v>
      </c>
      <c r="B2" s="229" t="s">
        <v>130</v>
      </c>
      <c r="C2" s="229"/>
      <c r="D2" s="229"/>
      <c r="E2" s="229"/>
      <c r="F2" s="229"/>
      <c r="G2" s="9"/>
      <c r="H2" s="9"/>
      <c r="I2" s="9"/>
      <c r="J2" s="9"/>
      <c r="K2" s="9"/>
      <c r="L2" s="9"/>
      <c r="M2" s="9"/>
    </row>
    <row r="3" spans="1:13" ht="16.8">
      <c r="A3" s="71"/>
      <c r="B3" s="118" t="s">
        <v>22</v>
      </c>
      <c r="C3" s="118" t="s">
        <v>23</v>
      </c>
      <c r="D3" s="118" t="s">
        <v>32</v>
      </c>
      <c r="E3" s="119" t="s">
        <v>24</v>
      </c>
      <c r="F3" s="118" t="s">
        <v>45</v>
      </c>
      <c r="G3" s="9"/>
      <c r="H3" s="9"/>
      <c r="I3" s="9"/>
      <c r="J3" s="9"/>
      <c r="K3" s="9"/>
      <c r="L3" s="9"/>
      <c r="M3" s="9"/>
    </row>
    <row r="4" spans="1:13" ht="16.8">
      <c r="A4" s="120" t="s">
        <v>3</v>
      </c>
      <c r="B4" s="71">
        <v>6</v>
      </c>
      <c r="C4" s="71">
        <v>1</v>
      </c>
      <c r="D4" s="71">
        <v>0</v>
      </c>
      <c r="E4" s="71">
        <v>0</v>
      </c>
      <c r="F4" s="71">
        <f>B4+C4</f>
        <v>7</v>
      </c>
      <c r="G4" s="9"/>
      <c r="H4" s="9"/>
      <c r="I4" s="9"/>
      <c r="J4" s="9"/>
      <c r="K4" s="9"/>
      <c r="L4" s="9"/>
      <c r="M4" s="9"/>
    </row>
    <row r="5" spans="1:13" ht="16.8">
      <c r="A5" s="120" t="s">
        <v>4</v>
      </c>
      <c r="B5" s="121">
        <v>7</v>
      </c>
      <c r="C5" s="121">
        <v>0</v>
      </c>
      <c r="D5" s="121">
        <v>0</v>
      </c>
      <c r="E5" s="121">
        <v>0</v>
      </c>
      <c r="F5" s="71">
        <f>B5</f>
        <v>7</v>
      </c>
      <c r="G5" s="9"/>
      <c r="H5" s="9"/>
      <c r="I5" s="9"/>
      <c r="J5" s="9"/>
      <c r="K5" s="9"/>
      <c r="L5" s="9"/>
      <c r="M5" s="9"/>
    </row>
    <row r="6" spans="1:13" ht="16.8">
      <c r="A6" s="9"/>
      <c r="B6" s="9"/>
      <c r="C6" s="9"/>
      <c r="D6" s="9"/>
      <c r="E6" s="9"/>
      <c r="F6" s="9"/>
      <c r="G6" s="9"/>
      <c r="H6" s="9"/>
      <c r="I6" s="9"/>
      <c r="J6" s="9"/>
      <c r="K6" s="9"/>
      <c r="L6" s="9"/>
      <c r="M6" s="9"/>
    </row>
    <row r="7" spans="1:13" ht="16.8">
      <c r="A7" s="9"/>
      <c r="B7" s="9"/>
      <c r="C7" s="9"/>
      <c r="D7" s="9"/>
      <c r="E7" s="9"/>
      <c r="F7" s="9"/>
      <c r="G7" s="9"/>
      <c r="H7" s="9"/>
      <c r="I7" s="9"/>
      <c r="J7" s="9"/>
      <c r="K7" s="9"/>
      <c r="L7" s="9"/>
      <c r="M7" s="9"/>
    </row>
    <row r="11" spans="1:13" ht="16.5" customHeight="1"/>
    <row r="14" spans="1:13" ht="16.5" customHeight="1"/>
    <row r="15" spans="1:13" ht="16.5" customHeight="1"/>
    <row r="16" spans="1:13" ht="16.5" customHeight="1"/>
    <row r="17" spans="1:13" ht="16.5" customHeight="1"/>
    <row r="18" spans="1:13" ht="16.5" customHeight="1"/>
    <row r="23" spans="1:13" ht="16.8">
      <c r="A23" s="215" t="s">
        <v>6</v>
      </c>
      <c r="B23" s="215" t="s">
        <v>11</v>
      </c>
      <c r="C23" s="215" t="s">
        <v>41</v>
      </c>
      <c r="D23" s="215" t="s">
        <v>79</v>
      </c>
      <c r="E23" s="230" t="s">
        <v>42</v>
      </c>
      <c r="F23" s="215" t="s">
        <v>43</v>
      </c>
      <c r="G23" s="233" t="s">
        <v>34</v>
      </c>
      <c r="H23" s="234"/>
      <c r="I23" s="235"/>
      <c r="J23" s="233" t="s">
        <v>34</v>
      </c>
      <c r="K23" s="234"/>
      <c r="L23" s="235"/>
      <c r="M23" s="215" t="s">
        <v>35</v>
      </c>
    </row>
    <row r="24" spans="1:13" ht="16.8">
      <c r="A24" s="212"/>
      <c r="B24" s="212"/>
      <c r="C24" s="212"/>
      <c r="D24" s="212"/>
      <c r="E24" s="231"/>
      <c r="F24" s="212"/>
      <c r="G24" s="233" t="s">
        <v>14</v>
      </c>
      <c r="H24" s="234"/>
      <c r="I24" s="235"/>
      <c r="J24" s="233" t="s">
        <v>15</v>
      </c>
      <c r="K24" s="234"/>
      <c r="L24" s="235"/>
      <c r="M24" s="212"/>
    </row>
    <row r="25" spans="1:13" ht="16.8">
      <c r="A25" s="213"/>
      <c r="B25" s="213"/>
      <c r="C25" s="213"/>
      <c r="D25" s="213"/>
      <c r="E25" s="232"/>
      <c r="F25" s="213"/>
      <c r="G25" s="116" t="s">
        <v>36</v>
      </c>
      <c r="H25" s="92" t="s">
        <v>37</v>
      </c>
      <c r="I25" s="116" t="s">
        <v>38</v>
      </c>
      <c r="J25" s="116" t="s">
        <v>36</v>
      </c>
      <c r="K25" s="92" t="s">
        <v>37</v>
      </c>
      <c r="L25" s="116" t="s">
        <v>38</v>
      </c>
      <c r="M25" s="213"/>
    </row>
    <row r="26" spans="1:13" ht="16.8">
      <c r="A26" s="163" t="s">
        <v>165</v>
      </c>
      <c r="B26" s="163"/>
      <c r="C26" s="163"/>
      <c r="D26" s="163"/>
      <c r="E26" s="163"/>
      <c r="F26" s="163"/>
      <c r="G26" s="163"/>
      <c r="H26" s="163"/>
      <c r="I26" s="163"/>
      <c r="J26" s="163"/>
      <c r="K26" s="163"/>
      <c r="L26" s="163"/>
      <c r="M26" s="163"/>
    </row>
    <row r="27" spans="1:13" ht="33.6">
      <c r="A27" s="99" t="s">
        <v>380</v>
      </c>
      <c r="B27" s="99" t="s">
        <v>97</v>
      </c>
      <c r="C27" s="100"/>
      <c r="D27" s="100"/>
      <c r="E27" s="101" t="s">
        <v>58</v>
      </c>
      <c r="F27" s="101" t="s">
        <v>58</v>
      </c>
      <c r="G27" s="102" t="s">
        <v>2</v>
      </c>
      <c r="H27" s="136">
        <v>45384</v>
      </c>
      <c r="I27" s="103" t="s">
        <v>263</v>
      </c>
      <c r="J27" s="102" t="s">
        <v>2</v>
      </c>
      <c r="K27" s="136">
        <v>45387</v>
      </c>
      <c r="L27" s="103" t="s">
        <v>262</v>
      </c>
      <c r="M27" s="100"/>
    </row>
    <row r="28" spans="1:13" ht="33.6">
      <c r="A28" s="99" t="s">
        <v>381</v>
      </c>
      <c r="B28" s="99" t="s">
        <v>110</v>
      </c>
      <c r="C28" s="100"/>
      <c r="D28" s="100"/>
      <c r="E28" s="101" t="s">
        <v>48</v>
      </c>
      <c r="F28" s="101" t="s">
        <v>48</v>
      </c>
      <c r="G28" s="102" t="s">
        <v>2</v>
      </c>
      <c r="H28" s="136">
        <v>45384</v>
      </c>
      <c r="I28" s="103" t="s">
        <v>263</v>
      </c>
      <c r="J28" s="102" t="s">
        <v>2</v>
      </c>
      <c r="K28" s="136">
        <v>45387</v>
      </c>
      <c r="L28" s="103" t="s">
        <v>262</v>
      </c>
      <c r="M28" s="100"/>
    </row>
    <row r="29" spans="1:13" ht="16.8">
      <c r="A29" s="163" t="s">
        <v>166</v>
      </c>
      <c r="B29" s="163"/>
      <c r="C29" s="163"/>
      <c r="D29" s="163"/>
      <c r="E29" s="163"/>
      <c r="F29" s="163"/>
      <c r="G29" s="163"/>
      <c r="H29" s="163"/>
      <c r="I29" s="163"/>
      <c r="J29" s="163"/>
      <c r="K29" s="163"/>
      <c r="L29" s="163"/>
      <c r="M29" s="163"/>
    </row>
    <row r="30" spans="1:13" ht="111.75" customHeight="1">
      <c r="A30" s="101" t="s">
        <v>382</v>
      </c>
      <c r="B30" s="101" t="s">
        <v>160</v>
      </c>
      <c r="C30" s="101" t="s">
        <v>161</v>
      </c>
      <c r="D30" s="101" t="s">
        <v>162</v>
      </c>
      <c r="E30" s="97" t="s">
        <v>178</v>
      </c>
      <c r="F30" s="97" t="s">
        <v>178</v>
      </c>
      <c r="G30" s="102" t="s">
        <v>2</v>
      </c>
      <c r="H30" s="136">
        <v>45384</v>
      </c>
      <c r="I30" s="103" t="s">
        <v>263</v>
      </c>
      <c r="J30" s="102" t="s">
        <v>2</v>
      </c>
      <c r="K30" s="136">
        <v>45387</v>
      </c>
      <c r="L30" s="103" t="s">
        <v>262</v>
      </c>
      <c r="M30" s="100"/>
    </row>
    <row r="31" spans="1:13" ht="134.4">
      <c r="A31" s="101" t="s">
        <v>383</v>
      </c>
      <c r="B31" s="101" t="s">
        <v>177</v>
      </c>
      <c r="C31" s="101" t="s">
        <v>163</v>
      </c>
      <c r="D31" s="101" t="s">
        <v>162</v>
      </c>
      <c r="E31" s="111" t="s">
        <v>171</v>
      </c>
      <c r="F31" s="104" t="s">
        <v>171</v>
      </c>
      <c r="G31" s="102" t="s">
        <v>2</v>
      </c>
      <c r="H31" s="136">
        <v>45384</v>
      </c>
      <c r="I31" s="103" t="s">
        <v>263</v>
      </c>
      <c r="J31" s="102" t="s">
        <v>2</v>
      </c>
      <c r="K31" s="136">
        <v>45387</v>
      </c>
      <c r="L31" s="103" t="s">
        <v>262</v>
      </c>
      <c r="M31" s="100"/>
    </row>
    <row r="32" spans="1:13" ht="151.19999999999999">
      <c r="A32" s="101" t="s">
        <v>384</v>
      </c>
      <c r="B32" s="101" t="s">
        <v>169</v>
      </c>
      <c r="C32" s="101" t="s">
        <v>164</v>
      </c>
      <c r="D32" s="101" t="s">
        <v>162</v>
      </c>
      <c r="E32" s="97" t="s">
        <v>170</v>
      </c>
      <c r="F32" s="97" t="s">
        <v>170</v>
      </c>
      <c r="G32" s="102" t="s">
        <v>2</v>
      </c>
      <c r="H32" s="136">
        <v>45384</v>
      </c>
      <c r="I32" s="103" t="s">
        <v>263</v>
      </c>
      <c r="J32" s="102" t="s">
        <v>2</v>
      </c>
      <c r="K32" s="136">
        <v>45387</v>
      </c>
      <c r="L32" s="103" t="s">
        <v>262</v>
      </c>
      <c r="M32" s="100"/>
    </row>
    <row r="33" spans="1:13" ht="168">
      <c r="A33" s="101" t="s">
        <v>385</v>
      </c>
      <c r="B33" s="97" t="s">
        <v>172</v>
      </c>
      <c r="C33" s="101" t="s">
        <v>173</v>
      </c>
      <c r="D33" s="101" t="s">
        <v>162</v>
      </c>
      <c r="E33" s="111" t="s">
        <v>174</v>
      </c>
      <c r="F33" s="111" t="s">
        <v>174</v>
      </c>
      <c r="G33" s="102" t="s">
        <v>328</v>
      </c>
      <c r="H33" s="136">
        <v>45384</v>
      </c>
      <c r="I33" s="103" t="s">
        <v>263</v>
      </c>
      <c r="J33" s="102" t="s">
        <v>2</v>
      </c>
      <c r="K33" s="136">
        <v>45387</v>
      </c>
      <c r="L33" s="103" t="s">
        <v>262</v>
      </c>
      <c r="M33" s="100"/>
    </row>
    <row r="34" spans="1:13" ht="186" customHeight="1">
      <c r="A34" s="101" t="s">
        <v>386</v>
      </c>
      <c r="B34" s="97" t="s">
        <v>175</v>
      </c>
      <c r="C34" s="101" t="s">
        <v>173</v>
      </c>
      <c r="D34" s="101" t="s">
        <v>162</v>
      </c>
      <c r="E34" s="97" t="s">
        <v>176</v>
      </c>
      <c r="F34" s="97" t="s">
        <v>176</v>
      </c>
      <c r="G34" s="102" t="s">
        <v>2</v>
      </c>
      <c r="H34" s="136">
        <v>45384</v>
      </c>
      <c r="I34" s="103" t="s">
        <v>263</v>
      </c>
      <c r="J34" s="102" t="s">
        <v>2</v>
      </c>
      <c r="K34" s="136">
        <v>45387</v>
      </c>
      <c r="L34" s="103" t="s">
        <v>262</v>
      </c>
      <c r="M34" s="100"/>
    </row>
  </sheetData>
  <mergeCells count="13">
    <mergeCell ref="M23:M25"/>
    <mergeCell ref="J24:L24"/>
    <mergeCell ref="G24:I24"/>
    <mergeCell ref="G23:I23"/>
    <mergeCell ref="J23:L23"/>
    <mergeCell ref="B1:F1"/>
    <mergeCell ref="B2:F2"/>
    <mergeCell ref="A23:A25"/>
    <mergeCell ref="B23:B25"/>
    <mergeCell ref="C23:C25"/>
    <mergeCell ref="D23:D25"/>
    <mergeCell ref="E23:E25"/>
    <mergeCell ref="F23:F25"/>
  </mergeCells>
  <phoneticPr fontId="31" type="noConversion"/>
  <dataValidations count="1">
    <dataValidation type="list" operator="equal" allowBlank="1" showErrorMessage="1" promptTitle="dfdf" sqref="J30:J34 G30:G34 G27:G28 J27:J28" xr:uid="{00000000-0002-0000-0600-00000000000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5"/>
  <sheetViews>
    <sheetView topLeftCell="A6" zoomScale="55" zoomScaleNormal="55" workbookViewId="0">
      <selection activeCell="A3" sqref="A3"/>
    </sheetView>
  </sheetViews>
  <sheetFormatPr defaultColWidth="9.33203125" defaultRowHeight="13.8"/>
  <cols>
    <col min="1" max="1" width="19.33203125" style="7" customWidth="1"/>
    <col min="2" max="2" width="21.5546875" style="7" customWidth="1"/>
    <col min="3" max="3" width="28.6640625" style="7" customWidth="1"/>
    <col min="4" max="4" width="41.109375" style="7" bestFit="1" customWidth="1"/>
    <col min="5" max="5" width="28.109375" style="7" customWidth="1"/>
    <col min="6" max="6" width="28.6640625" style="7" customWidth="1"/>
    <col min="7" max="7" width="13.88671875" style="7" customWidth="1"/>
    <col min="8" max="8" width="17.5546875" style="7" bestFit="1" customWidth="1"/>
    <col min="9" max="9" width="19.109375" style="7" bestFit="1" customWidth="1"/>
    <col min="10" max="10" width="13.88671875" style="7" bestFit="1" customWidth="1"/>
    <col min="11" max="11" width="17.5546875" style="7" bestFit="1" customWidth="1"/>
    <col min="12" max="12" width="19.109375" style="7" bestFit="1" customWidth="1"/>
    <col min="13" max="13" width="13.109375" style="7" bestFit="1" customWidth="1"/>
    <col min="14" max="16384" width="9.33203125" style="7"/>
  </cols>
  <sheetData>
    <row r="1" spans="1:13" s="8" customFormat="1" ht="15.75" customHeight="1">
      <c r="A1" s="93" t="s">
        <v>0</v>
      </c>
      <c r="B1" s="191" t="s">
        <v>264</v>
      </c>
      <c r="C1" s="191"/>
      <c r="D1" s="191"/>
      <c r="E1" s="191"/>
      <c r="F1" s="191"/>
      <c r="G1" s="85"/>
      <c r="H1" s="86"/>
      <c r="I1" s="87"/>
      <c r="J1" s="85"/>
      <c r="K1" s="87"/>
      <c r="L1" s="87"/>
      <c r="M1" s="87"/>
    </row>
    <row r="2" spans="1:13" s="8" customFormat="1" ht="15.75" customHeight="1">
      <c r="A2" s="93" t="s">
        <v>5</v>
      </c>
      <c r="B2" s="236" t="s">
        <v>131</v>
      </c>
      <c r="C2" s="236"/>
      <c r="D2" s="236"/>
      <c r="E2" s="236"/>
      <c r="F2" s="236"/>
      <c r="G2" s="85"/>
      <c r="H2" s="86"/>
      <c r="I2" s="87"/>
      <c r="J2" s="85"/>
      <c r="K2" s="87"/>
      <c r="L2" s="87"/>
      <c r="M2" s="87"/>
    </row>
    <row r="3" spans="1:13" s="57" customFormat="1" ht="15.75" customHeight="1">
      <c r="A3" s="90"/>
      <c r="B3" s="116" t="s">
        <v>22</v>
      </c>
      <c r="C3" s="116" t="s">
        <v>23</v>
      </c>
      <c r="D3" s="116" t="s">
        <v>32</v>
      </c>
      <c r="E3" s="123" t="s">
        <v>33</v>
      </c>
      <c r="F3" s="116" t="s">
        <v>45</v>
      </c>
      <c r="G3" s="85"/>
      <c r="H3" s="86"/>
      <c r="I3" s="87"/>
      <c r="J3" s="85"/>
      <c r="K3" s="87"/>
      <c r="L3" s="87"/>
      <c r="M3" s="87"/>
    </row>
    <row r="4" spans="1:13" s="157" customFormat="1" ht="18">
      <c r="A4" s="158" t="s">
        <v>3</v>
      </c>
      <c r="B4" s="153">
        <v>10</v>
      </c>
      <c r="C4" s="153">
        <v>2</v>
      </c>
      <c r="D4" s="154">
        <f>COUNTIF(G22:G30,"Untested")</f>
        <v>0</v>
      </c>
      <c r="E4" s="152">
        <f>COUNTIF(G22:G30,"Blocked")</f>
        <v>0</v>
      </c>
      <c r="F4" s="154">
        <v>12</v>
      </c>
      <c r="G4" s="155"/>
      <c r="H4" s="156"/>
      <c r="I4" s="155"/>
      <c r="J4" s="155"/>
      <c r="K4" s="155"/>
      <c r="L4" s="155"/>
      <c r="M4" s="155"/>
    </row>
    <row r="5" spans="1:13" s="157" customFormat="1" ht="18">
      <c r="A5" s="158" t="s">
        <v>4</v>
      </c>
      <c r="B5" s="153">
        <v>12</v>
      </c>
      <c r="C5" s="153">
        <v>0</v>
      </c>
      <c r="D5" s="154">
        <f>COUNTIF(J22:J30,"Untested")</f>
        <v>0</v>
      </c>
      <c r="E5" s="152">
        <f>COUNTIF(J22:J30,"Blocked")</f>
        <v>0</v>
      </c>
      <c r="F5" s="154">
        <v>12</v>
      </c>
      <c r="G5" s="155"/>
      <c r="H5" s="156"/>
      <c r="I5" s="155"/>
      <c r="J5" s="155"/>
      <c r="K5" s="155"/>
      <c r="L5" s="155"/>
      <c r="M5" s="155"/>
    </row>
    <row r="6" spans="1:13" s="157" customFormat="1" ht="18">
      <c r="A6" s="176"/>
      <c r="B6" s="177"/>
      <c r="C6" s="177"/>
      <c r="D6" s="178"/>
      <c r="E6" s="179"/>
      <c r="F6" s="178"/>
      <c r="G6" s="155"/>
      <c r="H6" s="156"/>
      <c r="I6" s="155"/>
      <c r="J6" s="155"/>
      <c r="K6" s="155"/>
      <c r="L6" s="155"/>
      <c r="M6" s="155"/>
    </row>
    <row r="7" spans="1:13" s="157" customFormat="1" ht="18">
      <c r="A7" s="176"/>
      <c r="B7" s="177"/>
      <c r="C7" s="177"/>
      <c r="D7" s="178"/>
      <c r="E7" s="179"/>
      <c r="F7" s="178"/>
      <c r="G7" s="155"/>
      <c r="H7" s="156"/>
      <c r="I7" s="155"/>
      <c r="J7" s="155"/>
      <c r="K7" s="155"/>
      <c r="L7" s="155"/>
      <c r="M7" s="155"/>
    </row>
    <row r="8" spans="1:13" s="157" customFormat="1" ht="18">
      <c r="A8" s="176"/>
      <c r="B8" s="177"/>
      <c r="C8" s="177"/>
      <c r="D8" s="178"/>
      <c r="E8" s="179"/>
      <c r="F8" s="178"/>
      <c r="G8" s="155"/>
      <c r="H8" s="156"/>
      <c r="I8" s="155"/>
      <c r="J8" s="155"/>
      <c r="K8" s="155"/>
      <c r="L8" s="155"/>
      <c r="M8" s="155"/>
    </row>
    <row r="9" spans="1:13" s="157" customFormat="1" ht="18">
      <c r="A9" s="176"/>
      <c r="B9" s="177"/>
      <c r="C9" s="177"/>
      <c r="D9" s="178"/>
      <c r="E9" s="179"/>
      <c r="F9" s="178"/>
      <c r="G9" s="155"/>
      <c r="H9" s="156"/>
      <c r="I9" s="155"/>
      <c r="J9" s="155"/>
      <c r="K9" s="155"/>
      <c r="L9" s="155"/>
      <c r="M9" s="155"/>
    </row>
    <row r="10" spans="1:13" s="157" customFormat="1" ht="18">
      <c r="A10" s="176"/>
      <c r="B10" s="177"/>
      <c r="C10" s="177"/>
      <c r="D10" s="178"/>
      <c r="E10" s="179"/>
      <c r="F10" s="178"/>
      <c r="G10" s="155"/>
      <c r="H10" s="156"/>
      <c r="I10" s="155"/>
      <c r="J10" s="155"/>
      <c r="K10" s="155"/>
      <c r="L10" s="155"/>
      <c r="M10" s="155"/>
    </row>
    <row r="11" spans="1:13" s="157" customFormat="1" ht="18">
      <c r="A11" s="176"/>
      <c r="B11" s="177"/>
      <c r="C11" s="177"/>
      <c r="D11" s="178"/>
      <c r="E11" s="179"/>
      <c r="F11" s="178"/>
      <c r="G11" s="155"/>
      <c r="H11" s="156"/>
      <c r="I11" s="155"/>
      <c r="J11" s="155"/>
      <c r="K11" s="155"/>
      <c r="L11" s="155"/>
      <c r="M11" s="155"/>
    </row>
    <row r="12" spans="1:13" s="157" customFormat="1" ht="18">
      <c r="A12" s="176"/>
      <c r="B12" s="177"/>
      <c r="C12" s="177"/>
      <c r="D12" s="178"/>
      <c r="E12" s="179"/>
      <c r="F12" s="178"/>
      <c r="G12" s="155"/>
      <c r="H12" s="156"/>
      <c r="I12" s="155"/>
      <c r="J12" s="155"/>
      <c r="K12" s="155"/>
      <c r="L12" s="155"/>
      <c r="M12" s="155"/>
    </row>
    <row r="13" spans="1:13" s="157" customFormat="1" ht="18">
      <c r="A13" s="176"/>
      <c r="B13" s="177"/>
      <c r="C13" s="177"/>
      <c r="D13" s="178"/>
      <c r="E13" s="179"/>
      <c r="F13" s="178"/>
      <c r="G13" s="155"/>
      <c r="H13" s="156"/>
      <c r="I13" s="155"/>
      <c r="J13" s="155"/>
      <c r="K13" s="155"/>
      <c r="L13" s="155"/>
      <c r="M13" s="155"/>
    </row>
    <row r="14" spans="1:13" s="157" customFormat="1" ht="18">
      <c r="A14" s="176"/>
      <c r="B14" s="177"/>
      <c r="C14" s="177"/>
      <c r="D14" s="178"/>
      <c r="E14" s="179"/>
      <c r="F14" s="178"/>
      <c r="G14" s="155"/>
      <c r="H14" s="156"/>
      <c r="I14" s="155"/>
      <c r="J14" s="155"/>
      <c r="K14" s="155"/>
      <c r="L14" s="155"/>
      <c r="M14" s="155"/>
    </row>
    <row r="15" spans="1:13" s="157" customFormat="1" ht="18">
      <c r="A15" s="176"/>
      <c r="B15" s="177"/>
      <c r="C15" s="177"/>
      <c r="D15" s="178"/>
      <c r="E15" s="179"/>
      <c r="F15" s="178"/>
      <c r="G15" s="155"/>
      <c r="H15" s="156"/>
      <c r="I15" s="155"/>
      <c r="J15" s="155"/>
      <c r="K15" s="155"/>
      <c r="L15" s="155"/>
      <c r="M15" s="155"/>
    </row>
    <row r="16" spans="1:13" s="157" customFormat="1" ht="18">
      <c r="A16" s="176"/>
      <c r="B16" s="177"/>
      <c r="C16" s="177"/>
      <c r="D16" s="178"/>
      <c r="E16" s="179"/>
      <c r="F16" s="178"/>
      <c r="G16" s="155"/>
      <c r="H16" s="156"/>
      <c r="I16" s="155"/>
      <c r="J16" s="155"/>
      <c r="K16" s="155"/>
      <c r="L16" s="155"/>
      <c r="M16" s="155"/>
    </row>
    <row r="17" spans="1:13" s="157" customFormat="1" ht="18">
      <c r="A17" s="176"/>
      <c r="B17" s="177"/>
      <c r="C17" s="177"/>
      <c r="D17" s="178"/>
      <c r="E17" s="179"/>
      <c r="F17" s="178"/>
      <c r="G17" s="155"/>
      <c r="H17" s="156"/>
      <c r="I17" s="155"/>
      <c r="J17" s="155"/>
      <c r="K17" s="155"/>
      <c r="L17" s="155"/>
      <c r="M17" s="155"/>
    </row>
    <row r="18" spans="1:13" s="57" customFormat="1" ht="18">
      <c r="A18" s="237" t="s">
        <v>6</v>
      </c>
      <c r="B18" s="237" t="s">
        <v>11</v>
      </c>
      <c r="C18" s="237" t="s">
        <v>41</v>
      </c>
      <c r="D18" s="237" t="s">
        <v>79</v>
      </c>
      <c r="E18" s="238" t="s">
        <v>42</v>
      </c>
      <c r="F18" s="237" t="s">
        <v>43</v>
      </c>
      <c r="G18" s="237" t="s">
        <v>34</v>
      </c>
      <c r="H18" s="237"/>
      <c r="I18" s="237"/>
      <c r="J18" s="237" t="s">
        <v>34</v>
      </c>
      <c r="K18" s="237"/>
      <c r="L18" s="237"/>
      <c r="M18" s="237" t="s">
        <v>35</v>
      </c>
    </row>
    <row r="19" spans="1:13" s="57" customFormat="1" ht="18">
      <c r="A19" s="237"/>
      <c r="B19" s="237"/>
      <c r="C19" s="237"/>
      <c r="D19" s="237"/>
      <c r="E19" s="238"/>
      <c r="F19" s="237"/>
      <c r="G19" s="237" t="s">
        <v>14</v>
      </c>
      <c r="H19" s="237"/>
      <c r="I19" s="237"/>
      <c r="J19" s="237" t="s">
        <v>15</v>
      </c>
      <c r="K19" s="237"/>
      <c r="L19" s="237"/>
      <c r="M19" s="237"/>
    </row>
    <row r="20" spans="1:13" s="57" customFormat="1" ht="18">
      <c r="A20" s="237"/>
      <c r="B20" s="237"/>
      <c r="C20" s="237"/>
      <c r="D20" s="237"/>
      <c r="E20" s="238"/>
      <c r="F20" s="237"/>
      <c r="G20" s="116" t="s">
        <v>36</v>
      </c>
      <c r="H20" s="92" t="s">
        <v>37</v>
      </c>
      <c r="I20" s="116" t="s">
        <v>38</v>
      </c>
      <c r="J20" s="116" t="s">
        <v>36</v>
      </c>
      <c r="K20" s="92" t="s">
        <v>37</v>
      </c>
      <c r="L20" s="116" t="s">
        <v>38</v>
      </c>
      <c r="M20" s="237"/>
    </row>
    <row r="21" spans="1:13" s="57" customFormat="1" ht="18">
      <c r="A21" s="239" t="s">
        <v>167</v>
      </c>
      <c r="B21" s="239"/>
      <c r="C21" s="239"/>
      <c r="D21" s="239"/>
      <c r="E21" s="239"/>
      <c r="F21" s="239"/>
      <c r="G21" s="239"/>
      <c r="H21" s="239"/>
      <c r="I21" s="239"/>
      <c r="J21" s="239"/>
      <c r="K21" s="239"/>
      <c r="L21" s="239"/>
      <c r="M21" s="239"/>
    </row>
    <row r="22" spans="1:13" s="146" customFormat="1" ht="33.6">
      <c r="A22" s="99" t="s">
        <v>387</v>
      </c>
      <c r="B22" s="101" t="s">
        <v>108</v>
      </c>
      <c r="C22" s="106"/>
      <c r="D22" s="145" t="s">
        <v>113</v>
      </c>
      <c r="E22" s="101" t="s">
        <v>285</v>
      </c>
      <c r="F22" s="101" t="s">
        <v>285</v>
      </c>
      <c r="G22" s="102" t="s">
        <v>2</v>
      </c>
      <c r="H22" s="136">
        <v>45384</v>
      </c>
      <c r="I22" s="102" t="s">
        <v>266</v>
      </c>
      <c r="J22" s="102" t="s">
        <v>2</v>
      </c>
      <c r="K22" s="89">
        <v>45387</v>
      </c>
      <c r="L22" s="102" t="s">
        <v>261</v>
      </c>
      <c r="M22" s="106"/>
    </row>
    <row r="23" spans="1:13" s="146" customFormat="1" ht="33.6">
      <c r="A23" s="99" t="s">
        <v>388</v>
      </c>
      <c r="B23" s="101" t="s">
        <v>109</v>
      </c>
      <c r="C23" s="106"/>
      <c r="D23" s="145" t="s">
        <v>113</v>
      </c>
      <c r="E23" s="101" t="s">
        <v>286</v>
      </c>
      <c r="F23" s="101" t="s">
        <v>286</v>
      </c>
      <c r="G23" s="102" t="s">
        <v>2</v>
      </c>
      <c r="H23" s="136">
        <v>45384</v>
      </c>
      <c r="I23" s="102" t="s">
        <v>266</v>
      </c>
      <c r="J23" s="102" t="s">
        <v>2</v>
      </c>
      <c r="K23" s="89">
        <v>45387</v>
      </c>
      <c r="L23" s="102" t="s">
        <v>261</v>
      </c>
      <c r="M23" s="106"/>
    </row>
    <row r="24" spans="1:13" s="146" customFormat="1" ht="33.6">
      <c r="A24" s="99" t="s">
        <v>389</v>
      </c>
      <c r="B24" s="101" t="s">
        <v>100</v>
      </c>
      <c r="C24" s="106"/>
      <c r="D24" s="145" t="s">
        <v>113</v>
      </c>
      <c r="E24" s="101" t="s">
        <v>286</v>
      </c>
      <c r="F24" s="101" t="s">
        <v>286</v>
      </c>
      <c r="G24" s="102" t="s">
        <v>2</v>
      </c>
      <c r="H24" s="136">
        <v>45384</v>
      </c>
      <c r="I24" s="102" t="s">
        <v>266</v>
      </c>
      <c r="J24" s="102" t="s">
        <v>2</v>
      </c>
      <c r="K24" s="89">
        <v>45387</v>
      </c>
      <c r="L24" s="102" t="s">
        <v>261</v>
      </c>
      <c r="M24" s="106"/>
    </row>
    <row r="25" spans="1:13" s="146" customFormat="1" ht="33.6">
      <c r="A25" s="99" t="s">
        <v>390</v>
      </c>
      <c r="B25" s="101" t="s">
        <v>110</v>
      </c>
      <c r="C25" s="106"/>
      <c r="D25" s="145" t="s">
        <v>113</v>
      </c>
      <c r="E25" s="101" t="s">
        <v>287</v>
      </c>
      <c r="F25" s="101" t="s">
        <v>287</v>
      </c>
      <c r="G25" s="102" t="s">
        <v>2</v>
      </c>
      <c r="H25" s="136">
        <v>45384</v>
      </c>
      <c r="I25" s="102" t="s">
        <v>266</v>
      </c>
      <c r="J25" s="102" t="s">
        <v>2</v>
      </c>
      <c r="K25" s="89">
        <v>45387</v>
      </c>
      <c r="L25" s="102" t="s">
        <v>261</v>
      </c>
      <c r="M25" s="106"/>
    </row>
    <row r="26" spans="1:13" s="57" customFormat="1" ht="18">
      <c r="A26" s="240" t="s">
        <v>168</v>
      </c>
      <c r="B26" s="240"/>
      <c r="C26" s="240"/>
      <c r="D26" s="240"/>
      <c r="E26" s="240"/>
      <c r="F26" s="240"/>
      <c r="G26" s="240"/>
      <c r="H26" s="240"/>
      <c r="I26" s="240"/>
      <c r="J26" s="240"/>
      <c r="K26" s="240"/>
      <c r="L26" s="240"/>
      <c r="M26" s="240"/>
    </row>
    <row r="27" spans="1:13" s="146" customFormat="1" ht="67.2">
      <c r="A27" s="101" t="s">
        <v>391</v>
      </c>
      <c r="B27" s="101" t="s">
        <v>111</v>
      </c>
      <c r="C27" s="101" t="s">
        <v>112</v>
      </c>
      <c r="D27" s="145" t="s">
        <v>113</v>
      </c>
      <c r="E27" s="97" t="s">
        <v>114</v>
      </c>
      <c r="F27" s="97" t="s">
        <v>114</v>
      </c>
      <c r="G27" s="102" t="s">
        <v>2</v>
      </c>
      <c r="H27" s="136">
        <v>45384</v>
      </c>
      <c r="I27" s="102" t="s">
        <v>266</v>
      </c>
      <c r="J27" s="102" t="s">
        <v>2</v>
      </c>
      <c r="K27" s="89">
        <v>45387</v>
      </c>
      <c r="L27" s="102" t="s">
        <v>261</v>
      </c>
      <c r="M27" s="106"/>
    </row>
    <row r="28" spans="1:13" s="146" customFormat="1" ht="102" customHeight="1">
      <c r="A28" s="101" t="s">
        <v>392</v>
      </c>
      <c r="B28" s="101" t="s">
        <v>49</v>
      </c>
      <c r="C28" s="101" t="s">
        <v>116</v>
      </c>
      <c r="D28" s="145" t="s">
        <v>113</v>
      </c>
      <c r="E28" s="97" t="s">
        <v>293</v>
      </c>
      <c r="F28" s="97" t="s">
        <v>293</v>
      </c>
      <c r="G28" s="102" t="s">
        <v>2</v>
      </c>
      <c r="H28" s="136">
        <v>45384</v>
      </c>
      <c r="I28" s="102" t="s">
        <v>266</v>
      </c>
      <c r="J28" s="102" t="s">
        <v>2</v>
      </c>
      <c r="K28" s="89">
        <v>45387</v>
      </c>
      <c r="L28" s="102" t="s">
        <v>261</v>
      </c>
      <c r="M28" s="106"/>
    </row>
    <row r="29" spans="1:13" s="146" customFormat="1" ht="109.5" customHeight="1">
      <c r="A29" s="101" t="s">
        <v>393</v>
      </c>
      <c r="B29" s="101" t="s">
        <v>115</v>
      </c>
      <c r="C29" s="101" t="s">
        <v>117</v>
      </c>
      <c r="D29" s="145" t="s">
        <v>113</v>
      </c>
      <c r="E29" s="97" t="s">
        <v>294</v>
      </c>
      <c r="F29" s="97" t="s">
        <v>294</v>
      </c>
      <c r="G29" s="102" t="s">
        <v>2</v>
      </c>
      <c r="H29" s="136">
        <v>45384</v>
      </c>
      <c r="I29" s="102" t="s">
        <v>266</v>
      </c>
      <c r="J29" s="102" t="s">
        <v>2</v>
      </c>
      <c r="K29" s="89">
        <v>45387</v>
      </c>
      <c r="L29" s="102" t="s">
        <v>261</v>
      </c>
      <c r="M29" s="106"/>
    </row>
    <row r="30" spans="1:13" s="146" customFormat="1" ht="111" customHeight="1">
      <c r="A30" s="101" t="s">
        <v>394</v>
      </c>
      <c r="B30" s="101" t="s">
        <v>118</v>
      </c>
      <c r="C30" s="101" t="s">
        <v>119</v>
      </c>
      <c r="D30" s="145" t="s">
        <v>113</v>
      </c>
      <c r="E30" s="97" t="s">
        <v>295</v>
      </c>
      <c r="F30" s="97" t="s">
        <v>295</v>
      </c>
      <c r="G30" s="102" t="s">
        <v>328</v>
      </c>
      <c r="H30" s="136">
        <v>45384</v>
      </c>
      <c r="I30" s="102" t="s">
        <v>266</v>
      </c>
      <c r="J30" s="102" t="s">
        <v>2</v>
      </c>
      <c r="K30" s="89">
        <v>45387</v>
      </c>
      <c r="L30" s="102" t="s">
        <v>261</v>
      </c>
      <c r="M30" s="106"/>
    </row>
    <row r="31" spans="1:13" s="146" customFormat="1" ht="127.5" customHeight="1">
      <c r="A31" s="101" t="s">
        <v>395</v>
      </c>
      <c r="B31" s="101" t="s">
        <v>120</v>
      </c>
      <c r="C31" s="101" t="s">
        <v>121</v>
      </c>
      <c r="D31" s="145" t="s">
        <v>113</v>
      </c>
      <c r="E31" s="97" t="s">
        <v>296</v>
      </c>
      <c r="F31" s="97" t="s">
        <v>296</v>
      </c>
      <c r="G31" s="102" t="s">
        <v>2</v>
      </c>
      <c r="H31" s="136">
        <v>45384</v>
      </c>
      <c r="I31" s="102" t="s">
        <v>266</v>
      </c>
      <c r="J31" s="102" t="s">
        <v>2</v>
      </c>
      <c r="K31" s="89">
        <v>45387</v>
      </c>
      <c r="L31" s="102" t="s">
        <v>261</v>
      </c>
      <c r="M31" s="106"/>
    </row>
    <row r="32" spans="1:13" s="147" customFormat="1" ht="134.69999999999999" customHeight="1">
      <c r="A32" s="101" t="s">
        <v>396</v>
      </c>
      <c r="B32" s="101" t="s">
        <v>122</v>
      </c>
      <c r="C32" s="101" t="s">
        <v>123</v>
      </c>
      <c r="D32" s="145" t="s">
        <v>113</v>
      </c>
      <c r="E32" s="97" t="s">
        <v>297</v>
      </c>
      <c r="F32" s="97" t="s">
        <v>297</v>
      </c>
      <c r="G32" s="102" t="s">
        <v>2</v>
      </c>
      <c r="H32" s="136">
        <v>45384</v>
      </c>
      <c r="I32" s="102" t="s">
        <v>266</v>
      </c>
      <c r="J32" s="102" t="s">
        <v>2</v>
      </c>
      <c r="K32" s="89">
        <v>45387</v>
      </c>
      <c r="L32" s="102" t="s">
        <v>261</v>
      </c>
      <c r="M32" s="106"/>
    </row>
    <row r="33" spans="1:13" s="147" customFormat="1" ht="128.1" customHeight="1">
      <c r="A33" s="101" t="s">
        <v>397</v>
      </c>
      <c r="B33" s="101" t="s">
        <v>124</v>
      </c>
      <c r="C33" s="101" t="s">
        <v>125</v>
      </c>
      <c r="D33" s="145" t="s">
        <v>113</v>
      </c>
      <c r="E33" s="97" t="s">
        <v>126</v>
      </c>
      <c r="F33" s="97" t="s">
        <v>126</v>
      </c>
      <c r="G33" s="102" t="s">
        <v>328</v>
      </c>
      <c r="H33" s="136">
        <v>45384</v>
      </c>
      <c r="I33" s="102" t="s">
        <v>266</v>
      </c>
      <c r="J33" s="102" t="s">
        <v>2</v>
      </c>
      <c r="K33" s="89">
        <v>45387</v>
      </c>
      <c r="L33" s="102" t="s">
        <v>261</v>
      </c>
      <c r="M33" s="106"/>
    </row>
    <row r="34" spans="1:13" s="147" customFormat="1" ht="116.25" customHeight="1">
      <c r="A34" s="101" t="s">
        <v>398</v>
      </c>
      <c r="B34" s="101" t="s">
        <v>60</v>
      </c>
      <c r="C34" s="101" t="s">
        <v>127</v>
      </c>
      <c r="D34" s="145" t="s">
        <v>113</v>
      </c>
      <c r="E34" s="97" t="s">
        <v>128</v>
      </c>
      <c r="F34" s="97" t="s">
        <v>128</v>
      </c>
      <c r="G34" s="102" t="s">
        <v>2</v>
      </c>
      <c r="H34" s="136">
        <v>45384</v>
      </c>
      <c r="I34" s="102" t="s">
        <v>266</v>
      </c>
      <c r="J34" s="102" t="s">
        <v>2</v>
      </c>
      <c r="K34" s="89">
        <v>45387</v>
      </c>
      <c r="L34" s="102" t="s">
        <v>261</v>
      </c>
      <c r="M34" s="106"/>
    </row>
    <row r="35" spans="1:13" s="147" customFormat="1"/>
  </sheetData>
  <mergeCells count="15">
    <mergeCell ref="A21:M21"/>
    <mergeCell ref="A26:M26"/>
    <mergeCell ref="G18:I18"/>
    <mergeCell ref="J18:L18"/>
    <mergeCell ref="M18:M20"/>
    <mergeCell ref="G19:I19"/>
    <mergeCell ref="J19:L19"/>
    <mergeCell ref="B1:F1"/>
    <mergeCell ref="B2:F2"/>
    <mergeCell ref="A18:A20"/>
    <mergeCell ref="B18:B20"/>
    <mergeCell ref="D18:D20"/>
    <mergeCell ref="C18:C20"/>
    <mergeCell ref="E18:E20"/>
    <mergeCell ref="F18:F20"/>
  </mergeCells>
  <dataValidations count="1">
    <dataValidation type="list" operator="equal" allowBlank="1" showErrorMessage="1" promptTitle="dfdf" sqref="J22:J25 G22:G25 G27:G34 J27:J34" xr:uid="{00000000-0002-0000-0700-000000000000}">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topLeftCell="A4" zoomScale="56" zoomScaleNormal="100" workbookViewId="0">
      <selection activeCell="J28" sqref="J28"/>
    </sheetView>
  </sheetViews>
  <sheetFormatPr defaultColWidth="9.33203125" defaultRowHeight="16.8"/>
  <cols>
    <col min="1" max="1" width="23.44140625" style="9" customWidth="1"/>
    <col min="2" max="2" width="21.5546875" style="9" customWidth="1"/>
    <col min="3" max="3" width="20.5546875" style="9" customWidth="1"/>
    <col min="4" max="4" width="30.6640625" style="9" customWidth="1"/>
    <col min="5" max="5" width="36.44140625" style="9" customWidth="1"/>
    <col min="6" max="6" width="39.33203125" style="9" bestFit="1" customWidth="1"/>
    <col min="7" max="7" width="13.6640625" style="9" bestFit="1" customWidth="1"/>
    <col min="8" max="8" width="18.33203125" style="9" bestFit="1" customWidth="1"/>
    <col min="9" max="9" width="19.5546875" style="9" bestFit="1" customWidth="1"/>
    <col min="10" max="10" width="13.6640625" style="9" bestFit="1" customWidth="1"/>
    <col min="11" max="11" width="18.33203125" style="9" bestFit="1" customWidth="1"/>
    <col min="12" max="12" width="19.5546875" style="9" bestFit="1" customWidth="1"/>
    <col min="13" max="13" width="12.88671875" style="9" bestFit="1" customWidth="1"/>
    <col min="14" max="16384" width="9.33203125" style="9"/>
  </cols>
  <sheetData>
    <row r="1" spans="1:13" s="87" customFormat="1" ht="15.75" customHeight="1">
      <c r="A1" s="81" t="s">
        <v>0</v>
      </c>
      <c r="B1" s="224" t="s">
        <v>264</v>
      </c>
      <c r="C1" s="224"/>
      <c r="D1" s="224"/>
      <c r="E1" s="224"/>
      <c r="F1" s="224"/>
      <c r="G1" s="85"/>
      <c r="H1" s="86"/>
      <c r="J1" s="85"/>
    </row>
    <row r="2" spans="1:13" s="87" customFormat="1">
      <c r="A2" s="81" t="s">
        <v>5</v>
      </c>
      <c r="B2" s="225" t="s">
        <v>129</v>
      </c>
      <c r="C2" s="225"/>
      <c r="D2" s="225"/>
      <c r="E2" s="225"/>
      <c r="F2" s="225"/>
      <c r="G2" s="85"/>
      <c r="H2" s="86"/>
      <c r="J2" s="85"/>
      <c r="K2"/>
    </row>
    <row r="3" spans="1:13" s="87" customFormat="1" ht="16.5" customHeight="1">
      <c r="A3" s="82"/>
      <c r="B3" s="115" t="s">
        <v>22</v>
      </c>
      <c r="C3" s="115" t="s">
        <v>23</v>
      </c>
      <c r="D3" s="115" t="s">
        <v>32</v>
      </c>
      <c r="E3" s="115" t="s">
        <v>33</v>
      </c>
      <c r="F3" s="115" t="s">
        <v>45</v>
      </c>
      <c r="G3" s="85"/>
      <c r="H3" s="86"/>
      <c r="J3" s="85"/>
    </row>
    <row r="4" spans="1:13" s="87" customFormat="1">
      <c r="A4" s="83" t="s">
        <v>3</v>
      </c>
      <c r="B4" s="76">
        <v>2</v>
      </c>
      <c r="C4" s="76">
        <v>0</v>
      </c>
      <c r="D4" s="82">
        <f>COUNTIF(G18:G20,"Untested")</f>
        <v>0</v>
      </c>
      <c r="E4" s="84">
        <f>COUNTIF(G18:G20,"Blocked")</f>
        <v>0</v>
      </c>
      <c r="F4" s="82">
        <v>2</v>
      </c>
      <c r="G4" s="85"/>
      <c r="H4" s="86"/>
      <c r="J4" s="85"/>
    </row>
    <row r="5" spans="1:13" s="87" customFormat="1">
      <c r="A5" s="83" t="s">
        <v>4</v>
      </c>
      <c r="B5" s="76">
        <v>2</v>
      </c>
      <c r="C5" s="76">
        <v>0</v>
      </c>
      <c r="D5" s="82">
        <f>COUNTIF(J18:J20,"Untested")</f>
        <v>0</v>
      </c>
      <c r="E5" s="84">
        <f>COUNTIF(J18:J20,"Blocked")</f>
        <v>0</v>
      </c>
      <c r="F5" s="82">
        <v>2</v>
      </c>
      <c r="G5" s="85"/>
      <c r="H5" s="86"/>
      <c r="J5" s="85"/>
    </row>
    <row r="6" spans="1:13" s="87" customFormat="1">
      <c r="A6" s="172"/>
      <c r="B6" s="159"/>
      <c r="C6" s="159"/>
      <c r="D6" s="173"/>
      <c r="E6" s="174"/>
      <c r="F6" s="173"/>
      <c r="G6" s="85"/>
      <c r="H6" s="86"/>
      <c r="J6" s="85"/>
    </row>
    <row r="7" spans="1:13" s="87" customFormat="1">
      <c r="A7" s="172"/>
      <c r="B7" s="159"/>
      <c r="C7" s="159"/>
      <c r="D7" s="173"/>
      <c r="E7" s="174"/>
      <c r="F7" s="173"/>
      <c r="G7" s="85"/>
      <c r="H7" s="86"/>
      <c r="J7" s="85"/>
    </row>
    <row r="8" spans="1:13" s="87" customFormat="1">
      <c r="A8" s="172"/>
      <c r="B8"/>
      <c r="C8" s="159"/>
      <c r="D8" s="173"/>
      <c r="E8" s="174"/>
      <c r="F8" s="173"/>
      <c r="G8" s="85"/>
      <c r="H8" s="86"/>
      <c r="J8" s="85"/>
    </row>
    <row r="9" spans="1:13" s="87" customFormat="1">
      <c r="A9" s="172"/>
      <c r="B9" s="159"/>
      <c r="C9" s="159"/>
      <c r="D9" s="173"/>
      <c r="E9" s="174"/>
      <c r="F9" s="173"/>
      <c r="G9" s="85"/>
      <c r="H9" s="86"/>
      <c r="J9" s="85"/>
    </row>
    <row r="10" spans="1:13" s="87" customFormat="1">
      <c r="A10" s="172"/>
      <c r="B10" s="159"/>
      <c r="C10" s="159"/>
      <c r="D10" s="173"/>
      <c r="E10" s="174"/>
      <c r="F10" s="173"/>
      <c r="G10" s="85"/>
      <c r="H10" s="86"/>
      <c r="J10" s="85"/>
    </row>
    <row r="11" spans="1:13" s="87" customFormat="1">
      <c r="A11" s="172"/>
      <c r="B11" s="159"/>
      <c r="C11" s="159"/>
      <c r="D11" s="173"/>
      <c r="E11" s="174"/>
      <c r="F11" s="173"/>
      <c r="G11" s="85"/>
      <c r="H11" s="86"/>
      <c r="J11" s="85"/>
    </row>
    <row r="12" spans="1:13" s="87" customFormat="1">
      <c r="A12" s="172"/>
      <c r="B12" s="159"/>
      <c r="C12" s="159"/>
      <c r="D12" s="173"/>
      <c r="E12" s="174"/>
      <c r="F12" s="173"/>
      <c r="G12" s="85"/>
      <c r="H12" s="86"/>
      <c r="J12" s="85"/>
    </row>
    <row r="13" spans="1:13" s="87" customFormat="1">
      <c r="A13" s="172"/>
      <c r="B13" s="159"/>
      <c r="C13" s="159"/>
      <c r="D13" s="173"/>
      <c r="E13" s="174"/>
      <c r="F13" s="173"/>
      <c r="G13" s="85"/>
      <c r="H13" s="86"/>
      <c r="J13" s="85"/>
    </row>
    <row r="14" spans="1:13" s="87" customFormat="1">
      <c r="A14" s="214" t="s">
        <v>6</v>
      </c>
      <c r="B14" s="214" t="s">
        <v>11</v>
      </c>
      <c r="C14" s="215" t="s">
        <v>41</v>
      </c>
      <c r="D14" s="214" t="s">
        <v>79</v>
      </c>
      <c r="E14" s="214" t="s">
        <v>42</v>
      </c>
      <c r="F14" s="214" t="s">
        <v>43</v>
      </c>
      <c r="G14" s="214" t="s">
        <v>34</v>
      </c>
      <c r="H14" s="214"/>
      <c r="I14" s="214"/>
      <c r="J14" s="214" t="s">
        <v>34</v>
      </c>
      <c r="K14" s="214"/>
      <c r="L14" s="214"/>
      <c r="M14" s="214" t="s">
        <v>35</v>
      </c>
    </row>
    <row r="15" spans="1:13" s="87" customFormat="1">
      <c r="A15" s="214"/>
      <c r="B15" s="214"/>
      <c r="C15" s="212"/>
      <c r="D15" s="214"/>
      <c r="E15" s="214"/>
      <c r="F15" s="214"/>
      <c r="G15" s="214" t="s">
        <v>14</v>
      </c>
      <c r="H15" s="214"/>
      <c r="I15" s="214"/>
      <c r="J15" s="214" t="s">
        <v>15</v>
      </c>
      <c r="K15" s="214"/>
      <c r="L15" s="214"/>
      <c r="M15" s="214"/>
    </row>
    <row r="16" spans="1:13" s="87" customFormat="1">
      <c r="A16" s="214"/>
      <c r="B16" s="214"/>
      <c r="C16" s="213"/>
      <c r="D16" s="214"/>
      <c r="E16" s="214"/>
      <c r="F16" s="214"/>
      <c r="G16" s="77" t="s">
        <v>36</v>
      </c>
      <c r="H16" s="78" t="s">
        <v>37</v>
      </c>
      <c r="I16" s="115" t="s">
        <v>38</v>
      </c>
      <c r="J16" s="77" t="s">
        <v>36</v>
      </c>
      <c r="K16" s="78" t="s">
        <v>37</v>
      </c>
      <c r="L16" s="115" t="s">
        <v>38</v>
      </c>
      <c r="M16" s="214"/>
    </row>
    <row r="17" spans="1:13" s="87" customFormat="1" ht="25.5" customHeight="1">
      <c r="A17" s="227" t="s">
        <v>151</v>
      </c>
      <c r="B17" s="227"/>
      <c r="C17" s="227"/>
      <c r="D17" s="227"/>
      <c r="E17" s="227"/>
      <c r="F17" s="227"/>
      <c r="G17" s="244"/>
      <c r="H17" s="244"/>
      <c r="I17" s="244"/>
      <c r="J17" s="244"/>
      <c r="K17" s="244"/>
      <c r="L17" s="227"/>
      <c r="M17" s="227"/>
    </row>
    <row r="18" spans="1:13" s="87" customFormat="1" ht="33.6">
      <c r="A18" s="137" t="s">
        <v>356</v>
      </c>
      <c r="B18" s="138" t="s">
        <v>57</v>
      </c>
      <c r="C18" s="73"/>
      <c r="D18" s="73"/>
      <c r="E18" s="139" t="s">
        <v>58</v>
      </c>
      <c r="F18" s="139" t="s">
        <v>58</v>
      </c>
      <c r="G18" s="73" t="s">
        <v>2</v>
      </c>
      <c r="H18" s="136">
        <v>45384</v>
      </c>
      <c r="I18" s="79" t="s">
        <v>263</v>
      </c>
      <c r="J18" s="73" t="s">
        <v>2</v>
      </c>
      <c r="K18" s="136">
        <v>45387</v>
      </c>
      <c r="L18" s="140" t="s">
        <v>260</v>
      </c>
      <c r="M18" s="141"/>
    </row>
    <row r="19" spans="1:13" s="87" customFormat="1" ht="39" customHeight="1">
      <c r="A19" s="241" t="s">
        <v>357</v>
      </c>
      <c r="B19" s="242"/>
      <c r="C19" s="242"/>
      <c r="D19" s="242"/>
      <c r="E19" s="242"/>
      <c r="F19" s="242"/>
      <c r="G19" s="242"/>
      <c r="H19" s="242"/>
      <c r="I19" s="242"/>
      <c r="J19" s="242"/>
      <c r="K19" s="242"/>
      <c r="L19" s="242"/>
      <c r="M19" s="243"/>
    </row>
    <row r="20" spans="1:13" s="143" customFormat="1" ht="108" customHeight="1">
      <c r="A20" s="74" t="s">
        <v>330</v>
      </c>
      <c r="B20" s="74" t="s">
        <v>136</v>
      </c>
      <c r="C20" s="74" t="s">
        <v>154</v>
      </c>
      <c r="D20" s="142" t="s">
        <v>137</v>
      </c>
      <c r="E20" s="142" t="s">
        <v>138</v>
      </c>
      <c r="F20" s="142" t="s">
        <v>138</v>
      </c>
      <c r="G20" s="73" t="s">
        <v>2</v>
      </c>
      <c r="H20" s="136">
        <v>45384</v>
      </c>
      <c r="I20" s="79" t="s">
        <v>263</v>
      </c>
      <c r="J20" s="73" t="s">
        <v>2</v>
      </c>
      <c r="K20" s="136">
        <v>45387</v>
      </c>
      <c r="L20" s="140" t="s">
        <v>260</v>
      </c>
      <c r="M20" s="141"/>
    </row>
  </sheetData>
  <mergeCells count="15">
    <mergeCell ref="A19:M19"/>
    <mergeCell ref="G14:I14"/>
    <mergeCell ref="J14:L14"/>
    <mergeCell ref="M14:M16"/>
    <mergeCell ref="G15:I15"/>
    <mergeCell ref="J15:L15"/>
    <mergeCell ref="A17:M17"/>
    <mergeCell ref="B1:F1"/>
    <mergeCell ref="B2:F2"/>
    <mergeCell ref="A14:A16"/>
    <mergeCell ref="B14:B16"/>
    <mergeCell ref="C14:C16"/>
    <mergeCell ref="D14:D16"/>
    <mergeCell ref="E14:E16"/>
    <mergeCell ref="F14:F16"/>
  </mergeCells>
  <dataValidations count="1">
    <dataValidation type="list" operator="equal" allowBlank="1" showErrorMessage="1" promptTitle="dfdf" sqref="J18 G18 G20 J20" xr:uid="{00000000-0002-0000-0300-000000000000}">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2"/>
  <sheetViews>
    <sheetView topLeftCell="A39" zoomScale="55" zoomScaleNormal="55" workbookViewId="0">
      <selection activeCell="Q19" sqref="Q19"/>
    </sheetView>
  </sheetViews>
  <sheetFormatPr defaultColWidth="9.33203125" defaultRowHeight="14.4"/>
  <cols>
    <col min="1" max="1" width="23.6640625" customWidth="1"/>
    <col min="2" max="2" width="15.33203125" customWidth="1"/>
    <col min="3" max="3" width="28.33203125" customWidth="1"/>
    <col min="4" max="4" width="25.6640625" customWidth="1"/>
    <col min="5" max="5" width="29.5546875" customWidth="1"/>
    <col min="6" max="6" width="30.88671875" customWidth="1"/>
    <col min="7" max="7" width="13.88671875" bestFit="1" customWidth="1"/>
    <col min="8" max="8" width="17.5546875" bestFit="1" customWidth="1"/>
    <col min="9" max="9" width="19.109375" bestFit="1" customWidth="1"/>
    <col min="10" max="10" width="13.88671875" customWidth="1"/>
    <col min="11" max="11" width="17.5546875" customWidth="1"/>
    <col min="12" max="12" width="19.109375" customWidth="1"/>
    <col min="13" max="13" width="13.109375" bestFit="1" customWidth="1"/>
  </cols>
  <sheetData>
    <row r="1" spans="1:13" ht="16.8">
      <c r="A1" s="117" t="s">
        <v>0</v>
      </c>
      <c r="B1" s="228" t="s">
        <v>264</v>
      </c>
      <c r="C1" s="228"/>
      <c r="D1" s="228"/>
      <c r="E1" s="228"/>
      <c r="F1" s="228"/>
      <c r="G1" s="9"/>
      <c r="H1" s="9"/>
      <c r="I1" s="9"/>
      <c r="J1" s="9"/>
      <c r="K1" s="9"/>
      <c r="L1" s="9"/>
      <c r="M1" s="9"/>
    </row>
    <row r="2" spans="1:13" ht="16.8">
      <c r="A2" s="117" t="s">
        <v>5</v>
      </c>
      <c r="B2" s="248" t="s">
        <v>272</v>
      </c>
      <c r="C2" s="248"/>
      <c r="D2" s="248"/>
      <c r="E2" s="248"/>
      <c r="F2" s="248"/>
      <c r="G2" s="9"/>
      <c r="H2" s="9"/>
      <c r="I2" s="9"/>
      <c r="J2" s="9"/>
      <c r="K2" s="9"/>
      <c r="L2" s="9"/>
      <c r="M2" s="9"/>
    </row>
    <row r="3" spans="1:13" ht="16.8">
      <c r="A3" s="71"/>
      <c r="B3" s="118" t="s">
        <v>22</v>
      </c>
      <c r="C3" s="118" t="s">
        <v>23</v>
      </c>
      <c r="D3" s="118" t="s">
        <v>32</v>
      </c>
      <c r="E3" s="119" t="s">
        <v>24</v>
      </c>
      <c r="F3" s="118" t="s">
        <v>45</v>
      </c>
      <c r="G3" s="9"/>
      <c r="H3" s="9"/>
      <c r="I3" s="9"/>
      <c r="J3" s="9"/>
      <c r="K3" s="9"/>
      <c r="L3" s="9"/>
      <c r="M3" s="9"/>
    </row>
    <row r="4" spans="1:13" ht="16.8">
      <c r="A4" s="120" t="s">
        <v>3</v>
      </c>
      <c r="B4" s="71">
        <v>7</v>
      </c>
      <c r="C4" s="71">
        <v>1</v>
      </c>
      <c r="D4" s="71">
        <v>0</v>
      </c>
      <c r="E4" s="71">
        <v>0</v>
      </c>
      <c r="F4" s="71">
        <v>8</v>
      </c>
      <c r="G4" s="9"/>
      <c r="H4" s="9"/>
      <c r="I4" s="9"/>
      <c r="J4" s="9"/>
      <c r="K4" s="9"/>
      <c r="L4" s="9"/>
      <c r="M4" s="9"/>
    </row>
    <row r="5" spans="1:13" ht="16.8">
      <c r="A5" s="120" t="s">
        <v>4</v>
      </c>
      <c r="B5" s="121">
        <v>8</v>
      </c>
      <c r="C5" s="121">
        <v>0</v>
      </c>
      <c r="D5" s="121">
        <v>0</v>
      </c>
      <c r="E5" s="121">
        <v>0</v>
      </c>
      <c r="F5" s="71">
        <v>8</v>
      </c>
      <c r="G5" s="9"/>
      <c r="H5" s="9"/>
      <c r="I5" s="9"/>
      <c r="J5" s="9"/>
      <c r="K5" s="9"/>
      <c r="L5" s="9"/>
      <c r="M5" s="9"/>
    </row>
    <row r="6" spans="1:13" ht="16.8">
      <c r="A6" s="180"/>
      <c r="B6" s="181"/>
      <c r="C6" s="181"/>
      <c r="D6" s="181"/>
      <c r="E6" s="181"/>
      <c r="F6" s="87"/>
      <c r="G6" s="9"/>
      <c r="H6" s="9"/>
      <c r="I6" s="9"/>
      <c r="J6" s="9"/>
      <c r="K6" s="9"/>
      <c r="L6" s="9"/>
      <c r="M6" s="9"/>
    </row>
    <row r="7" spans="1:13" ht="16.8">
      <c r="A7" s="180"/>
      <c r="B7" s="181"/>
      <c r="C7" s="181"/>
      <c r="D7" s="181"/>
      <c r="E7" s="181"/>
      <c r="F7" s="87"/>
      <c r="G7" s="9"/>
      <c r="H7" s="9"/>
      <c r="I7" s="9"/>
      <c r="J7" s="9"/>
      <c r="K7" s="9"/>
      <c r="L7" s="9"/>
      <c r="M7" s="9"/>
    </row>
    <row r="8" spans="1:13" ht="16.8">
      <c r="A8" s="180"/>
      <c r="B8" s="181"/>
      <c r="C8" s="181"/>
      <c r="D8" s="181"/>
      <c r="E8" s="181"/>
      <c r="F8" s="87"/>
      <c r="G8" s="9"/>
      <c r="H8" s="9"/>
      <c r="I8" s="9"/>
      <c r="J8" s="9"/>
      <c r="K8" s="9"/>
      <c r="L8" s="9"/>
      <c r="M8" s="9"/>
    </row>
    <row r="9" spans="1:13" ht="16.8">
      <c r="A9" s="180"/>
      <c r="B9" s="181"/>
      <c r="C9" s="181"/>
      <c r="D9" s="181"/>
      <c r="E9" s="181"/>
      <c r="F9" s="87"/>
      <c r="G9" s="9"/>
      <c r="H9" s="9"/>
      <c r="I9" s="9"/>
      <c r="J9" s="9"/>
      <c r="K9" s="9"/>
      <c r="L9" s="9"/>
      <c r="M9" s="9"/>
    </row>
    <row r="10" spans="1:13" ht="16.8">
      <c r="A10" s="180"/>
      <c r="B10" s="181"/>
      <c r="C10" s="181"/>
      <c r="D10" s="181"/>
      <c r="E10" s="181"/>
      <c r="F10" s="87"/>
      <c r="G10" s="9"/>
      <c r="H10" s="9"/>
      <c r="I10" s="9"/>
      <c r="J10" s="9"/>
      <c r="K10" s="9"/>
      <c r="L10" s="9"/>
      <c r="M10" s="9"/>
    </row>
    <row r="11" spans="1:13" ht="16.8">
      <c r="A11" s="180"/>
      <c r="B11" s="181"/>
      <c r="D11" s="181"/>
      <c r="E11" s="181"/>
      <c r="F11" s="87"/>
      <c r="G11" s="9"/>
      <c r="H11" s="9"/>
      <c r="I11" s="9"/>
      <c r="J11" s="9"/>
      <c r="K11" s="9"/>
      <c r="L11" s="9"/>
      <c r="M11" s="9"/>
    </row>
    <row r="12" spans="1:13" ht="16.8">
      <c r="A12" s="180"/>
      <c r="B12" s="181"/>
      <c r="C12" s="181"/>
      <c r="D12" s="181"/>
      <c r="E12" s="181"/>
      <c r="F12" s="87"/>
      <c r="G12" s="9"/>
      <c r="H12" s="9"/>
      <c r="I12" s="9"/>
      <c r="J12" s="9"/>
      <c r="K12" s="9"/>
      <c r="L12" s="9"/>
      <c r="M12" s="9"/>
    </row>
    <row r="13" spans="1:13" ht="16.8">
      <c r="A13" s="180"/>
      <c r="B13" s="181"/>
      <c r="C13" s="181"/>
      <c r="D13" s="181"/>
      <c r="E13" s="181"/>
      <c r="F13" s="87"/>
      <c r="G13" s="9"/>
      <c r="H13" s="9"/>
      <c r="I13" s="9"/>
      <c r="J13" s="9"/>
      <c r="K13" s="9"/>
      <c r="L13" s="9"/>
      <c r="M13" s="9"/>
    </row>
    <row r="14" spans="1:13" ht="16.8">
      <c r="A14" s="180"/>
      <c r="B14" s="181"/>
      <c r="C14" s="181"/>
      <c r="D14" s="181"/>
      <c r="E14" s="181"/>
      <c r="F14" s="87"/>
      <c r="G14" s="9"/>
      <c r="H14" s="9"/>
      <c r="I14" s="9"/>
      <c r="J14" s="9"/>
      <c r="K14" s="9"/>
      <c r="L14" s="9"/>
      <c r="M14" s="9"/>
    </row>
    <row r="15" spans="1:13" ht="16.8">
      <c r="A15" s="180"/>
      <c r="B15" s="181"/>
      <c r="C15" s="181"/>
      <c r="D15" s="181"/>
      <c r="E15" s="181"/>
      <c r="F15" s="87"/>
      <c r="G15" s="9"/>
      <c r="H15" s="9"/>
      <c r="I15" s="9"/>
      <c r="J15" s="9"/>
      <c r="K15" s="9"/>
      <c r="L15" s="9"/>
      <c r="M15" s="9"/>
    </row>
    <row r="16" spans="1:13" ht="16.8">
      <c r="A16" s="180"/>
      <c r="B16" s="181"/>
      <c r="C16" s="181"/>
      <c r="D16" s="181"/>
      <c r="E16" s="181"/>
      <c r="F16" s="87"/>
      <c r="G16" s="9"/>
      <c r="H16" s="9"/>
      <c r="I16" s="9"/>
      <c r="J16" s="9"/>
      <c r="K16" s="9"/>
      <c r="L16" s="9"/>
      <c r="M16" s="9"/>
    </row>
    <row r="17" spans="1:14" ht="16.8">
      <c r="A17" s="180"/>
      <c r="B17" s="181"/>
      <c r="C17" s="181"/>
      <c r="D17" s="181"/>
      <c r="E17" s="181"/>
      <c r="F17" s="87"/>
      <c r="G17" s="9"/>
      <c r="H17" s="9"/>
      <c r="I17" s="9"/>
      <c r="J17" s="9"/>
      <c r="K17" s="9"/>
      <c r="L17" s="9"/>
      <c r="M17" s="9"/>
    </row>
    <row r="18" spans="1:14" ht="16.8">
      <c r="A18" s="180"/>
      <c r="B18" s="181"/>
      <c r="C18" s="181"/>
      <c r="D18" s="181"/>
      <c r="E18" s="181"/>
      <c r="F18" s="87"/>
      <c r="G18" s="9"/>
      <c r="H18" s="9"/>
      <c r="I18" s="9"/>
      <c r="J18" s="9"/>
      <c r="K18" s="9"/>
      <c r="L18" s="9"/>
      <c r="M18" s="9"/>
    </row>
    <row r="19" spans="1:14" ht="16.8">
      <c r="A19" s="180"/>
      <c r="B19" s="181"/>
      <c r="C19" s="181"/>
      <c r="D19" s="181"/>
      <c r="E19" s="181"/>
      <c r="F19" s="87"/>
      <c r="G19" s="9"/>
      <c r="H19" s="9"/>
      <c r="I19" s="9"/>
      <c r="J19" s="9"/>
      <c r="K19" s="9"/>
      <c r="L19" s="9"/>
      <c r="M19" s="9"/>
    </row>
    <row r="20" spans="1:14" ht="16.8">
      <c r="A20" s="180"/>
      <c r="B20" s="181"/>
      <c r="C20" s="181"/>
      <c r="D20" s="181"/>
      <c r="E20" s="181"/>
      <c r="F20" s="87"/>
      <c r="G20" s="9"/>
      <c r="H20" s="9"/>
      <c r="I20" s="9"/>
      <c r="J20" s="9"/>
      <c r="K20" s="9"/>
      <c r="L20" s="9"/>
      <c r="M20" s="9"/>
    </row>
    <row r="21" spans="1:14" ht="16.8">
      <c r="A21" s="180"/>
      <c r="B21" s="181"/>
      <c r="C21" s="181"/>
      <c r="D21" s="181"/>
      <c r="E21" s="181"/>
      <c r="F21" s="87"/>
      <c r="G21" s="9"/>
      <c r="H21" s="9"/>
      <c r="I21" s="9"/>
      <c r="J21" s="9"/>
      <c r="K21" s="9"/>
      <c r="L21" s="9"/>
      <c r="M21" s="9"/>
    </row>
    <row r="22" spans="1:14" ht="16.8">
      <c r="A22" s="180"/>
      <c r="B22" s="181"/>
      <c r="C22" s="181"/>
      <c r="D22" s="181"/>
      <c r="E22" s="181"/>
      <c r="F22" s="87"/>
      <c r="G22" s="9"/>
      <c r="H22" s="9"/>
      <c r="I22" s="9"/>
      <c r="J22" s="9"/>
      <c r="K22" s="9"/>
      <c r="L22" s="9"/>
      <c r="M22" s="9"/>
    </row>
    <row r="23" spans="1:14" ht="16.8">
      <c r="A23" s="180"/>
      <c r="B23" s="181"/>
      <c r="C23" s="181"/>
      <c r="D23" s="181"/>
      <c r="E23" s="181"/>
      <c r="F23" s="87"/>
      <c r="G23" s="9"/>
      <c r="H23" s="9"/>
      <c r="I23" s="9"/>
      <c r="J23" s="9"/>
      <c r="K23" s="9"/>
      <c r="L23" s="9"/>
      <c r="M23" s="9"/>
    </row>
    <row r="24" spans="1:14" ht="16.8">
      <c r="A24" s="180"/>
      <c r="B24" s="181"/>
      <c r="C24" s="181"/>
      <c r="D24" s="181"/>
      <c r="E24" s="181"/>
      <c r="F24" s="87"/>
      <c r="G24" s="9"/>
      <c r="H24" s="9"/>
      <c r="I24" s="9"/>
      <c r="J24" s="9"/>
      <c r="K24" s="9"/>
      <c r="L24" s="9"/>
      <c r="M24" s="9"/>
    </row>
    <row r="25" spans="1:14" ht="16.8">
      <c r="A25" s="180"/>
      <c r="B25" s="181"/>
      <c r="C25" s="181"/>
      <c r="D25" s="181"/>
      <c r="E25" s="181"/>
      <c r="F25" s="87"/>
      <c r="G25" s="9"/>
      <c r="H25" s="9"/>
      <c r="I25" s="9"/>
      <c r="J25" s="9"/>
      <c r="K25" s="9"/>
      <c r="L25" s="9"/>
      <c r="M25" s="9"/>
    </row>
    <row r="26" spans="1:14" ht="16.8">
      <c r="A26" s="180"/>
      <c r="B26" s="181"/>
      <c r="C26" s="181"/>
      <c r="D26" s="181"/>
      <c r="E26" s="181"/>
      <c r="F26" s="87"/>
      <c r="G26" s="9"/>
      <c r="H26" s="9"/>
      <c r="I26" s="9"/>
      <c r="J26" s="9"/>
      <c r="K26" s="9"/>
      <c r="L26" s="9"/>
      <c r="M26" s="9"/>
    </row>
    <row r="27" spans="1:14" ht="16.8">
      <c r="A27" s="180"/>
      <c r="B27" s="181"/>
      <c r="C27" s="181"/>
      <c r="D27" s="181"/>
      <c r="E27" s="181"/>
      <c r="F27" s="87"/>
      <c r="G27" s="9"/>
      <c r="H27" s="9"/>
      <c r="I27" s="9"/>
      <c r="J27" s="9"/>
      <c r="K27" s="9"/>
      <c r="L27" s="9"/>
      <c r="M27" s="9"/>
    </row>
    <row r="28" spans="1:14" ht="16.8">
      <c r="A28" s="180"/>
      <c r="B28" s="181"/>
      <c r="C28" s="181"/>
      <c r="D28" s="181"/>
      <c r="E28" s="181"/>
      <c r="F28" s="87"/>
      <c r="G28" s="9"/>
      <c r="H28" s="9"/>
      <c r="I28" s="9"/>
      <c r="J28" s="9"/>
      <c r="K28" s="9"/>
      <c r="L28" s="9"/>
      <c r="M28" s="9"/>
    </row>
    <row r="29" spans="1:14" ht="16.8">
      <c r="A29" s="180"/>
      <c r="B29" s="181"/>
      <c r="C29" s="181"/>
      <c r="D29" s="181"/>
      <c r="E29" s="181"/>
      <c r="F29" s="87"/>
      <c r="G29" s="9"/>
      <c r="H29" s="9"/>
      <c r="I29" s="9"/>
      <c r="J29" s="9"/>
      <c r="K29" s="9"/>
      <c r="L29" s="9"/>
      <c r="M29" s="9"/>
    </row>
    <row r="30" spans="1:14" ht="16.8">
      <c r="A30" s="237" t="s">
        <v>6</v>
      </c>
      <c r="B30" s="237" t="s">
        <v>11</v>
      </c>
      <c r="C30" s="237" t="s">
        <v>41</v>
      </c>
      <c r="D30" s="237" t="s">
        <v>79</v>
      </c>
      <c r="E30" s="238" t="s">
        <v>42</v>
      </c>
      <c r="F30" s="237" t="s">
        <v>43</v>
      </c>
      <c r="G30" s="237" t="s">
        <v>34</v>
      </c>
      <c r="H30" s="237"/>
      <c r="I30" s="237"/>
      <c r="J30" s="237" t="s">
        <v>34</v>
      </c>
      <c r="K30" s="237"/>
      <c r="L30" s="237"/>
      <c r="M30" s="237" t="s">
        <v>35</v>
      </c>
    </row>
    <row r="31" spans="1:14" ht="16.8">
      <c r="A31" s="237"/>
      <c r="B31" s="237"/>
      <c r="C31" s="237"/>
      <c r="D31" s="237"/>
      <c r="E31" s="238"/>
      <c r="F31" s="237"/>
      <c r="G31" s="237" t="s">
        <v>14</v>
      </c>
      <c r="H31" s="237"/>
      <c r="I31" s="237"/>
      <c r="J31" s="237" t="s">
        <v>15</v>
      </c>
      <c r="K31" s="237"/>
      <c r="L31" s="237"/>
      <c r="M31" s="237"/>
    </row>
    <row r="32" spans="1:14" ht="16.8">
      <c r="A32" s="237"/>
      <c r="B32" s="237"/>
      <c r="C32" s="237"/>
      <c r="D32" s="237"/>
      <c r="E32" s="238"/>
      <c r="F32" s="237"/>
      <c r="G32" s="116" t="s">
        <v>36</v>
      </c>
      <c r="H32" s="92" t="s">
        <v>37</v>
      </c>
      <c r="I32" s="116" t="s">
        <v>38</v>
      </c>
      <c r="J32" s="116" t="s">
        <v>36</v>
      </c>
      <c r="K32" s="92" t="s">
        <v>37</v>
      </c>
      <c r="L32" s="116" t="s">
        <v>38</v>
      </c>
      <c r="M32" s="237"/>
      <c r="N32" s="182"/>
    </row>
    <row r="33" spans="1:14" ht="16.8">
      <c r="A33" s="245" t="s">
        <v>273</v>
      </c>
      <c r="B33" s="246"/>
      <c r="C33" s="246"/>
      <c r="D33" s="246"/>
      <c r="E33" s="246"/>
      <c r="F33" s="246"/>
      <c r="G33" s="246"/>
      <c r="H33" s="246"/>
      <c r="I33" s="246"/>
      <c r="J33" s="246"/>
      <c r="K33" s="246"/>
      <c r="L33" s="246"/>
      <c r="M33" s="247"/>
      <c r="N33" s="182"/>
    </row>
    <row r="34" spans="1:14" ht="33.6">
      <c r="A34" s="99" t="s">
        <v>139</v>
      </c>
      <c r="B34" s="99" t="s">
        <v>152</v>
      </c>
      <c r="C34" s="100"/>
      <c r="D34" s="100"/>
      <c r="E34" s="101" t="s">
        <v>285</v>
      </c>
      <c r="F34" s="101" t="s">
        <v>285</v>
      </c>
      <c r="G34" s="102" t="s">
        <v>2</v>
      </c>
      <c r="H34" s="136">
        <v>45384</v>
      </c>
      <c r="I34" s="103" t="s">
        <v>262</v>
      </c>
      <c r="J34" s="102" t="s">
        <v>2</v>
      </c>
      <c r="K34" s="136">
        <v>45387</v>
      </c>
      <c r="L34" s="103" t="s">
        <v>265</v>
      </c>
      <c r="M34" s="100"/>
      <c r="N34" s="182"/>
    </row>
    <row r="35" spans="1:14" ht="33.6">
      <c r="A35" s="99" t="s">
        <v>140</v>
      </c>
      <c r="B35" s="99" t="s">
        <v>156</v>
      </c>
      <c r="C35" s="100"/>
      <c r="D35" s="100"/>
      <c r="E35" s="101" t="s">
        <v>286</v>
      </c>
      <c r="F35" s="101" t="s">
        <v>286</v>
      </c>
      <c r="G35" s="102" t="s">
        <v>2</v>
      </c>
      <c r="H35" s="136">
        <v>45384</v>
      </c>
      <c r="I35" s="103" t="s">
        <v>262</v>
      </c>
      <c r="J35" s="102" t="s">
        <v>2</v>
      </c>
      <c r="K35" s="136">
        <v>45387</v>
      </c>
      <c r="L35" s="103" t="s">
        <v>265</v>
      </c>
      <c r="M35" s="100"/>
      <c r="N35" s="182"/>
    </row>
    <row r="36" spans="1:14" ht="33.6">
      <c r="A36" s="99" t="s">
        <v>141</v>
      </c>
      <c r="B36" s="99" t="s">
        <v>153</v>
      </c>
      <c r="C36" s="100"/>
      <c r="D36" s="100"/>
      <c r="E36" s="101" t="s">
        <v>399</v>
      </c>
      <c r="F36" s="101" t="s">
        <v>399</v>
      </c>
      <c r="G36" s="102" t="s">
        <v>2</v>
      </c>
      <c r="H36" s="136">
        <v>45384</v>
      </c>
      <c r="I36" s="103" t="s">
        <v>262</v>
      </c>
      <c r="J36" s="102" t="s">
        <v>2</v>
      </c>
      <c r="K36" s="136">
        <v>45387</v>
      </c>
      <c r="L36" s="103" t="s">
        <v>265</v>
      </c>
      <c r="M36" s="100"/>
      <c r="N36" s="182"/>
    </row>
    <row r="37" spans="1:14" ht="16.8">
      <c r="A37" s="245" t="s">
        <v>274</v>
      </c>
      <c r="B37" s="246"/>
      <c r="C37" s="246"/>
      <c r="D37" s="246"/>
      <c r="E37" s="246"/>
      <c r="F37" s="246"/>
      <c r="G37" s="246"/>
      <c r="H37" s="246"/>
      <c r="I37" s="246"/>
      <c r="J37" s="246"/>
      <c r="K37" s="246"/>
      <c r="L37" s="246"/>
      <c r="M37" s="247"/>
      <c r="N37" s="182"/>
    </row>
    <row r="38" spans="1:14" ht="151.5" customHeight="1">
      <c r="A38" s="101" t="s">
        <v>142</v>
      </c>
      <c r="B38" s="101" t="s">
        <v>143</v>
      </c>
      <c r="C38" s="101" t="s">
        <v>155</v>
      </c>
      <c r="D38" s="101" t="s">
        <v>113</v>
      </c>
      <c r="E38" s="97" t="s">
        <v>298</v>
      </c>
      <c r="F38" s="97" t="s">
        <v>298</v>
      </c>
      <c r="G38" s="102" t="s">
        <v>2</v>
      </c>
      <c r="H38" s="136">
        <v>45384</v>
      </c>
      <c r="I38" s="103" t="s">
        <v>262</v>
      </c>
      <c r="J38" s="102" t="s">
        <v>2</v>
      </c>
      <c r="K38" s="136">
        <v>45387</v>
      </c>
      <c r="L38" s="103" t="s">
        <v>265</v>
      </c>
      <c r="M38" s="100"/>
      <c r="N38" s="182"/>
    </row>
    <row r="39" spans="1:14" ht="135" customHeight="1">
      <c r="A39" s="101" t="s">
        <v>144</v>
      </c>
      <c r="B39" s="97" t="s">
        <v>147</v>
      </c>
      <c r="C39" s="101" t="s">
        <v>179</v>
      </c>
      <c r="D39" s="101" t="s">
        <v>113</v>
      </c>
      <c r="E39" s="97" t="s">
        <v>190</v>
      </c>
      <c r="F39" s="97" t="s">
        <v>190</v>
      </c>
      <c r="G39" s="102" t="s">
        <v>2</v>
      </c>
      <c r="H39" s="136">
        <v>45384</v>
      </c>
      <c r="I39" s="103" t="s">
        <v>262</v>
      </c>
      <c r="J39" s="102" t="s">
        <v>2</v>
      </c>
      <c r="K39" s="136">
        <v>45387</v>
      </c>
      <c r="L39" s="103" t="s">
        <v>265</v>
      </c>
      <c r="M39" s="100"/>
    </row>
    <row r="40" spans="1:14" ht="141" customHeight="1">
      <c r="A40" s="101" t="s">
        <v>145</v>
      </c>
      <c r="B40" s="97" t="s">
        <v>149</v>
      </c>
      <c r="C40" s="101" t="s">
        <v>180</v>
      </c>
      <c r="D40" s="101" t="s">
        <v>113</v>
      </c>
      <c r="E40" s="97" t="s">
        <v>150</v>
      </c>
      <c r="F40" s="97" t="s">
        <v>150</v>
      </c>
      <c r="G40" s="102" t="s">
        <v>328</v>
      </c>
      <c r="H40" s="136">
        <v>45384</v>
      </c>
      <c r="I40" s="103" t="s">
        <v>262</v>
      </c>
      <c r="J40" s="102" t="s">
        <v>2</v>
      </c>
      <c r="K40" s="136">
        <v>45387</v>
      </c>
      <c r="L40" s="103" t="s">
        <v>265</v>
      </c>
      <c r="M40" s="100"/>
    </row>
    <row r="41" spans="1:14" ht="135" customHeight="1">
      <c r="A41" s="101" t="s">
        <v>146</v>
      </c>
      <c r="B41" s="97" t="s">
        <v>157</v>
      </c>
      <c r="C41" s="101" t="s">
        <v>189</v>
      </c>
      <c r="D41" s="101" t="s">
        <v>113</v>
      </c>
      <c r="E41" s="97" t="s">
        <v>150</v>
      </c>
      <c r="F41" s="97" t="s">
        <v>150</v>
      </c>
      <c r="G41" s="102" t="s">
        <v>2</v>
      </c>
      <c r="H41" s="136">
        <v>45384</v>
      </c>
      <c r="I41" s="103" t="s">
        <v>262</v>
      </c>
      <c r="J41" s="102" t="s">
        <v>2</v>
      </c>
      <c r="K41" s="136">
        <v>45387</v>
      </c>
      <c r="L41" s="103" t="s">
        <v>265</v>
      </c>
      <c r="M41" s="100"/>
    </row>
    <row r="42" spans="1:14" ht="143.25" customHeight="1">
      <c r="A42" s="101" t="s">
        <v>148</v>
      </c>
      <c r="B42" s="111" t="s">
        <v>158</v>
      </c>
      <c r="C42" s="101" t="s">
        <v>181</v>
      </c>
      <c r="D42" s="101" t="s">
        <v>113</v>
      </c>
      <c r="E42" s="111" t="s">
        <v>159</v>
      </c>
      <c r="F42" s="111" t="s">
        <v>159</v>
      </c>
      <c r="G42" s="102" t="s">
        <v>2</v>
      </c>
      <c r="H42" s="136">
        <v>45384</v>
      </c>
      <c r="I42" s="103" t="s">
        <v>262</v>
      </c>
      <c r="J42" s="102" t="s">
        <v>2</v>
      </c>
      <c r="K42" s="136">
        <v>45387</v>
      </c>
      <c r="L42" s="103" t="s">
        <v>265</v>
      </c>
      <c r="M42" s="100"/>
    </row>
  </sheetData>
  <mergeCells count="15">
    <mergeCell ref="A37:M37"/>
    <mergeCell ref="B1:F1"/>
    <mergeCell ref="B2:F2"/>
    <mergeCell ref="A33:M33"/>
    <mergeCell ref="A30:A32"/>
    <mergeCell ref="B30:B32"/>
    <mergeCell ref="C30:C32"/>
    <mergeCell ref="D30:D32"/>
    <mergeCell ref="E30:E32"/>
    <mergeCell ref="F30:F32"/>
    <mergeCell ref="G30:I30"/>
    <mergeCell ref="J30:L30"/>
    <mergeCell ref="M30:M32"/>
    <mergeCell ref="G31:I31"/>
    <mergeCell ref="J31:L31"/>
  </mergeCells>
  <dataValidations count="1">
    <dataValidation type="list" operator="equal" allowBlank="1" showErrorMessage="1" promptTitle="dfdf" sqref="G40" xr:uid="{00000000-0002-0000-0500-000000000000}">
      <formula1>"Passed,Untested,Failed,Blocked"</formula1>
      <formula2>0</formula2>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52"/>
  <sheetViews>
    <sheetView topLeftCell="A51" zoomScale="55" zoomScaleNormal="55" workbookViewId="0">
      <selection activeCell="E47" sqref="E47"/>
    </sheetView>
  </sheetViews>
  <sheetFormatPr defaultColWidth="9.33203125" defaultRowHeight="14.4"/>
  <cols>
    <col min="1" max="1" width="23.6640625" customWidth="1"/>
    <col min="2" max="2" width="18.33203125" customWidth="1"/>
    <col min="3" max="3" width="22.5546875" customWidth="1"/>
    <col min="4" max="4" width="22.6640625" bestFit="1" customWidth="1"/>
    <col min="5" max="5" width="32.5546875" customWidth="1"/>
    <col min="6" max="6" width="30.88671875" bestFit="1" customWidth="1"/>
    <col min="7" max="7" width="22.44140625" customWidth="1"/>
    <col min="8" max="8" width="17.5546875" bestFit="1" customWidth="1"/>
    <col min="9" max="9" width="19.109375" bestFit="1" customWidth="1"/>
    <col min="10" max="10" width="13.88671875" customWidth="1"/>
    <col min="11" max="11" width="17.5546875" bestFit="1" customWidth="1"/>
    <col min="12" max="12" width="19.109375" bestFit="1" customWidth="1"/>
    <col min="13" max="13" width="13.109375" bestFit="1" customWidth="1"/>
  </cols>
  <sheetData>
    <row r="1" spans="1:13" ht="23.25" customHeight="1">
      <c r="A1" s="117" t="s">
        <v>0</v>
      </c>
      <c r="B1" s="249" t="s">
        <v>264</v>
      </c>
      <c r="C1" s="250"/>
      <c r="D1" s="250"/>
      <c r="E1" s="250"/>
      <c r="F1" s="250"/>
      <c r="G1" s="251"/>
      <c r="H1" s="9"/>
      <c r="I1" s="9"/>
      <c r="J1" s="9"/>
      <c r="K1" s="9"/>
      <c r="L1" s="9"/>
      <c r="M1" s="9"/>
    </row>
    <row r="2" spans="1:13" ht="16.8">
      <c r="A2" s="117" t="s">
        <v>5</v>
      </c>
      <c r="B2" s="252" t="s">
        <v>232</v>
      </c>
      <c r="C2" s="253"/>
      <c r="D2" s="253"/>
      <c r="E2" s="253"/>
      <c r="F2" s="253"/>
      <c r="G2" s="254"/>
      <c r="H2" s="9"/>
      <c r="I2" s="9"/>
      <c r="J2" s="9"/>
      <c r="K2" s="9"/>
      <c r="L2" s="9"/>
      <c r="M2" s="9"/>
    </row>
    <row r="3" spans="1:13" ht="16.8">
      <c r="A3" s="71"/>
      <c r="B3" s="118" t="s">
        <v>22</v>
      </c>
      <c r="C3" s="118" t="s">
        <v>23</v>
      </c>
      <c r="D3" s="255" t="s">
        <v>32</v>
      </c>
      <c r="E3" s="255"/>
      <c r="F3" s="119" t="s">
        <v>24</v>
      </c>
      <c r="G3" s="118" t="s">
        <v>45</v>
      </c>
      <c r="H3" s="9"/>
      <c r="I3" s="9"/>
      <c r="J3" s="9"/>
      <c r="K3" s="9"/>
      <c r="L3" s="9"/>
      <c r="M3" s="9"/>
    </row>
    <row r="4" spans="1:13" ht="16.8">
      <c r="A4" s="120" t="s">
        <v>3</v>
      </c>
      <c r="B4" s="71">
        <v>16</v>
      </c>
      <c r="C4" s="71">
        <v>2</v>
      </c>
      <c r="D4" s="256">
        <v>0</v>
      </c>
      <c r="E4" s="256"/>
      <c r="F4" s="122">
        <v>0</v>
      </c>
      <c r="G4" s="71">
        <f>B4+C4</f>
        <v>18</v>
      </c>
      <c r="H4" s="9"/>
      <c r="I4" s="9"/>
      <c r="J4" s="9"/>
      <c r="K4" s="9"/>
      <c r="L4" s="9"/>
      <c r="M4" s="9"/>
    </row>
    <row r="5" spans="1:13" ht="16.8">
      <c r="A5" s="120" t="s">
        <v>4</v>
      </c>
      <c r="B5" s="121">
        <v>17</v>
      </c>
      <c r="C5" s="71">
        <v>1</v>
      </c>
      <c r="D5" s="256">
        <v>0</v>
      </c>
      <c r="E5" s="256"/>
      <c r="F5" s="122">
        <v>0</v>
      </c>
      <c r="G5" s="71">
        <v>18</v>
      </c>
      <c r="H5" s="9"/>
      <c r="I5" s="9"/>
      <c r="J5" s="9"/>
      <c r="K5" s="9"/>
      <c r="L5" s="9"/>
      <c r="M5" s="9"/>
    </row>
    <row r="6" spans="1:13" ht="16.8">
      <c r="A6" s="180"/>
      <c r="B6" s="181"/>
      <c r="C6" s="87"/>
      <c r="D6" s="183"/>
      <c r="E6" s="183"/>
      <c r="F6" s="184"/>
      <c r="G6" s="87"/>
      <c r="H6" s="9"/>
      <c r="I6" s="9"/>
      <c r="J6" s="9"/>
      <c r="K6" s="9"/>
      <c r="L6" s="9"/>
      <c r="M6" s="9"/>
    </row>
    <row r="7" spans="1:13" ht="16.8">
      <c r="A7" s="180"/>
      <c r="B7" s="181"/>
      <c r="C7" s="87"/>
      <c r="D7" s="183"/>
      <c r="E7" s="183"/>
      <c r="F7" s="184"/>
      <c r="H7" s="9"/>
      <c r="I7" s="9"/>
      <c r="J7" s="9"/>
      <c r="K7" s="9"/>
      <c r="L7" s="9"/>
      <c r="M7" s="9"/>
    </row>
    <row r="8" spans="1:13" ht="16.8">
      <c r="A8" s="180"/>
      <c r="B8" s="181"/>
      <c r="C8" s="87"/>
      <c r="D8" s="183"/>
      <c r="E8" s="183"/>
      <c r="F8" s="184"/>
      <c r="G8" s="87"/>
      <c r="H8" s="9"/>
      <c r="I8" s="9"/>
      <c r="J8" s="9"/>
      <c r="K8" s="9"/>
      <c r="L8" s="9"/>
      <c r="M8" s="9"/>
    </row>
    <row r="9" spans="1:13" ht="16.8">
      <c r="A9" s="180"/>
      <c r="B9" s="181"/>
      <c r="C9" s="87"/>
      <c r="D9" s="183"/>
      <c r="E9" s="183"/>
      <c r="F9" s="184"/>
      <c r="G9" s="87"/>
      <c r="H9" s="9"/>
      <c r="I9" s="9"/>
      <c r="J9" s="9"/>
      <c r="K9" s="9"/>
      <c r="L9" s="9"/>
      <c r="M9" s="9"/>
    </row>
    <row r="10" spans="1:13" ht="16.8">
      <c r="A10" s="180"/>
      <c r="B10" s="181"/>
      <c r="C10" s="87"/>
      <c r="D10" s="183"/>
      <c r="E10" s="183"/>
      <c r="F10" s="184"/>
      <c r="G10" s="87"/>
      <c r="H10" s="9"/>
      <c r="I10" s="9"/>
      <c r="J10" s="9"/>
      <c r="K10" s="9"/>
      <c r="L10" s="9"/>
      <c r="M10" s="9"/>
    </row>
    <row r="11" spans="1:13" ht="16.8">
      <c r="A11" s="180"/>
      <c r="B11" s="181"/>
      <c r="C11" s="87"/>
      <c r="D11" s="183"/>
      <c r="E11" s="183"/>
      <c r="F11" s="184"/>
      <c r="G11" s="87"/>
      <c r="H11" s="9"/>
      <c r="I11" s="9"/>
      <c r="J11" s="9"/>
      <c r="K11" s="9"/>
      <c r="L11" s="9"/>
      <c r="M11" s="9"/>
    </row>
    <row r="12" spans="1:13" ht="16.8">
      <c r="A12" s="180"/>
      <c r="B12" s="181"/>
      <c r="C12" s="87"/>
      <c r="D12" s="183"/>
      <c r="E12" s="183"/>
      <c r="G12" s="87"/>
      <c r="H12" s="9"/>
      <c r="I12" s="9"/>
      <c r="J12" s="9"/>
      <c r="K12" s="9"/>
      <c r="L12" s="9"/>
      <c r="M12" s="9"/>
    </row>
    <row r="13" spans="1:13" ht="16.8">
      <c r="A13" s="180"/>
      <c r="B13" s="181"/>
      <c r="C13" s="87"/>
      <c r="D13" s="183"/>
      <c r="E13" s="183"/>
      <c r="F13" s="184"/>
      <c r="G13" s="87"/>
      <c r="H13" s="9"/>
      <c r="I13" s="9"/>
      <c r="J13" s="9"/>
      <c r="K13" s="9"/>
      <c r="L13" s="9"/>
      <c r="M13" s="9"/>
    </row>
    <row r="14" spans="1:13" ht="16.8">
      <c r="A14" s="180"/>
      <c r="B14" s="181"/>
      <c r="C14" s="87"/>
      <c r="D14" s="183"/>
      <c r="E14" s="183"/>
      <c r="F14" s="184"/>
      <c r="G14" s="87"/>
      <c r="H14" s="9"/>
      <c r="I14" s="9"/>
      <c r="J14" s="9"/>
      <c r="K14" s="9"/>
      <c r="L14" s="9"/>
      <c r="M14" s="9"/>
    </row>
    <row r="15" spans="1:13" ht="16.8">
      <c r="A15" s="180"/>
      <c r="B15" s="181"/>
      <c r="C15" s="87"/>
      <c r="D15" s="183"/>
      <c r="E15" s="183"/>
      <c r="F15" s="184"/>
      <c r="G15" s="87"/>
      <c r="H15" s="9"/>
      <c r="I15" s="9"/>
      <c r="J15" s="9"/>
      <c r="K15" s="9"/>
      <c r="L15" s="9"/>
      <c r="M15" s="9"/>
    </row>
    <row r="16" spans="1:13" ht="16.8">
      <c r="A16" s="180"/>
      <c r="B16" s="181"/>
      <c r="C16" s="87"/>
      <c r="D16" s="183"/>
      <c r="E16" s="183"/>
      <c r="F16" s="184"/>
      <c r="G16" s="87"/>
      <c r="H16" s="9"/>
      <c r="I16" s="9"/>
      <c r="J16" s="9"/>
      <c r="K16" s="9"/>
      <c r="L16" s="9"/>
      <c r="M16" s="9"/>
    </row>
    <row r="17" spans="1:13" ht="16.8">
      <c r="A17" s="180"/>
      <c r="B17" s="181"/>
      <c r="C17" s="87"/>
      <c r="D17" s="183"/>
      <c r="E17" s="183"/>
      <c r="F17" s="184"/>
      <c r="G17" s="87"/>
      <c r="H17" s="9"/>
      <c r="I17" s="9"/>
      <c r="J17" s="9"/>
      <c r="K17" s="9"/>
      <c r="L17" s="9"/>
      <c r="M17" s="9"/>
    </row>
    <row r="18" spans="1:13" ht="16.8">
      <c r="A18" s="180"/>
      <c r="B18" s="181"/>
      <c r="C18" s="87"/>
      <c r="D18" s="183"/>
      <c r="E18" s="183"/>
      <c r="F18" s="184"/>
      <c r="G18" s="87"/>
      <c r="H18" s="9"/>
      <c r="I18" s="9"/>
      <c r="J18" s="9"/>
      <c r="K18" s="9"/>
      <c r="L18" s="9"/>
      <c r="M18" s="9"/>
    </row>
    <row r="19" spans="1:13" ht="16.8">
      <c r="A19" s="180"/>
      <c r="B19" s="181"/>
      <c r="C19" s="87"/>
      <c r="D19" s="183"/>
      <c r="E19" s="183"/>
      <c r="F19" s="184"/>
      <c r="G19" s="87"/>
      <c r="H19" s="9"/>
      <c r="I19" s="9"/>
      <c r="J19" s="9"/>
      <c r="K19" s="9"/>
      <c r="L19" s="9"/>
      <c r="M19" s="9"/>
    </row>
    <row r="20" spans="1:13" ht="16.8">
      <c r="A20" s="180"/>
      <c r="B20" s="181"/>
      <c r="C20" s="87"/>
      <c r="D20" s="183"/>
      <c r="E20" s="183"/>
      <c r="F20" s="184"/>
      <c r="G20" s="87"/>
      <c r="H20" s="9"/>
      <c r="I20" s="9"/>
      <c r="J20" s="9"/>
      <c r="K20" s="9"/>
      <c r="L20" s="9"/>
      <c r="M20" s="9"/>
    </row>
    <row r="21" spans="1:13" ht="16.8">
      <c r="A21" s="180"/>
      <c r="B21" s="181"/>
      <c r="C21" s="87"/>
      <c r="D21" s="183"/>
      <c r="E21" s="183"/>
      <c r="F21" s="184"/>
      <c r="G21" s="87"/>
      <c r="H21" s="9"/>
      <c r="I21" s="9"/>
      <c r="J21" s="9"/>
      <c r="K21" s="9"/>
      <c r="L21" s="9"/>
      <c r="M21" s="9"/>
    </row>
    <row r="22" spans="1:13" ht="16.8">
      <c r="A22" s="180"/>
      <c r="B22" s="181"/>
      <c r="C22" s="87"/>
      <c r="D22" s="183"/>
      <c r="E22" s="183"/>
      <c r="F22" s="184"/>
      <c r="G22" s="87"/>
      <c r="H22" s="9"/>
      <c r="I22" s="9"/>
      <c r="J22" s="9"/>
      <c r="K22" s="9"/>
      <c r="L22" s="9"/>
      <c r="M22" s="9"/>
    </row>
    <row r="23" spans="1:13" ht="16.8">
      <c r="A23" s="180"/>
      <c r="B23" s="181"/>
      <c r="C23" s="87"/>
      <c r="D23" s="183"/>
      <c r="E23" s="183"/>
      <c r="F23" s="184"/>
      <c r="G23" s="87"/>
      <c r="H23" s="9"/>
      <c r="I23" s="9"/>
      <c r="J23" s="9"/>
      <c r="K23" s="9"/>
      <c r="L23" s="9"/>
      <c r="M23" s="9"/>
    </row>
    <row r="24" spans="1:13" ht="16.8">
      <c r="A24" s="180"/>
      <c r="B24" s="181"/>
      <c r="C24" s="87"/>
      <c r="D24" s="183"/>
      <c r="E24" s="183"/>
      <c r="F24" s="184"/>
      <c r="G24" s="87"/>
      <c r="H24" s="9"/>
      <c r="I24" s="9"/>
      <c r="J24" s="9"/>
      <c r="K24" s="9"/>
      <c r="L24" s="9"/>
      <c r="M24" s="9"/>
    </row>
    <row r="25" spans="1:13" ht="16.8">
      <c r="A25" s="180"/>
      <c r="B25" s="181"/>
      <c r="C25" s="87"/>
      <c r="D25" s="183"/>
      <c r="E25" s="183"/>
      <c r="F25" s="184"/>
      <c r="G25" s="87"/>
      <c r="H25" s="9"/>
      <c r="I25" s="9"/>
      <c r="J25" s="9"/>
      <c r="K25" s="9"/>
      <c r="L25" s="9"/>
      <c r="M25" s="9"/>
    </row>
    <row r="26" spans="1:13" ht="16.8">
      <c r="A26" s="180"/>
      <c r="B26" s="181"/>
      <c r="C26" s="87"/>
      <c r="D26" s="183"/>
      <c r="E26" s="183"/>
      <c r="F26" s="184"/>
      <c r="G26" s="87"/>
      <c r="H26" s="9"/>
      <c r="I26" s="9"/>
      <c r="J26" s="9"/>
      <c r="K26" s="9"/>
      <c r="L26" s="9"/>
      <c r="M26" s="9"/>
    </row>
    <row r="27" spans="1:13" ht="16.8">
      <c r="A27" s="180"/>
      <c r="B27" s="181"/>
      <c r="C27" s="87"/>
      <c r="D27" s="183"/>
      <c r="E27" s="183"/>
      <c r="F27" s="184"/>
      <c r="G27" s="87"/>
      <c r="H27" s="9"/>
      <c r="I27" s="9"/>
      <c r="J27" s="9"/>
      <c r="K27" s="9"/>
      <c r="L27" s="9"/>
      <c r="M27" s="9"/>
    </row>
    <row r="28" spans="1:13" ht="16.8">
      <c r="A28" s="180"/>
      <c r="B28" s="181"/>
      <c r="C28" s="87"/>
      <c r="D28" s="183"/>
      <c r="E28" s="183"/>
      <c r="F28" s="184"/>
      <c r="G28" s="87"/>
      <c r="H28" s="9"/>
      <c r="I28" s="9"/>
      <c r="J28" s="9"/>
      <c r="K28" s="9"/>
      <c r="L28" s="9"/>
      <c r="M28" s="9"/>
    </row>
    <row r="29" spans="1:13" ht="16.8">
      <c r="A29" s="180"/>
      <c r="B29" s="181"/>
      <c r="C29" s="87"/>
      <c r="D29" s="183"/>
      <c r="E29" s="183"/>
      <c r="F29" s="184"/>
      <c r="G29" s="87"/>
      <c r="H29" s="9"/>
      <c r="I29" s="9"/>
      <c r="J29" s="9"/>
      <c r="K29" s="9"/>
      <c r="L29" s="9"/>
      <c r="M29" s="9"/>
    </row>
    <row r="30" spans="1:13" ht="16.8">
      <c r="A30" s="237" t="s">
        <v>6</v>
      </c>
      <c r="B30" s="237" t="s">
        <v>11</v>
      </c>
      <c r="C30" s="237" t="s">
        <v>41</v>
      </c>
      <c r="D30" s="237" t="s">
        <v>79</v>
      </c>
      <c r="E30" s="238" t="s">
        <v>42</v>
      </c>
      <c r="F30" s="237" t="s">
        <v>43</v>
      </c>
      <c r="G30" s="237" t="s">
        <v>34</v>
      </c>
      <c r="H30" s="237"/>
      <c r="I30" s="237"/>
      <c r="J30" s="237" t="s">
        <v>34</v>
      </c>
      <c r="K30" s="237"/>
      <c r="L30" s="237"/>
      <c r="M30" s="237" t="s">
        <v>35</v>
      </c>
    </row>
    <row r="31" spans="1:13" ht="16.8">
      <c r="A31" s="237"/>
      <c r="B31" s="237"/>
      <c r="C31" s="237"/>
      <c r="D31" s="237"/>
      <c r="E31" s="238"/>
      <c r="F31" s="237"/>
      <c r="G31" s="237" t="s">
        <v>14</v>
      </c>
      <c r="H31" s="237"/>
      <c r="I31" s="237"/>
      <c r="J31" s="237" t="s">
        <v>15</v>
      </c>
      <c r="K31" s="237"/>
      <c r="L31" s="237"/>
      <c r="M31" s="237"/>
    </row>
    <row r="32" spans="1:13" ht="16.8">
      <c r="A32" s="237"/>
      <c r="B32" s="237"/>
      <c r="C32" s="237"/>
      <c r="D32" s="237"/>
      <c r="E32" s="238"/>
      <c r="F32" s="237"/>
      <c r="G32" s="116" t="s">
        <v>36</v>
      </c>
      <c r="H32" s="92" t="s">
        <v>37</v>
      </c>
      <c r="I32" s="116" t="s">
        <v>38</v>
      </c>
      <c r="J32" s="116" t="s">
        <v>36</v>
      </c>
      <c r="K32" s="92" t="s">
        <v>37</v>
      </c>
      <c r="L32" s="116" t="s">
        <v>38</v>
      </c>
      <c r="M32" s="237"/>
    </row>
    <row r="33" spans="1:14" ht="16.8">
      <c r="A33" s="240" t="s">
        <v>233</v>
      </c>
      <c r="B33" s="240"/>
      <c r="C33" s="240"/>
      <c r="D33" s="240"/>
      <c r="E33" s="240"/>
      <c r="F33" s="240"/>
      <c r="G33" s="240"/>
      <c r="H33" s="240"/>
      <c r="I33" s="240"/>
      <c r="J33" s="240"/>
      <c r="K33" s="240"/>
      <c r="L33" s="240"/>
      <c r="M33" s="240"/>
      <c r="N33" s="75"/>
    </row>
    <row r="34" spans="1:14" s="107" customFormat="1" ht="33.6">
      <c r="A34" s="99" t="s">
        <v>368</v>
      </c>
      <c r="B34" s="99" t="s">
        <v>234</v>
      </c>
      <c r="C34" s="106"/>
      <c r="D34" s="106"/>
      <c r="E34" s="101" t="s">
        <v>58</v>
      </c>
      <c r="F34" s="101" t="s">
        <v>58</v>
      </c>
      <c r="G34" s="102" t="s">
        <v>2</v>
      </c>
      <c r="H34" s="136">
        <v>45384</v>
      </c>
      <c r="I34" s="103" t="s">
        <v>266</v>
      </c>
      <c r="J34" s="102" t="s">
        <v>2</v>
      </c>
      <c r="K34" s="136">
        <v>45387</v>
      </c>
      <c r="L34" s="103" t="s">
        <v>267</v>
      </c>
      <c r="M34" s="106"/>
    </row>
    <row r="35" spans="1:14" s="107" customFormat="1" ht="33.6">
      <c r="A35" s="99" t="s">
        <v>369</v>
      </c>
      <c r="B35" s="99" t="s">
        <v>202</v>
      </c>
      <c r="C35" s="106"/>
      <c r="D35" s="106"/>
      <c r="E35" s="101" t="s">
        <v>48</v>
      </c>
      <c r="F35" s="101" t="s">
        <v>48</v>
      </c>
      <c r="G35" s="102" t="s">
        <v>2</v>
      </c>
      <c r="H35" s="136">
        <v>45384</v>
      </c>
      <c r="I35" s="103" t="s">
        <v>266</v>
      </c>
      <c r="J35" s="102" t="s">
        <v>2</v>
      </c>
      <c r="K35" s="136">
        <v>45387</v>
      </c>
      <c r="L35" s="103" t="s">
        <v>267</v>
      </c>
      <c r="M35" s="106"/>
    </row>
    <row r="36" spans="1:14" s="107" customFormat="1" ht="33.6">
      <c r="A36" s="99" t="s">
        <v>370</v>
      </c>
      <c r="B36" s="99" t="s">
        <v>203</v>
      </c>
      <c r="C36" s="106"/>
      <c r="D36" s="106"/>
      <c r="E36" s="101" t="s">
        <v>48</v>
      </c>
      <c r="F36" s="101" t="s">
        <v>48</v>
      </c>
      <c r="G36" s="102" t="s">
        <v>2</v>
      </c>
      <c r="H36" s="136">
        <v>45384</v>
      </c>
      <c r="I36" s="103" t="s">
        <v>266</v>
      </c>
      <c r="J36" s="102" t="s">
        <v>2</v>
      </c>
      <c r="K36" s="136">
        <v>45387</v>
      </c>
      <c r="L36" s="103" t="s">
        <v>267</v>
      </c>
      <c r="M36" s="106"/>
    </row>
    <row r="37" spans="1:14" s="107" customFormat="1" ht="33.6">
      <c r="A37" s="99" t="s">
        <v>371</v>
      </c>
      <c r="B37" s="99" t="s">
        <v>201</v>
      </c>
      <c r="C37" s="106"/>
      <c r="D37" s="106"/>
      <c r="E37" s="101" t="s">
        <v>48</v>
      </c>
      <c r="F37" s="101" t="s">
        <v>48</v>
      </c>
      <c r="G37" s="102" t="s">
        <v>2</v>
      </c>
      <c r="H37" s="136">
        <v>45384</v>
      </c>
      <c r="I37" s="103" t="s">
        <v>266</v>
      </c>
      <c r="J37" s="102" t="s">
        <v>2</v>
      </c>
      <c r="K37" s="136">
        <v>45387</v>
      </c>
      <c r="L37" s="103" t="s">
        <v>267</v>
      </c>
      <c r="M37" s="106"/>
    </row>
    <row r="38" spans="1:14" s="107" customFormat="1" ht="33.6">
      <c r="A38" s="99" t="s">
        <v>372</v>
      </c>
      <c r="B38" s="99" t="s">
        <v>235</v>
      </c>
      <c r="C38" s="106"/>
      <c r="D38" s="106"/>
      <c r="E38" s="101" t="s">
        <v>59</v>
      </c>
      <c r="F38" s="101" t="s">
        <v>59</v>
      </c>
      <c r="G38" s="102" t="s">
        <v>2</v>
      </c>
      <c r="H38" s="136">
        <v>45384</v>
      </c>
      <c r="I38" s="103" t="s">
        <v>266</v>
      </c>
      <c r="J38" s="102" t="s">
        <v>2</v>
      </c>
      <c r="K38" s="136">
        <v>45387</v>
      </c>
      <c r="L38" s="103" t="s">
        <v>267</v>
      </c>
      <c r="M38" s="106"/>
    </row>
    <row r="39" spans="1:14" ht="16.8">
      <c r="A39" s="240" t="s">
        <v>236</v>
      </c>
      <c r="B39" s="240"/>
      <c r="C39" s="240"/>
      <c r="D39" s="240"/>
      <c r="E39" s="240"/>
      <c r="F39" s="240"/>
      <c r="G39" s="240"/>
      <c r="H39" s="240"/>
      <c r="I39" s="240"/>
      <c r="J39" s="240"/>
      <c r="K39" s="240"/>
      <c r="L39" s="240"/>
      <c r="M39" s="240"/>
      <c r="N39" s="75"/>
    </row>
    <row r="40" spans="1:14" ht="218.4">
      <c r="A40" s="101" t="s">
        <v>331</v>
      </c>
      <c r="B40" s="101" t="s">
        <v>237</v>
      </c>
      <c r="C40" s="101" t="s">
        <v>311</v>
      </c>
      <c r="D40" s="101" t="s">
        <v>205</v>
      </c>
      <c r="E40" s="97" t="s">
        <v>365</v>
      </c>
      <c r="F40" s="97" t="s">
        <v>364</v>
      </c>
      <c r="G40" s="102" t="s">
        <v>2</v>
      </c>
      <c r="H40" s="136">
        <v>45384</v>
      </c>
      <c r="J40" s="102" t="s">
        <v>2</v>
      </c>
      <c r="K40" s="136">
        <v>45387</v>
      </c>
      <c r="L40" s="103" t="s">
        <v>267</v>
      </c>
      <c r="M40" s="100"/>
    </row>
    <row r="41" spans="1:14" ht="211.5" customHeight="1">
      <c r="A41" s="101" t="s">
        <v>332</v>
      </c>
      <c r="B41" s="101" t="s">
        <v>238</v>
      </c>
      <c r="C41" s="101" t="s">
        <v>311</v>
      </c>
      <c r="D41" s="101" t="s">
        <v>205</v>
      </c>
      <c r="E41" s="111" t="s">
        <v>310</v>
      </c>
      <c r="F41" s="104" t="s">
        <v>310</v>
      </c>
      <c r="G41" s="102" t="s">
        <v>2</v>
      </c>
      <c r="H41" s="136">
        <v>45384</v>
      </c>
      <c r="I41" s="103" t="s">
        <v>266</v>
      </c>
      <c r="J41" s="102" t="s">
        <v>2</v>
      </c>
      <c r="K41" s="136">
        <v>45387</v>
      </c>
      <c r="L41" s="103" t="s">
        <v>267</v>
      </c>
      <c r="M41" s="100"/>
    </row>
    <row r="42" spans="1:14" ht="214.5" customHeight="1">
      <c r="A42" s="101" t="s">
        <v>333</v>
      </c>
      <c r="B42" s="101" t="s">
        <v>255</v>
      </c>
      <c r="C42" s="101" t="s">
        <v>239</v>
      </c>
      <c r="D42" s="101" t="s">
        <v>205</v>
      </c>
      <c r="E42" s="97" t="s">
        <v>309</v>
      </c>
      <c r="F42" s="97" t="s">
        <v>309</v>
      </c>
      <c r="G42" s="102" t="s">
        <v>328</v>
      </c>
      <c r="H42" s="136">
        <v>45384</v>
      </c>
      <c r="I42" s="103" t="s">
        <v>266</v>
      </c>
      <c r="J42" s="102" t="s">
        <v>2</v>
      </c>
      <c r="K42" s="136">
        <v>45387</v>
      </c>
      <c r="L42" s="103" t="s">
        <v>267</v>
      </c>
      <c r="M42" s="100"/>
    </row>
    <row r="43" spans="1:14" ht="320.25" customHeight="1">
      <c r="A43" s="101" t="s">
        <v>334</v>
      </c>
      <c r="B43" s="101" t="s">
        <v>240</v>
      </c>
      <c r="C43" s="101" t="s">
        <v>317</v>
      </c>
      <c r="D43" s="101" t="s">
        <v>205</v>
      </c>
      <c r="E43" s="97" t="s">
        <v>366</v>
      </c>
      <c r="F43" s="97" t="s">
        <v>366</v>
      </c>
      <c r="G43" s="102" t="s">
        <v>2</v>
      </c>
      <c r="H43" s="136">
        <v>45384</v>
      </c>
      <c r="I43" s="103" t="s">
        <v>266</v>
      </c>
      <c r="J43" s="102" t="s">
        <v>2</v>
      </c>
      <c r="K43" s="136">
        <v>45387</v>
      </c>
      <c r="L43" s="103" t="s">
        <v>267</v>
      </c>
      <c r="M43" s="100"/>
    </row>
    <row r="44" spans="1:14" ht="270" customHeight="1">
      <c r="A44" s="101" t="s">
        <v>335</v>
      </c>
      <c r="B44" s="101" t="s">
        <v>241</v>
      </c>
      <c r="C44" s="101" t="s">
        <v>312</v>
      </c>
      <c r="D44" s="101" t="s">
        <v>205</v>
      </c>
      <c r="E44" s="97" t="s">
        <v>367</v>
      </c>
      <c r="F44" s="97" t="s">
        <v>367</v>
      </c>
      <c r="G44" s="102" t="s">
        <v>2</v>
      </c>
      <c r="H44" s="136">
        <v>45384</v>
      </c>
      <c r="I44" s="103" t="s">
        <v>266</v>
      </c>
      <c r="J44" s="102" t="s">
        <v>2</v>
      </c>
      <c r="K44" s="136">
        <v>45387</v>
      </c>
      <c r="L44" s="103" t="s">
        <v>267</v>
      </c>
      <c r="M44" s="100"/>
    </row>
    <row r="45" spans="1:14" ht="249" customHeight="1">
      <c r="A45" s="101" t="s">
        <v>336</v>
      </c>
      <c r="B45" s="101" t="s">
        <v>206</v>
      </c>
      <c r="C45" s="101" t="s">
        <v>242</v>
      </c>
      <c r="D45" s="101" t="s">
        <v>205</v>
      </c>
      <c r="E45" s="97" t="s">
        <v>243</v>
      </c>
      <c r="F45" s="97" t="s">
        <v>243</v>
      </c>
      <c r="G45" s="102" t="s">
        <v>2</v>
      </c>
      <c r="H45" s="136">
        <v>45384</v>
      </c>
      <c r="I45" s="103" t="s">
        <v>266</v>
      </c>
      <c r="J45" s="102" t="s">
        <v>2</v>
      </c>
      <c r="K45" s="136">
        <v>45387</v>
      </c>
      <c r="L45" s="103" t="s">
        <v>267</v>
      </c>
      <c r="M45" s="100"/>
    </row>
    <row r="46" spans="1:14" ht="235.2">
      <c r="A46" s="101" t="s">
        <v>337</v>
      </c>
      <c r="B46" s="97" t="s">
        <v>207</v>
      </c>
      <c r="C46" s="101" t="s">
        <v>242</v>
      </c>
      <c r="D46" s="101" t="s">
        <v>205</v>
      </c>
      <c r="E46" s="111" t="s">
        <v>244</v>
      </c>
      <c r="F46" s="104" t="s">
        <v>244</v>
      </c>
      <c r="G46" s="102" t="s">
        <v>2</v>
      </c>
      <c r="H46" s="136">
        <v>45384</v>
      </c>
      <c r="I46" s="103" t="s">
        <v>266</v>
      </c>
      <c r="J46" s="102" t="s">
        <v>2</v>
      </c>
      <c r="K46" s="136">
        <v>45387</v>
      </c>
      <c r="L46" s="103" t="s">
        <v>267</v>
      </c>
      <c r="M46" s="100"/>
    </row>
    <row r="47" spans="1:14" ht="215.25" customHeight="1">
      <c r="A47" s="101" t="s">
        <v>338</v>
      </c>
      <c r="B47" s="97" t="s">
        <v>245</v>
      </c>
      <c r="C47" s="101" t="s">
        <v>313</v>
      </c>
      <c r="D47" s="101" t="s">
        <v>205</v>
      </c>
      <c r="E47" s="97" t="s">
        <v>246</v>
      </c>
      <c r="F47" s="97" t="s">
        <v>329</v>
      </c>
      <c r="G47" s="102" t="s">
        <v>328</v>
      </c>
      <c r="H47" s="136">
        <v>45384</v>
      </c>
      <c r="I47" s="103" t="s">
        <v>266</v>
      </c>
      <c r="J47" s="102" t="s">
        <v>328</v>
      </c>
      <c r="K47" s="136">
        <v>45387</v>
      </c>
      <c r="L47" s="103" t="s">
        <v>267</v>
      </c>
      <c r="M47" s="100"/>
    </row>
    <row r="48" spans="1:14" ht="211.5" customHeight="1">
      <c r="A48" s="101" t="s">
        <v>339</v>
      </c>
      <c r="B48" s="97" t="s">
        <v>247</v>
      </c>
      <c r="C48" s="101" t="s">
        <v>313</v>
      </c>
      <c r="D48" s="101" t="s">
        <v>205</v>
      </c>
      <c r="E48" s="97" t="s">
        <v>248</v>
      </c>
      <c r="F48" s="97" t="s">
        <v>248</v>
      </c>
      <c r="G48" s="102" t="s">
        <v>2</v>
      </c>
      <c r="H48" s="136">
        <v>45384</v>
      </c>
      <c r="I48" s="103" t="s">
        <v>266</v>
      </c>
      <c r="J48" s="102" t="s">
        <v>2</v>
      </c>
      <c r="K48" s="136">
        <v>45387</v>
      </c>
      <c r="L48" s="103" t="s">
        <v>267</v>
      </c>
      <c r="M48" s="100"/>
    </row>
    <row r="49" spans="1:13" ht="218.4">
      <c r="A49" s="101" t="s">
        <v>340</v>
      </c>
      <c r="B49" s="97" t="s">
        <v>249</v>
      </c>
      <c r="C49" s="101" t="s">
        <v>314</v>
      </c>
      <c r="D49" s="101" t="s">
        <v>205</v>
      </c>
      <c r="E49" s="97" t="s">
        <v>250</v>
      </c>
      <c r="F49" s="97" t="s">
        <v>250</v>
      </c>
      <c r="G49" s="102" t="s">
        <v>2</v>
      </c>
      <c r="H49" s="136">
        <v>45384</v>
      </c>
      <c r="I49" s="103" t="s">
        <v>266</v>
      </c>
      <c r="J49" s="102" t="s">
        <v>2</v>
      </c>
      <c r="K49" s="136">
        <v>45387</v>
      </c>
      <c r="L49" s="103" t="s">
        <v>267</v>
      </c>
      <c r="M49" s="100"/>
    </row>
    <row r="50" spans="1:13" ht="201.6">
      <c r="A50" s="101" t="s">
        <v>341</v>
      </c>
      <c r="B50" s="97" t="s">
        <v>251</v>
      </c>
      <c r="C50" s="101" t="s">
        <v>315</v>
      </c>
      <c r="D50" s="101" t="s">
        <v>205</v>
      </c>
      <c r="E50" s="97" t="s">
        <v>252</v>
      </c>
      <c r="F50" s="97" t="s">
        <v>252</v>
      </c>
      <c r="G50" s="102" t="s">
        <v>2</v>
      </c>
      <c r="H50" s="136">
        <v>45384</v>
      </c>
      <c r="I50" s="103" t="s">
        <v>266</v>
      </c>
      <c r="J50" s="102" t="s">
        <v>2</v>
      </c>
      <c r="K50" s="136">
        <v>45387</v>
      </c>
      <c r="L50" s="103" t="s">
        <v>267</v>
      </c>
      <c r="M50" s="100"/>
    </row>
    <row r="51" spans="1:13" ht="237" customHeight="1">
      <c r="A51" s="101" t="s">
        <v>342</v>
      </c>
      <c r="B51" s="97" t="s">
        <v>208</v>
      </c>
      <c r="C51" s="101" t="s">
        <v>316</v>
      </c>
      <c r="D51" s="101" t="s">
        <v>205</v>
      </c>
      <c r="E51" s="97" t="s">
        <v>253</v>
      </c>
      <c r="F51" s="97" t="s">
        <v>253</v>
      </c>
      <c r="G51" s="102" t="s">
        <v>2</v>
      </c>
      <c r="H51" s="136">
        <v>45384</v>
      </c>
      <c r="I51" s="103" t="s">
        <v>266</v>
      </c>
      <c r="J51" s="102" t="s">
        <v>2</v>
      </c>
      <c r="K51" s="136">
        <v>45387</v>
      </c>
      <c r="L51" s="103" t="s">
        <v>267</v>
      </c>
      <c r="M51" s="100"/>
    </row>
    <row r="52" spans="1:13" ht="236.25" customHeight="1">
      <c r="A52" s="101" t="s">
        <v>343</v>
      </c>
      <c r="B52" s="97" t="s">
        <v>209</v>
      </c>
      <c r="C52" s="101" t="s">
        <v>316</v>
      </c>
      <c r="D52" s="101" t="s">
        <v>205</v>
      </c>
      <c r="E52" s="97" t="s">
        <v>254</v>
      </c>
      <c r="F52" s="97" t="s">
        <v>254</v>
      </c>
      <c r="G52" s="102" t="s">
        <v>2</v>
      </c>
      <c r="H52" s="136">
        <v>45384</v>
      </c>
      <c r="I52" s="103" t="s">
        <v>266</v>
      </c>
      <c r="J52" s="102" t="s">
        <v>2</v>
      </c>
      <c r="K52" s="136">
        <v>45387</v>
      </c>
      <c r="L52" s="103" t="s">
        <v>267</v>
      </c>
      <c r="M52" s="100"/>
    </row>
  </sheetData>
  <mergeCells count="18">
    <mergeCell ref="B1:G1"/>
    <mergeCell ref="B2:G2"/>
    <mergeCell ref="D3:E3"/>
    <mergeCell ref="D4:E4"/>
    <mergeCell ref="D5:E5"/>
    <mergeCell ref="B30:B32"/>
    <mergeCell ref="C30:C32"/>
    <mergeCell ref="D30:D32"/>
    <mergeCell ref="E30:E32"/>
    <mergeCell ref="A39:M39"/>
    <mergeCell ref="A33:M33"/>
    <mergeCell ref="F30:F32"/>
    <mergeCell ref="G30:I30"/>
    <mergeCell ref="J30:L30"/>
    <mergeCell ref="M30:M32"/>
    <mergeCell ref="G31:I31"/>
    <mergeCell ref="J31:L31"/>
    <mergeCell ref="A30:A32"/>
  </mergeCells>
  <dataValidations count="1">
    <dataValidation type="list" operator="equal" allowBlank="1" showErrorMessage="1" promptTitle="dfdf" sqref="G34:G38 J34:J38 G40:G52 J40:J52" xr:uid="{00000000-0002-0000-0A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Trường hợp kiểm thử</vt:lpstr>
      <vt:lpstr>Báo cáo kiểm tra</vt:lpstr>
      <vt:lpstr>Đăng ký</vt:lpstr>
      <vt:lpstr>Đăng nhập</vt:lpstr>
      <vt:lpstr>Quên mật khẩu</vt:lpstr>
      <vt:lpstr>Thay đổi mật khẩu</vt:lpstr>
      <vt:lpstr>Đăng xuất</vt:lpstr>
      <vt:lpstr>Quản lý trang cá nhân</vt:lpstr>
      <vt:lpstr>Quản lý người dùng</vt:lpstr>
      <vt:lpstr>Đăng bài blog</vt:lpstr>
      <vt:lpstr>Quản lý bài blog</vt:lpstr>
      <vt:lpstr>Xem Blog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2024-05-23T06:02:14Z</dcterms:modified>
</cp:coreProperties>
</file>