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ÀI LIỆU CỦA HUYỀN\ĐẠI HỌC TÔN ĐỨC THẮNG\CHỦ NGHĨA XÃ HỘI KHOA HỌC\DSSV MÔN CNXHKH\KÌ 1 (2021-2022)\"/>
    </mc:Choice>
  </mc:AlternateContent>
  <bookViews>
    <workbookView xWindow="0" yWindow="0" windowWidth="2424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5" i="1"/>
  <c r="H13" i="1" l="1"/>
  <c r="K13" i="1"/>
  <c r="H42" i="1"/>
  <c r="K42" i="1"/>
  <c r="H47" i="1"/>
  <c r="K47" i="1"/>
  <c r="H59" i="1"/>
  <c r="K59" i="1"/>
  <c r="H81" i="1"/>
  <c r="K81" i="1"/>
  <c r="H85" i="1"/>
  <c r="K85" i="1"/>
  <c r="H19" i="1"/>
  <c r="K19" i="1"/>
  <c r="H36" i="1"/>
  <c r="K36" i="1"/>
  <c r="H37" i="1"/>
  <c r="K37" i="1"/>
  <c r="H41" i="1"/>
  <c r="K41" i="1"/>
  <c r="H57" i="1"/>
  <c r="K57" i="1"/>
  <c r="H78" i="1"/>
  <c r="K78" i="1"/>
  <c r="H79" i="1"/>
  <c r="K79" i="1"/>
  <c r="H22" i="1"/>
  <c r="K22" i="1"/>
  <c r="H12" i="1"/>
  <c r="K12" i="1"/>
  <c r="H45" i="1"/>
  <c r="K45" i="1"/>
  <c r="H21" i="1"/>
  <c r="K21" i="1"/>
  <c r="H48" i="1"/>
  <c r="L48" i="1" s="1"/>
  <c r="K48" i="1"/>
  <c r="H8" i="1"/>
  <c r="K8" i="1"/>
  <c r="H9" i="1"/>
  <c r="K9" i="1"/>
  <c r="H40" i="1"/>
  <c r="K40" i="1"/>
  <c r="H68" i="1"/>
  <c r="K68" i="1"/>
  <c r="H69" i="1"/>
  <c r="K69" i="1"/>
  <c r="H84" i="1"/>
  <c r="K84" i="1"/>
  <c r="H27" i="1"/>
  <c r="K27" i="1"/>
  <c r="H31" i="1"/>
  <c r="K31" i="1"/>
  <c r="H35" i="1"/>
  <c r="K35" i="1"/>
  <c r="H39" i="1"/>
  <c r="K39" i="1"/>
  <c r="H50" i="1"/>
  <c r="K50" i="1"/>
  <c r="H55" i="1"/>
  <c r="K55" i="1"/>
  <c r="H56" i="1"/>
  <c r="K56" i="1"/>
  <c r="H60" i="1"/>
  <c r="K60" i="1"/>
  <c r="H72" i="1"/>
  <c r="K72" i="1"/>
  <c r="H74" i="1"/>
  <c r="K74" i="1"/>
  <c r="H75" i="1"/>
  <c r="K75" i="1"/>
  <c r="H80" i="1"/>
  <c r="K80" i="1"/>
  <c r="H82" i="1"/>
  <c r="K82" i="1"/>
  <c r="H86" i="1"/>
  <c r="K86" i="1"/>
  <c r="H88" i="1"/>
  <c r="K88" i="1"/>
  <c r="H5" i="1"/>
  <c r="K5" i="1"/>
  <c r="H11" i="1"/>
  <c r="K11" i="1"/>
  <c r="H38" i="1"/>
  <c r="K38" i="1"/>
  <c r="H54" i="1"/>
  <c r="K54" i="1"/>
  <c r="H30" i="1"/>
  <c r="K30" i="1"/>
  <c r="H24" i="1"/>
  <c r="K24" i="1"/>
  <c r="H25" i="1"/>
  <c r="K25" i="1"/>
  <c r="H26" i="1"/>
  <c r="K26" i="1"/>
  <c r="H32" i="1"/>
  <c r="K32" i="1"/>
  <c r="H58" i="1"/>
  <c r="K58" i="1"/>
  <c r="H10" i="1"/>
  <c r="K10" i="1"/>
  <c r="H73" i="1"/>
  <c r="K73" i="1"/>
  <c r="H7" i="1"/>
  <c r="K7" i="1"/>
  <c r="H16" i="1"/>
  <c r="K16" i="1"/>
  <c r="H28" i="1"/>
  <c r="K28" i="1"/>
  <c r="H6" i="1"/>
  <c r="K6" i="1"/>
  <c r="H17" i="1"/>
  <c r="K17" i="1"/>
  <c r="H43" i="1"/>
  <c r="K43" i="1"/>
  <c r="H49" i="1"/>
  <c r="K49" i="1"/>
  <c r="H63" i="1"/>
  <c r="K63" i="1"/>
  <c r="H65" i="1"/>
  <c r="K65" i="1"/>
  <c r="H76" i="1"/>
  <c r="K76" i="1"/>
  <c r="H83" i="1"/>
  <c r="K83" i="1"/>
  <c r="H46" i="1"/>
  <c r="K46" i="1"/>
  <c r="H62" i="1"/>
  <c r="K62" i="1"/>
  <c r="H15" i="1"/>
  <c r="K15" i="1"/>
  <c r="H20" i="1"/>
  <c r="K20" i="1"/>
  <c r="H29" i="1"/>
  <c r="K29" i="1"/>
  <c r="H33" i="1"/>
  <c r="K33" i="1"/>
  <c r="H51" i="1"/>
  <c r="K51" i="1"/>
  <c r="H67" i="1"/>
  <c r="K67" i="1"/>
  <c r="H71" i="1"/>
  <c r="K71" i="1"/>
  <c r="H23" i="1"/>
  <c r="K23" i="1"/>
  <c r="H44" i="1"/>
  <c r="K44" i="1"/>
  <c r="H18" i="1"/>
  <c r="K18" i="1"/>
  <c r="H64" i="1"/>
  <c r="K64" i="1"/>
  <c r="H66" i="1"/>
  <c r="K66" i="1"/>
  <c r="H34" i="1"/>
  <c r="K34" i="1"/>
  <c r="H52" i="1"/>
  <c r="K52" i="1"/>
  <c r="H61" i="1"/>
  <c r="L61" i="1" s="1"/>
  <c r="K61" i="1"/>
  <c r="H70" i="1"/>
  <c r="K70" i="1"/>
  <c r="L70" i="1" s="1"/>
  <c r="H77" i="1"/>
  <c r="K77" i="1"/>
  <c r="H14" i="1"/>
  <c r="K14" i="1"/>
  <c r="H87" i="1"/>
  <c r="K87" i="1"/>
  <c r="H89" i="1"/>
  <c r="K89" i="1"/>
  <c r="H53" i="1"/>
  <c r="L53" i="1" s="1"/>
  <c r="K53" i="1"/>
  <c r="L49" i="1" l="1"/>
  <c r="L14" i="1"/>
  <c r="L89" i="1"/>
  <c r="L66" i="1"/>
  <c r="L65" i="1"/>
  <c r="L80" i="1"/>
  <c r="L74" i="1"/>
  <c r="L84" i="1"/>
  <c r="L78" i="1"/>
  <c r="L77" i="1"/>
  <c r="L71" i="1"/>
  <c r="L76" i="1"/>
  <c r="L88" i="1"/>
  <c r="L82" i="1"/>
  <c r="L72" i="1"/>
  <c r="L69" i="1"/>
  <c r="L79" i="1"/>
  <c r="L81" i="1"/>
  <c r="L62" i="1"/>
  <c r="L60" i="1"/>
  <c r="L59" i="1"/>
  <c r="L58" i="1"/>
  <c r="L56" i="1"/>
  <c r="L51" i="1"/>
  <c r="L50" i="1"/>
  <c r="L18" i="1"/>
  <c r="L33" i="1"/>
  <c r="L7" i="1"/>
  <c r="L32" i="1"/>
  <c r="L38" i="1"/>
  <c r="L31" i="1"/>
  <c r="L9" i="1"/>
  <c r="L41" i="1"/>
  <c r="L36" i="1"/>
  <c r="L23" i="1"/>
  <c r="L20" i="1"/>
  <c r="L17" i="1"/>
  <c r="L10" i="1"/>
  <c r="L30" i="1"/>
  <c r="L39" i="1"/>
  <c r="L45" i="1"/>
  <c r="L42" i="1"/>
  <c r="L34" i="1"/>
  <c r="L44" i="1"/>
  <c r="L15" i="1"/>
  <c r="L46" i="1"/>
  <c r="L43" i="1"/>
  <c r="L6" i="1"/>
  <c r="L16" i="1"/>
  <c r="L26" i="1"/>
  <c r="L24" i="1"/>
  <c r="L11" i="1"/>
  <c r="L27" i="1"/>
  <c r="L40" i="1"/>
  <c r="L21" i="1"/>
  <c r="L12" i="1"/>
  <c r="L37" i="1"/>
  <c r="L19" i="1"/>
  <c r="L13" i="1"/>
  <c r="L5" i="1"/>
  <c r="L87" i="1"/>
  <c r="L64" i="1"/>
  <c r="L29" i="1"/>
  <c r="L63" i="1"/>
  <c r="L73" i="1"/>
  <c r="L25" i="1"/>
  <c r="L86" i="1"/>
  <c r="L75" i="1"/>
  <c r="L35" i="1"/>
  <c r="L68" i="1"/>
  <c r="L22" i="1"/>
  <c r="L57" i="1"/>
  <c r="L85" i="1"/>
  <c r="L47" i="1"/>
  <c r="L52" i="1"/>
  <c r="L67" i="1"/>
  <c r="L83" i="1"/>
  <c r="L28" i="1"/>
  <c r="L54" i="1"/>
  <c r="L55" i="1"/>
  <c r="L8" i="1"/>
</calcChain>
</file>

<file path=xl/comments1.xml><?xml version="1.0" encoding="utf-8"?>
<comments xmlns="http://schemas.openxmlformats.org/spreadsheetml/2006/main">
  <authors>
    <author>Windows User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<sst xmlns="http://schemas.openxmlformats.org/spreadsheetml/2006/main" count="354" uniqueCount="267">
  <si>
    <t>T</t>
  </si>
  <si>
    <t>STT</t>
  </si>
  <si>
    <t>MSSV</t>
  </si>
  <si>
    <t>HỌ</t>
  </si>
  <si>
    <t>TÊN</t>
  </si>
  <si>
    <t>Điểm 
Quá trình 30%</t>
  </si>
  <si>
    <t>Điểm danh</t>
  </si>
  <si>
    <t>EL</t>
  </si>
  <si>
    <t>Tổng</t>
  </si>
  <si>
    <t xml:space="preserve">Tổng 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</si>
  <si>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</si>
  <si>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</si>
  <si>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</si>
  <si>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</si>
  <si>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</si>
  <si>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</si>
  <si>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</si>
  <si>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</si>
  <si>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10</t>
  </si>
  <si>
    <t>Tuần 11</t>
  </si>
  <si>
    <t>Tuần 12</t>
  </si>
  <si>
    <t>Tuần 13</t>
  </si>
  <si>
    <t>Tuần 14</t>
  </si>
  <si>
    <t>Tuần 15</t>
  </si>
  <si>
    <t>Ghi chú</t>
  </si>
  <si>
    <t>Điểm trọng số 60%</t>
  </si>
  <si>
    <t>Điểm trọng số 40%</t>
  </si>
  <si>
    <t>BT</t>
  </si>
  <si>
    <t>CC tối đa 4,0 đ</t>
  </si>
  <si>
    <t>BT nhỏ tối đa 6.0 đ</t>
  </si>
  <si>
    <t xml:space="preserve">                              BẢNG ĐIỂM TỔNG KẾT 30% MÔN CHỦ NGHĨA XÃ HỘI KHOA HỌC, NHÓM 38</t>
  </si>
  <si>
    <t>Lý Mộng</t>
  </si>
  <si>
    <t>Cầm</t>
  </si>
  <si>
    <t>01900212</t>
  </si>
  <si>
    <t>Nguyễn Xuân</t>
  </si>
  <si>
    <t>Mai</t>
  </si>
  <si>
    <t>01900246</t>
  </si>
  <si>
    <t>Lê Hoàng</t>
  </si>
  <si>
    <t>Ngân</t>
  </si>
  <si>
    <t>01900354</t>
  </si>
  <si>
    <t>Trần Hoàng</t>
  </si>
  <si>
    <t>Phúc</t>
  </si>
  <si>
    <t>01900522</t>
  </si>
  <si>
    <t>Nguyễn Võ Cát</t>
  </si>
  <si>
    <t>Tường</t>
  </si>
  <si>
    <t>01900559</t>
  </si>
  <si>
    <t>Trần Thị Tường</t>
  </si>
  <si>
    <t>Vy</t>
  </si>
  <si>
    <t>01900627</t>
  </si>
  <si>
    <t>Trần Thị Thúy</t>
  </si>
  <si>
    <t>Duy</t>
  </si>
  <si>
    <t>01900671</t>
  </si>
  <si>
    <t>Lê Thị Thúy</t>
  </si>
  <si>
    <t>Liễu</t>
  </si>
  <si>
    <t>01900674</t>
  </si>
  <si>
    <t>Đào Khánh</t>
  </si>
  <si>
    <t>Linh</t>
  </si>
  <si>
    <t>01900689</t>
  </si>
  <si>
    <t>Nguyễn Ngọc Như</t>
  </si>
  <si>
    <t>01900753</t>
  </si>
  <si>
    <t>Kiều Thị</t>
  </si>
  <si>
    <t>Oanh</t>
  </si>
  <si>
    <t>01900840</t>
  </si>
  <si>
    <t>Trần Đoàn Ngọc</t>
  </si>
  <si>
    <t>Trân</t>
  </si>
  <si>
    <t>01900861</t>
  </si>
  <si>
    <t>Đoàn Phương</t>
  </si>
  <si>
    <t>Trúc</t>
  </si>
  <si>
    <t>01900945</t>
  </si>
  <si>
    <t>Trần Thị Thu</t>
  </si>
  <si>
    <t>Hà</t>
  </si>
  <si>
    <t>01901216</t>
  </si>
  <si>
    <t>Nguyễn Thanh</t>
  </si>
  <si>
    <t>Bình</t>
  </si>
  <si>
    <t>01901315</t>
  </si>
  <si>
    <t>Bùi Thị Hoàng Yến</t>
  </si>
  <si>
    <t>Mlô</t>
  </si>
  <si>
    <t>11900214</t>
  </si>
  <si>
    <t>Trần Diệp</t>
  </si>
  <si>
    <t>21900494</t>
  </si>
  <si>
    <t>Phạm Thị Ngọc</t>
  </si>
  <si>
    <t>31900152</t>
  </si>
  <si>
    <t>Nghiêm Nguyễn Phương</t>
  </si>
  <si>
    <t>Anh</t>
  </si>
  <si>
    <t>31900154</t>
  </si>
  <si>
    <t>Nguyễn Thị Lan</t>
  </si>
  <si>
    <t>31900200</t>
  </si>
  <si>
    <t>Thái Nhật</t>
  </si>
  <si>
    <t>31900281</t>
  </si>
  <si>
    <t>Trần Lê Thi</t>
  </si>
  <si>
    <t>Thiên</t>
  </si>
  <si>
    <t>31900287</t>
  </si>
  <si>
    <t>Phan Hồng</t>
  </si>
  <si>
    <t>Thông</t>
  </si>
  <si>
    <t>31900335</t>
  </si>
  <si>
    <t>Nguyễn Ngọc Khánh</t>
  </si>
  <si>
    <t>31900433</t>
  </si>
  <si>
    <t>Trần Kim</t>
  </si>
  <si>
    <t>Hoàng</t>
  </si>
  <si>
    <t>31900440</t>
  </si>
  <si>
    <t>Thái Ngọc</t>
  </si>
  <si>
    <t>Huyền</t>
  </si>
  <si>
    <t>31900460</t>
  </si>
  <si>
    <t>Trần Tuyết</t>
  </si>
  <si>
    <t>Liên</t>
  </si>
  <si>
    <t>31900463</t>
  </si>
  <si>
    <t>Nguyễn Thị Thùy</t>
  </si>
  <si>
    <t>31900495</t>
  </si>
  <si>
    <t>Đoàn Nguyễn Hồng</t>
  </si>
  <si>
    <t>Ngọc</t>
  </si>
  <si>
    <t>31900506</t>
  </si>
  <si>
    <t>Phan Nguyễn Ngọc</t>
  </si>
  <si>
    <t>Nhi</t>
  </si>
  <si>
    <t>31900520</t>
  </si>
  <si>
    <t>Nguyễn Thị Yến</t>
  </si>
  <si>
    <t>Như</t>
  </si>
  <si>
    <t>31900536</t>
  </si>
  <si>
    <t>Võ Minh Thiên</t>
  </si>
  <si>
    <t>31900576</t>
  </si>
  <si>
    <t>Nguyễn Văn</t>
  </si>
  <si>
    <t>Thức</t>
  </si>
  <si>
    <t>31900585</t>
  </si>
  <si>
    <t>Trần Thị Mỹ</t>
  </si>
  <si>
    <t>Tiên</t>
  </si>
  <si>
    <t>31900587</t>
  </si>
  <si>
    <t>Lê Thanh</t>
  </si>
  <si>
    <t>Tiến</t>
  </si>
  <si>
    <t>31900608</t>
  </si>
  <si>
    <t>Nguyễn Ngọc Thanh</t>
  </si>
  <si>
    <t>31900619</t>
  </si>
  <si>
    <t>Lưu Thị Thanh</t>
  </si>
  <si>
    <t>Tuyền</t>
  </si>
  <si>
    <t>31900642</t>
  </si>
  <si>
    <t>Trần Võ Lan</t>
  </si>
  <si>
    <t>31900646</t>
  </si>
  <si>
    <t>Xuân</t>
  </si>
  <si>
    <t>31900745</t>
  </si>
  <si>
    <t>Phan Thị Khả</t>
  </si>
  <si>
    <t>Ái</t>
  </si>
  <si>
    <t>31900747</t>
  </si>
  <si>
    <t>Nguyễn Thị Ngọc</t>
  </si>
  <si>
    <t>Ánh</t>
  </si>
  <si>
    <t>31900758</t>
  </si>
  <si>
    <t>Nguyễn Hoàng Yến</t>
  </si>
  <si>
    <t>31900765</t>
  </si>
  <si>
    <t>Phạm Quỳnh</t>
  </si>
  <si>
    <t>32000905</t>
  </si>
  <si>
    <t>Thiều Đức</t>
  </si>
  <si>
    <t>Huy</t>
  </si>
  <si>
    <t>41900385</t>
  </si>
  <si>
    <t>Huỳnh Xuân</t>
  </si>
  <si>
    <t>Hảo</t>
  </si>
  <si>
    <t>41900398</t>
  </si>
  <si>
    <t>Nguyễn Đức</t>
  </si>
  <si>
    <t>Hiếu</t>
  </si>
  <si>
    <t>41900401</t>
  </si>
  <si>
    <t>Nguyễn Hải</t>
  </si>
  <si>
    <t>Hòa</t>
  </si>
  <si>
    <t>41900439</t>
  </si>
  <si>
    <t>Nguyễn Đình Minh</t>
  </si>
  <si>
    <t>Khôi</t>
  </si>
  <si>
    <t>41900505</t>
  </si>
  <si>
    <t>Trương Hoàng</t>
  </si>
  <si>
    <t>Phú</t>
  </si>
  <si>
    <t>41900750</t>
  </si>
  <si>
    <t>Nguyễn Võ Hoàng</t>
  </si>
  <si>
    <t>41900893</t>
  </si>
  <si>
    <t>Trần Triệu</t>
  </si>
  <si>
    <t>Tỉ</t>
  </si>
  <si>
    <t>41900921</t>
  </si>
  <si>
    <t>Bùi Việt</t>
  </si>
  <si>
    <t>41900938</t>
  </si>
  <si>
    <t>Đoàn Quốc</t>
  </si>
  <si>
    <t>Dũng</t>
  </si>
  <si>
    <t>41900957</t>
  </si>
  <si>
    <t>Lê Ngọc</t>
  </si>
  <si>
    <t>Hợp</t>
  </si>
  <si>
    <t>41901068</t>
  </si>
  <si>
    <t>Lương Phúc</t>
  </si>
  <si>
    <t>Ân</t>
  </si>
  <si>
    <t>41901082</t>
  </si>
  <si>
    <t>Lê Đức</t>
  </si>
  <si>
    <t>51900134</t>
  </si>
  <si>
    <t>Nguyễn Quang</t>
  </si>
  <si>
    <t>Minh</t>
  </si>
  <si>
    <t>51900390</t>
  </si>
  <si>
    <t>Nghĩa</t>
  </si>
  <si>
    <t>51900420</t>
  </si>
  <si>
    <t>Lương Minh</t>
  </si>
  <si>
    <t>Quang</t>
  </si>
  <si>
    <t>51900427</t>
  </si>
  <si>
    <t>Đậu Đăng</t>
  </si>
  <si>
    <t>Sơn</t>
  </si>
  <si>
    <t>61900583</t>
  </si>
  <si>
    <t>Trần Vĩnh</t>
  </si>
  <si>
    <t>61900631</t>
  </si>
  <si>
    <t>Đoàn Triệu</t>
  </si>
  <si>
    <t>61900855</t>
  </si>
  <si>
    <t>Phan Hoài</t>
  </si>
  <si>
    <t>Nam</t>
  </si>
  <si>
    <t>61900867</t>
  </si>
  <si>
    <t>Nguyễn Võ Minh</t>
  </si>
  <si>
    <t>Phương</t>
  </si>
  <si>
    <t>81900269</t>
  </si>
  <si>
    <t>Nguyễn Tấn</t>
  </si>
  <si>
    <t>Đạt</t>
  </si>
  <si>
    <t>81900400</t>
  </si>
  <si>
    <t>Hồ Vũ Trường</t>
  </si>
  <si>
    <t>Giang</t>
  </si>
  <si>
    <t>81900406</t>
  </si>
  <si>
    <t>La</t>
  </si>
  <si>
    <t>Hưng</t>
  </si>
  <si>
    <t>81900411</t>
  </si>
  <si>
    <t>Lê Quốc</t>
  </si>
  <si>
    <t>Kiệt</t>
  </si>
  <si>
    <t>81900419</t>
  </si>
  <si>
    <t>Nguyễn Lý</t>
  </si>
  <si>
    <t>Nguyên</t>
  </si>
  <si>
    <t>81900438</t>
  </si>
  <si>
    <t>Cổ Hoàng Mai</t>
  </si>
  <si>
    <t>Thảo</t>
  </si>
  <si>
    <t>81900440</t>
  </si>
  <si>
    <t>Lương Hồng</t>
  </si>
  <si>
    <t>Thư</t>
  </si>
  <si>
    <t>81900516</t>
  </si>
  <si>
    <t>Đặng Tài</t>
  </si>
  <si>
    <t>Hải</t>
  </si>
  <si>
    <t>81900543</t>
  </si>
  <si>
    <t>Phùng Đình Bảo</t>
  </si>
  <si>
    <t>91900137</t>
  </si>
  <si>
    <t>Tống Đức</t>
  </si>
  <si>
    <t>B1900422</t>
  </si>
  <si>
    <t>Phan Trần Như</t>
  </si>
  <si>
    <t>Quỳnh</t>
  </si>
  <si>
    <t>B1900425</t>
  </si>
  <si>
    <t>Phạm Thị</t>
  </si>
  <si>
    <t>Thắm</t>
  </si>
  <si>
    <t>B2000059</t>
  </si>
  <si>
    <t>Phạm Xuân</t>
  </si>
  <si>
    <t>Lan</t>
  </si>
  <si>
    <t>B2000295</t>
  </si>
  <si>
    <t>Lăng Hà Yến</t>
  </si>
  <si>
    <t>B2000300</t>
  </si>
  <si>
    <t>Nìm Sỏi</t>
  </si>
  <si>
    <t>Phụng</t>
  </si>
  <si>
    <t>B2000413</t>
  </si>
  <si>
    <t>Lê Tô Anh</t>
  </si>
  <si>
    <t>B2000423</t>
  </si>
  <si>
    <t>Phan Huỳnh Bích</t>
  </si>
  <si>
    <t>B2000445</t>
  </si>
  <si>
    <t>Louangphommaseng</t>
  </si>
  <si>
    <t>Chanpheng</t>
  </si>
  <si>
    <t>B2000448</t>
  </si>
  <si>
    <t>Xayavong</t>
  </si>
  <si>
    <t>Xaythong</t>
  </si>
  <si>
    <t>D1900215</t>
  </si>
  <si>
    <t>Yến</t>
  </si>
  <si>
    <t>E1900390</t>
  </si>
  <si>
    <t>Lê Tuyết</t>
  </si>
  <si>
    <t xml:space="preserve">HỌC KỲ I - NĂM HỌC 2021-2022 </t>
  </si>
  <si>
    <t>X</t>
  </si>
  <si>
    <t>Ca 2</t>
  </si>
  <si>
    <t>Có mặt</t>
  </si>
  <si>
    <t>ca 3</t>
  </si>
  <si>
    <t>Phát biểu</t>
  </si>
  <si>
    <t>1 (có mặt</t>
  </si>
  <si>
    <t>ca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</si>
</sst>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2" fontId="1" fillId="0" borderId="1" xfId="0" applyNumberFormat="1" applyFont="1" applyBorder="1" applyAlignment="1"/>
    <xf numFmtId="0" fontId="1" fillId="0" borderId="1" xfId="0" applyFont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Border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0"/>
  <sheetViews>
    <sheetView tabSelected="1" topLeftCell="A36" zoomScaleNormal="100" workbookViewId="0">
      <selection activeCell="T66" sqref="T66"/>
    </sheetView>
  </sheetViews>
  <sheetFormatPr defaultRowHeight="15" x14ac:dyDescent="0.25"/>
  <cols>
    <col min="1" max="1" width="3.5703125" customWidth="1"/>
    <col min="2" max="2" width="5" customWidth="1"/>
    <col min="3" max="3" width="9.5703125" customWidth="1"/>
    <col min="4" max="4" width="22" customWidth="1"/>
    <col min="5" max="5" width="10.28515625" customWidth="1"/>
    <col min="6" max="6" width="7" customWidth="1"/>
    <col min="7" max="7" width="6.85546875" customWidth="1"/>
    <col min="8" max="8" width="7.7109375" customWidth="1"/>
    <col min="11" max="11" width="8.140625" customWidth="1"/>
    <col min="12" max="12" width="15.85546875" customWidth="1"/>
    <col min="13" max="13" width="6.85546875" customWidth="1"/>
    <col min="14" max="14" width="7" customWidth="1"/>
    <col min="15" max="15" width="6.42578125" customWidth="1"/>
    <col min="16" max="16" width="7.140625" customWidth="1"/>
    <col min="17" max="17" width="6.7109375" customWidth="1"/>
    <col min="18" max="18" width="7.42578125" customWidth="1"/>
    <col min="19" max="19" width="8.140625" customWidth="1"/>
  </cols>
  <sheetData>
    <row r="1" spans="1:28" ht="18.75" x14ac:dyDescent="0.3">
      <c r="A1" s="1"/>
      <c r="B1" s="17"/>
      <c r="C1" s="10" t="s">
        <v>30</v>
      </c>
      <c r="D1" s="11"/>
      <c r="E1" s="1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9"/>
    </row>
    <row r="2" spans="1:28" ht="18.75" x14ac:dyDescent="0.3">
      <c r="A2" s="2"/>
      <c r="B2" s="18"/>
      <c r="C2" s="64" t="s">
        <v>259</v>
      </c>
      <c r="D2" s="65"/>
      <c r="E2" s="65"/>
      <c r="F2" s="65"/>
      <c r="G2" s="65"/>
      <c r="H2" s="65"/>
      <c r="I2" s="65"/>
      <c r="J2" s="65"/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9"/>
      <c r="X2" s="9"/>
      <c r="Y2" s="9"/>
      <c r="Z2" s="9"/>
      <c r="AA2" s="9"/>
      <c r="AB2" s="9"/>
    </row>
    <row r="3" spans="1:28" ht="16.5" x14ac:dyDescent="0.25">
      <c r="A3" s="25" t="s">
        <v>0</v>
      </c>
      <c r="B3" s="66" t="s">
        <v>1</v>
      </c>
      <c r="C3" s="67" t="s">
        <v>2</v>
      </c>
      <c r="D3" s="66" t="s">
        <v>3</v>
      </c>
      <c r="E3" s="66" t="s">
        <v>4</v>
      </c>
      <c r="F3" s="68" t="s">
        <v>25</v>
      </c>
      <c r="G3" s="69"/>
      <c r="H3" s="69"/>
      <c r="I3" s="68" t="s">
        <v>26</v>
      </c>
      <c r="J3" s="68"/>
      <c r="K3" s="68"/>
      <c r="L3" s="62" t="s">
        <v>5</v>
      </c>
      <c r="M3" s="61" t="s">
        <v>6</v>
      </c>
      <c r="N3" s="61"/>
      <c r="O3" s="61"/>
      <c r="P3" s="61"/>
      <c r="Q3" s="61"/>
      <c r="R3" s="61"/>
      <c r="S3" s="61"/>
      <c r="T3" s="61"/>
      <c r="U3" s="61"/>
      <c r="V3" s="61"/>
      <c r="W3" s="9"/>
      <c r="X3" s="9"/>
      <c r="Y3" s="9"/>
      <c r="Z3" s="9"/>
      <c r="AA3" s="9"/>
      <c r="AB3" s="9"/>
    </row>
    <row r="4" spans="1:28" ht="25.5" x14ac:dyDescent="0.25">
      <c r="A4" s="26"/>
      <c r="B4" s="66"/>
      <c r="C4" s="67"/>
      <c r="D4" s="66"/>
      <c r="E4" s="66"/>
      <c r="F4" s="19" t="s">
        <v>7</v>
      </c>
      <c r="G4" s="16" t="s">
        <v>27</v>
      </c>
      <c r="H4" s="19" t="s">
        <v>8</v>
      </c>
      <c r="I4" s="3" t="s">
        <v>28</v>
      </c>
      <c r="J4" s="4" t="s">
        <v>29</v>
      </c>
      <c r="K4" s="4" t="s">
        <v>9</v>
      </c>
      <c r="L4" s="63"/>
      <c r="M4" s="12" t="s">
        <v>10</v>
      </c>
      <c r="N4" s="12" t="s">
        <v>11</v>
      </c>
      <c r="O4" s="12" t="s">
        <v>12</v>
      </c>
      <c r="P4" s="12" t="s">
        <v>13</v>
      </c>
      <c r="Q4" s="12" t="s">
        <v>14</v>
      </c>
      <c r="R4" s="12" t="s">
        <v>15</v>
      </c>
      <c r="S4" s="12" t="s">
        <v>16</v>
      </c>
      <c r="T4" s="12" t="s">
        <v>17</v>
      </c>
      <c r="U4" s="47" t="s">
        <v>264</v>
      </c>
      <c r="V4" s="12" t="s">
        <v>18</v>
      </c>
      <c r="W4" s="12" t="s">
        <v>19</v>
      </c>
      <c r="X4" s="12" t="s">
        <v>20</v>
      </c>
      <c r="Y4" s="12" t="s">
        <v>21</v>
      </c>
      <c r="Z4" s="12" t="s">
        <v>22</v>
      </c>
      <c r="AA4" s="12" t="s">
        <v>23</v>
      </c>
      <c r="AB4" s="12" t="s">
        <v>24</v>
      </c>
    </row>
    <row r="5" spans="1:28" ht="18" customHeight="1" x14ac:dyDescent="0.3">
      <c r="A5" s="57">
        <v>1</v>
      </c>
      <c r="B5" s="27">
        <v>1</v>
      </c>
      <c r="C5" s="46" t="s">
        <v>136</v>
      </c>
      <c r="D5" s="44" t="s">
        <v>137</v>
      </c>
      <c r="E5" s="44" t="s">
        <v>138</v>
      </c>
      <c r="F5" s="6">
        <v>6.5</v>
      </c>
      <c r="G5" s="7">
        <v>8</v>
      </c>
      <c r="H5" s="8">
        <f t="shared" ref="H5:H36" si="0">(F5+G5)/2*60%</f>
        <v>4.3499999999999996</v>
      </c>
      <c r="I5" s="7">
        <v>3</v>
      </c>
      <c r="J5" s="7">
        <v>4.5</v>
      </c>
      <c r="K5" s="8">
        <f t="shared" ref="K5:K36" si="1">(I5+J5)*40%</f>
        <v>3</v>
      </c>
      <c r="L5" s="8">
        <f t="shared" ref="L5:L36" si="2">H5+K5</f>
        <v>7.35</v>
      </c>
      <c r="M5" s="12">
        <v>1</v>
      </c>
      <c r="N5" s="12"/>
      <c r="O5" s="13"/>
      <c r="P5" s="13"/>
      <c r="Q5" s="12"/>
      <c r="R5" s="12"/>
      <c r="S5" s="12"/>
      <c r="T5" s="39" t="s">
        <v>260</v>
      </c>
      <c r="U5" s="47">
        <f>SUM(M5:T5)</f>
        <v>1</v>
      </c>
      <c r="V5" s="12"/>
      <c r="W5" s="9"/>
      <c r="X5" s="9"/>
      <c r="Y5" s="9"/>
      <c r="Z5" s="9"/>
      <c r="AA5" s="9"/>
      <c r="AB5" s="9"/>
    </row>
    <row r="6" spans="1:28" ht="18" customHeight="1" x14ac:dyDescent="0.3">
      <c r="A6" s="58"/>
      <c r="B6" s="27">
        <v>2</v>
      </c>
      <c r="C6" s="46" t="s">
        <v>177</v>
      </c>
      <c r="D6" s="44" t="s">
        <v>178</v>
      </c>
      <c r="E6" s="44" t="s">
        <v>179</v>
      </c>
      <c r="F6" s="6">
        <v>7.5</v>
      </c>
      <c r="G6" s="7">
        <v>9.1999999999999993</v>
      </c>
      <c r="H6" s="8">
        <f t="shared" si="0"/>
        <v>5.01</v>
      </c>
      <c r="I6" s="7">
        <v>4</v>
      </c>
      <c r="J6" s="7">
        <v>6</v>
      </c>
      <c r="K6" s="8">
        <f t="shared" si="1"/>
        <v>4</v>
      </c>
      <c r="L6" s="8">
        <f t="shared" si="2"/>
        <v>9.01</v>
      </c>
      <c r="M6" s="12">
        <v>2</v>
      </c>
      <c r="N6" s="12">
        <v>4</v>
      </c>
      <c r="O6" s="12"/>
      <c r="P6" s="12">
        <v>1</v>
      </c>
      <c r="Q6" s="12">
        <v>3</v>
      </c>
      <c r="R6" s="12">
        <v>2</v>
      </c>
      <c r="S6" s="12">
        <v>1</v>
      </c>
      <c r="T6" s="12"/>
      <c r="U6" s="47">
        <f t="shared" ref="U6:U69" si="3">SUM(M6:T6)</f>
        <v>13</v>
      </c>
      <c r="V6" s="12"/>
      <c r="W6" s="9"/>
      <c r="X6" s="9"/>
      <c r="Y6" s="9"/>
      <c r="Z6" s="9"/>
      <c r="AA6" s="9"/>
      <c r="AB6" s="9"/>
    </row>
    <row r="7" spans="1:28" ht="18" customHeight="1" x14ac:dyDescent="0.3">
      <c r="A7" s="58"/>
      <c r="B7" s="27">
        <v>3</v>
      </c>
      <c r="C7" s="46" t="s">
        <v>169</v>
      </c>
      <c r="D7" s="44" t="s">
        <v>170</v>
      </c>
      <c r="E7" s="44" t="s">
        <v>83</v>
      </c>
      <c r="F7" s="6">
        <v>7</v>
      </c>
      <c r="G7" s="7">
        <v>7.25</v>
      </c>
      <c r="H7" s="8">
        <f t="shared" si="0"/>
        <v>4.2749999999999995</v>
      </c>
      <c r="I7" s="7">
        <v>4</v>
      </c>
      <c r="J7" s="7">
        <v>6</v>
      </c>
      <c r="K7" s="8">
        <f t="shared" si="1"/>
        <v>4</v>
      </c>
      <c r="L7" s="8">
        <f t="shared" si="2"/>
        <v>8.2749999999999986</v>
      </c>
      <c r="M7" s="12">
        <v>1</v>
      </c>
      <c r="N7" s="12"/>
      <c r="O7" s="12"/>
      <c r="P7" s="12"/>
      <c r="Q7" s="12"/>
      <c r="R7" s="12">
        <v>1</v>
      </c>
      <c r="S7" s="12">
        <v>1</v>
      </c>
      <c r="T7" s="12">
        <v>1</v>
      </c>
      <c r="U7" s="47">
        <f t="shared" si="3"/>
        <v>4</v>
      </c>
      <c r="V7" s="12"/>
      <c r="W7" s="9"/>
      <c r="X7" s="9"/>
      <c r="Y7" s="9"/>
      <c r="Z7" s="9"/>
      <c r="AA7" s="9"/>
      <c r="AB7" s="9"/>
    </row>
    <row r="8" spans="1:28" ht="18" customHeight="1" x14ac:dyDescent="0.3">
      <c r="A8" s="58"/>
      <c r="B8" s="27">
        <v>4</v>
      </c>
      <c r="C8" s="46" t="s">
        <v>81</v>
      </c>
      <c r="D8" s="44" t="s">
        <v>82</v>
      </c>
      <c r="E8" s="44" t="s">
        <v>83</v>
      </c>
      <c r="F8" s="6">
        <v>6.5</v>
      </c>
      <c r="G8" s="7">
        <v>5.75</v>
      </c>
      <c r="H8" s="8">
        <f t="shared" si="0"/>
        <v>3.6749999999999998</v>
      </c>
      <c r="I8" s="7">
        <v>4</v>
      </c>
      <c r="J8" s="7">
        <v>4.5</v>
      </c>
      <c r="K8" s="8">
        <f t="shared" si="1"/>
        <v>3.4000000000000004</v>
      </c>
      <c r="L8" s="8">
        <f t="shared" si="2"/>
        <v>7.0750000000000002</v>
      </c>
      <c r="M8" s="12">
        <v>1</v>
      </c>
      <c r="N8" s="12"/>
      <c r="O8" s="13"/>
      <c r="P8" s="12"/>
      <c r="Q8" s="12"/>
      <c r="R8" s="12"/>
      <c r="S8" s="12"/>
      <c r="T8" s="12"/>
      <c r="U8" s="47">
        <f t="shared" si="3"/>
        <v>1</v>
      </c>
      <c r="V8" s="12"/>
      <c r="W8" s="9"/>
      <c r="X8" s="9"/>
      <c r="Y8" s="9"/>
      <c r="Z8" s="9"/>
      <c r="AA8" s="9"/>
      <c r="AB8" s="9"/>
    </row>
    <row r="9" spans="1:28" ht="18" customHeight="1" x14ac:dyDescent="0.3">
      <c r="A9" s="58"/>
      <c r="B9" s="27">
        <v>5</v>
      </c>
      <c r="C9" s="46" t="s">
        <v>84</v>
      </c>
      <c r="D9" s="44" t="s">
        <v>85</v>
      </c>
      <c r="E9" s="30" t="s">
        <v>83</v>
      </c>
      <c r="F9" s="6">
        <v>7.5</v>
      </c>
      <c r="G9" s="7">
        <v>5.75</v>
      </c>
      <c r="H9" s="8">
        <f t="shared" si="0"/>
        <v>3.9749999999999996</v>
      </c>
      <c r="I9" s="7">
        <v>3</v>
      </c>
      <c r="J9" s="7">
        <v>4.5</v>
      </c>
      <c r="K9" s="8">
        <f t="shared" si="1"/>
        <v>3</v>
      </c>
      <c r="L9" s="8">
        <f t="shared" si="2"/>
        <v>6.9749999999999996</v>
      </c>
      <c r="M9" s="12">
        <v>1</v>
      </c>
      <c r="N9" s="12"/>
      <c r="O9" s="12"/>
      <c r="P9" s="12"/>
      <c r="Q9" s="12"/>
      <c r="R9" s="39" t="s">
        <v>260</v>
      </c>
      <c r="S9" s="12"/>
      <c r="T9" s="12"/>
      <c r="U9" s="47">
        <f t="shared" si="3"/>
        <v>1</v>
      </c>
      <c r="V9" s="12"/>
      <c r="W9" s="9"/>
      <c r="X9" s="9"/>
      <c r="Y9" s="9"/>
      <c r="Z9" s="9"/>
      <c r="AA9" s="9"/>
      <c r="AB9" s="9"/>
    </row>
    <row r="10" spans="1:28" ht="18" customHeight="1" x14ac:dyDescent="0.3">
      <c r="A10" s="58"/>
      <c r="B10" s="27">
        <v>6</v>
      </c>
      <c r="C10" s="46" t="s">
        <v>164</v>
      </c>
      <c r="D10" s="44" t="s">
        <v>165</v>
      </c>
      <c r="E10" s="44" t="s">
        <v>83</v>
      </c>
      <c r="F10" s="6">
        <v>4.5</v>
      </c>
      <c r="G10" s="7">
        <v>6.75</v>
      </c>
      <c r="H10" s="8">
        <f t="shared" si="0"/>
        <v>3.375</v>
      </c>
      <c r="I10" s="7">
        <v>4</v>
      </c>
      <c r="J10" s="7">
        <v>4.5</v>
      </c>
      <c r="K10" s="8">
        <f t="shared" si="1"/>
        <v>3.4000000000000004</v>
      </c>
      <c r="L10" s="8">
        <f t="shared" si="2"/>
        <v>6.7750000000000004</v>
      </c>
      <c r="M10" s="12">
        <v>1</v>
      </c>
      <c r="N10" s="12"/>
      <c r="O10" s="12"/>
      <c r="P10" s="12"/>
      <c r="Q10" s="12"/>
      <c r="R10" s="12"/>
      <c r="S10" s="12"/>
      <c r="T10" s="12"/>
      <c r="U10" s="47">
        <f t="shared" si="3"/>
        <v>1</v>
      </c>
      <c r="V10" s="12"/>
      <c r="W10" s="9"/>
      <c r="X10" s="9"/>
      <c r="Y10" s="9"/>
      <c r="Z10" s="9"/>
      <c r="AA10" s="9"/>
      <c r="AB10" s="9"/>
    </row>
    <row r="11" spans="1:28" ht="18" customHeight="1" x14ac:dyDescent="0.3">
      <c r="A11" s="58"/>
      <c r="B11" s="27">
        <v>7</v>
      </c>
      <c r="C11" s="46" t="s">
        <v>139</v>
      </c>
      <c r="D11" s="44" t="s">
        <v>140</v>
      </c>
      <c r="E11" s="44" t="s">
        <v>141</v>
      </c>
      <c r="F11" s="6">
        <v>9</v>
      </c>
      <c r="G11" s="7">
        <v>8.9</v>
      </c>
      <c r="H11" s="8">
        <f t="shared" si="0"/>
        <v>5.3699999999999992</v>
      </c>
      <c r="I11" s="7">
        <v>3</v>
      </c>
      <c r="J11" s="7">
        <v>6</v>
      </c>
      <c r="K11" s="8">
        <f t="shared" si="1"/>
        <v>3.6</v>
      </c>
      <c r="L11" s="8">
        <f t="shared" si="2"/>
        <v>8.9699999999999989</v>
      </c>
      <c r="M11" s="12">
        <v>3</v>
      </c>
      <c r="N11" s="12">
        <v>5</v>
      </c>
      <c r="O11" s="13">
        <v>3</v>
      </c>
      <c r="P11" s="13"/>
      <c r="Q11" s="12">
        <v>7</v>
      </c>
      <c r="R11" s="12"/>
      <c r="S11" s="39" t="s">
        <v>260</v>
      </c>
      <c r="T11" s="12">
        <v>2</v>
      </c>
      <c r="U11" s="47">
        <f t="shared" si="3"/>
        <v>20</v>
      </c>
      <c r="V11" s="12"/>
      <c r="W11" s="9"/>
      <c r="X11" s="9"/>
      <c r="Y11" s="9"/>
      <c r="Z11" s="9"/>
      <c r="AA11" s="9"/>
      <c r="AB11" s="9"/>
    </row>
    <row r="12" spans="1:28" ht="18" customHeight="1" x14ac:dyDescent="0.3">
      <c r="A12" s="59"/>
      <c r="B12" s="27">
        <v>8</v>
      </c>
      <c r="C12" s="46" t="s">
        <v>71</v>
      </c>
      <c r="D12" s="44" t="s">
        <v>72</v>
      </c>
      <c r="E12" s="44" t="s">
        <v>73</v>
      </c>
      <c r="F12" s="6">
        <v>5</v>
      </c>
      <c r="G12" s="7">
        <v>6.75</v>
      </c>
      <c r="H12" s="8">
        <f t="shared" si="0"/>
        <v>3.5249999999999999</v>
      </c>
      <c r="I12" s="7">
        <v>4</v>
      </c>
      <c r="J12" s="7">
        <v>4.5</v>
      </c>
      <c r="K12" s="8">
        <f t="shared" si="1"/>
        <v>3.4000000000000004</v>
      </c>
      <c r="L12" s="8">
        <f t="shared" si="2"/>
        <v>6.9250000000000007</v>
      </c>
      <c r="M12" s="12">
        <v>1</v>
      </c>
      <c r="N12" s="12"/>
      <c r="O12" s="12"/>
      <c r="P12" s="12"/>
      <c r="Q12" s="12"/>
      <c r="R12" s="12"/>
      <c r="S12" s="12"/>
      <c r="T12" s="12"/>
      <c r="U12" s="47">
        <f t="shared" si="3"/>
        <v>1</v>
      </c>
      <c r="V12" s="12"/>
      <c r="W12" s="9"/>
      <c r="X12" s="9"/>
      <c r="Y12" s="9"/>
      <c r="Z12" s="9"/>
      <c r="AA12" s="9"/>
      <c r="AB12" s="9"/>
    </row>
    <row r="13" spans="1:28" ht="18" customHeight="1" x14ac:dyDescent="0.3">
      <c r="A13" s="54">
        <v>2</v>
      </c>
      <c r="B13" s="5">
        <v>9</v>
      </c>
      <c r="C13" s="29">
        <v>1900045</v>
      </c>
      <c r="D13" s="30" t="s">
        <v>31</v>
      </c>
      <c r="E13" s="44" t="s">
        <v>32</v>
      </c>
      <c r="F13" s="14">
        <v>7</v>
      </c>
      <c r="G13" s="50">
        <v>0</v>
      </c>
      <c r="H13" s="15">
        <f t="shared" si="0"/>
        <v>2.1</v>
      </c>
      <c r="I13" s="7">
        <v>4</v>
      </c>
      <c r="J13" s="7">
        <v>6</v>
      </c>
      <c r="K13" s="15">
        <f t="shared" si="1"/>
        <v>4</v>
      </c>
      <c r="L13" s="15">
        <f t="shared" si="2"/>
        <v>6.1</v>
      </c>
      <c r="M13" s="12">
        <v>1</v>
      </c>
      <c r="N13" s="12"/>
      <c r="O13" s="12"/>
      <c r="P13" s="12"/>
      <c r="Q13" s="12">
        <v>1</v>
      </c>
      <c r="R13" s="12">
        <v>1</v>
      </c>
      <c r="S13" s="12" t="s">
        <v>265</v>
      </c>
      <c r="T13" s="12"/>
      <c r="U13" s="47">
        <v>4</v>
      </c>
      <c r="V13" s="12"/>
      <c r="W13" s="9"/>
      <c r="X13" s="9"/>
      <c r="Y13" s="9"/>
      <c r="Z13" s="9"/>
      <c r="AA13" s="9"/>
      <c r="AB13" s="9"/>
    </row>
    <row r="14" spans="1:28" ht="18" customHeight="1" x14ac:dyDescent="0.3">
      <c r="A14" s="54"/>
      <c r="B14" s="5">
        <v>10</v>
      </c>
      <c r="C14" s="29" t="s">
        <v>249</v>
      </c>
      <c r="D14" s="30" t="s">
        <v>250</v>
      </c>
      <c r="E14" s="44" t="s">
        <v>251</v>
      </c>
      <c r="F14" s="6">
        <v>5</v>
      </c>
      <c r="G14" s="7">
        <v>5.5</v>
      </c>
      <c r="H14" s="8">
        <f t="shared" si="0"/>
        <v>3.15</v>
      </c>
      <c r="I14" s="7">
        <v>4</v>
      </c>
      <c r="J14" s="7">
        <v>5</v>
      </c>
      <c r="K14" s="8">
        <f t="shared" si="1"/>
        <v>3.6</v>
      </c>
      <c r="L14" s="8">
        <f t="shared" si="2"/>
        <v>6.75</v>
      </c>
      <c r="M14" s="12">
        <v>1</v>
      </c>
      <c r="N14" s="12"/>
      <c r="O14" s="12"/>
      <c r="P14" s="12">
        <v>1</v>
      </c>
      <c r="Q14" s="12"/>
      <c r="R14" s="12"/>
      <c r="S14" s="12"/>
      <c r="T14" s="12"/>
      <c r="U14" s="47">
        <f t="shared" si="3"/>
        <v>2</v>
      </c>
      <c r="V14" s="12"/>
      <c r="W14" s="9"/>
      <c r="X14" s="9"/>
      <c r="Y14" s="9"/>
      <c r="Z14" s="9"/>
      <c r="AA14" s="9"/>
      <c r="AB14" s="9"/>
    </row>
    <row r="15" spans="1:28" ht="18" customHeight="1" x14ac:dyDescent="0.3">
      <c r="A15" s="54"/>
      <c r="B15" s="5">
        <v>11</v>
      </c>
      <c r="C15" s="29" t="s">
        <v>203</v>
      </c>
      <c r="D15" s="30" t="s">
        <v>204</v>
      </c>
      <c r="E15" s="44" t="s">
        <v>205</v>
      </c>
      <c r="F15" s="6">
        <v>5</v>
      </c>
      <c r="G15" s="50">
        <v>0</v>
      </c>
      <c r="H15" s="8">
        <f t="shared" si="0"/>
        <v>1.5</v>
      </c>
      <c r="I15" s="7">
        <v>4</v>
      </c>
      <c r="J15" s="7">
        <v>4.5</v>
      </c>
      <c r="K15" s="8">
        <f t="shared" si="1"/>
        <v>3.4000000000000004</v>
      </c>
      <c r="L15" s="8">
        <f t="shared" si="2"/>
        <v>4.9000000000000004</v>
      </c>
      <c r="M15" s="12">
        <v>1</v>
      </c>
      <c r="N15" s="12"/>
      <c r="O15" s="12"/>
      <c r="P15" s="12"/>
      <c r="Q15" s="12"/>
      <c r="R15" s="12"/>
      <c r="S15" s="12"/>
      <c r="T15" s="12"/>
      <c r="U15" s="47">
        <f t="shared" si="3"/>
        <v>1</v>
      </c>
      <c r="V15" s="12"/>
      <c r="W15" s="9"/>
      <c r="X15" s="9"/>
      <c r="Y15" s="9"/>
      <c r="Z15" s="9"/>
      <c r="AA15" s="9"/>
      <c r="AB15" s="9"/>
    </row>
    <row r="16" spans="1:28" ht="18" customHeight="1" x14ac:dyDescent="0.3">
      <c r="A16" s="54"/>
      <c r="B16" s="5">
        <v>12</v>
      </c>
      <c r="C16" s="29" t="s">
        <v>171</v>
      </c>
      <c r="D16" s="30" t="s">
        <v>172</v>
      </c>
      <c r="E16" s="44" t="s">
        <v>173</v>
      </c>
      <c r="F16" s="6">
        <v>6</v>
      </c>
      <c r="G16" s="7">
        <v>7.75</v>
      </c>
      <c r="H16" s="8">
        <f t="shared" si="0"/>
        <v>4.125</v>
      </c>
      <c r="I16" s="7">
        <v>4</v>
      </c>
      <c r="J16" s="7">
        <v>6</v>
      </c>
      <c r="K16" s="8">
        <f t="shared" si="1"/>
        <v>4</v>
      </c>
      <c r="L16" s="8">
        <f t="shared" si="2"/>
        <v>8.125</v>
      </c>
      <c r="M16" s="12">
        <v>1</v>
      </c>
      <c r="N16" s="12"/>
      <c r="O16" s="12"/>
      <c r="P16" s="12"/>
      <c r="Q16" s="12"/>
      <c r="R16" s="12">
        <v>2</v>
      </c>
      <c r="S16" s="12">
        <v>1</v>
      </c>
      <c r="T16" s="12"/>
      <c r="U16" s="47">
        <f t="shared" si="3"/>
        <v>4</v>
      </c>
      <c r="V16" s="12"/>
      <c r="W16" s="9"/>
      <c r="X16" s="9"/>
      <c r="Y16" s="9"/>
      <c r="Z16" s="9"/>
      <c r="AA16" s="9"/>
      <c r="AB16" s="9"/>
    </row>
    <row r="17" spans="1:28" ht="18" customHeight="1" x14ac:dyDescent="0.3">
      <c r="A17" s="54"/>
      <c r="B17" s="5">
        <v>13</v>
      </c>
      <c r="C17" s="29" t="s">
        <v>180</v>
      </c>
      <c r="D17" s="30" t="s">
        <v>181</v>
      </c>
      <c r="E17" s="44" t="s">
        <v>50</v>
      </c>
      <c r="F17" s="49">
        <v>0</v>
      </c>
      <c r="G17" s="7">
        <v>6</v>
      </c>
      <c r="H17" s="8">
        <f t="shared" si="0"/>
        <v>1.7999999999999998</v>
      </c>
      <c r="I17" s="7">
        <v>3</v>
      </c>
      <c r="J17" s="7">
        <v>4</v>
      </c>
      <c r="K17" s="8">
        <f t="shared" si="1"/>
        <v>2.8000000000000003</v>
      </c>
      <c r="L17" s="8">
        <f t="shared" si="2"/>
        <v>4.5999999999999996</v>
      </c>
      <c r="M17" s="12">
        <v>1</v>
      </c>
      <c r="N17" s="12"/>
      <c r="O17" s="43" t="s">
        <v>260</v>
      </c>
      <c r="P17" s="13"/>
      <c r="Q17" s="12"/>
      <c r="R17" s="12"/>
      <c r="S17" s="12">
        <v>1</v>
      </c>
      <c r="T17" s="12"/>
      <c r="U17" s="47">
        <f t="shared" si="3"/>
        <v>2</v>
      </c>
      <c r="V17" s="12"/>
      <c r="W17" s="9"/>
      <c r="X17" s="9"/>
      <c r="Y17" s="9"/>
      <c r="Z17" s="9"/>
      <c r="AA17" s="9"/>
      <c r="AB17" s="9"/>
    </row>
    <row r="18" spans="1:28" ht="18" customHeight="1" x14ac:dyDescent="0.3">
      <c r="A18" s="54"/>
      <c r="B18" s="5">
        <v>14</v>
      </c>
      <c r="C18" s="29" t="s">
        <v>229</v>
      </c>
      <c r="D18" s="30" t="s">
        <v>230</v>
      </c>
      <c r="E18" s="44" t="s">
        <v>50</v>
      </c>
      <c r="F18" s="49">
        <v>0</v>
      </c>
      <c r="G18" s="50">
        <v>0</v>
      </c>
      <c r="H18" s="8">
        <f t="shared" si="0"/>
        <v>0</v>
      </c>
      <c r="I18" s="7">
        <v>4</v>
      </c>
      <c r="J18" s="7">
        <v>5</v>
      </c>
      <c r="K18" s="8">
        <f t="shared" si="1"/>
        <v>3.6</v>
      </c>
      <c r="L18" s="8">
        <f t="shared" si="2"/>
        <v>3.6</v>
      </c>
      <c r="M18" s="12">
        <v>2</v>
      </c>
      <c r="N18" s="12"/>
      <c r="O18" s="12"/>
      <c r="P18" s="12">
        <v>1</v>
      </c>
      <c r="Q18" s="12">
        <v>1</v>
      </c>
      <c r="R18" s="12"/>
      <c r="S18" s="12">
        <v>1</v>
      </c>
      <c r="T18" s="12"/>
      <c r="U18" s="47">
        <f t="shared" si="3"/>
        <v>5</v>
      </c>
      <c r="V18" s="12"/>
      <c r="W18" s="9"/>
      <c r="X18" s="9"/>
      <c r="Y18" s="9"/>
      <c r="Z18" s="9"/>
      <c r="AA18" s="9"/>
      <c r="AB18" s="9"/>
    </row>
    <row r="19" spans="1:28" ht="18" customHeight="1" x14ac:dyDescent="0.3">
      <c r="A19" s="54"/>
      <c r="B19" s="5">
        <v>15</v>
      </c>
      <c r="C19" s="29" t="s">
        <v>48</v>
      </c>
      <c r="D19" s="30" t="s">
        <v>49</v>
      </c>
      <c r="E19" s="44" t="s">
        <v>50</v>
      </c>
      <c r="F19" s="6">
        <v>5.5</v>
      </c>
      <c r="G19" s="7">
        <v>6</v>
      </c>
      <c r="H19" s="8">
        <f t="shared" si="0"/>
        <v>3.4499999999999997</v>
      </c>
      <c r="I19" s="7">
        <v>4</v>
      </c>
      <c r="J19" s="7">
        <v>4.5</v>
      </c>
      <c r="K19" s="8">
        <f t="shared" si="1"/>
        <v>3.4000000000000004</v>
      </c>
      <c r="L19" s="8">
        <f t="shared" si="2"/>
        <v>6.85</v>
      </c>
      <c r="M19" s="12">
        <v>1</v>
      </c>
      <c r="N19" s="12"/>
      <c r="O19" s="12"/>
      <c r="P19" s="12"/>
      <c r="Q19" s="12"/>
      <c r="R19" s="12"/>
      <c r="S19" s="12"/>
      <c r="T19" s="12"/>
      <c r="U19" s="47">
        <f t="shared" si="3"/>
        <v>1</v>
      </c>
      <c r="V19" s="12"/>
      <c r="W19" s="9"/>
      <c r="X19" s="9"/>
      <c r="Y19" s="9"/>
      <c r="Z19" s="9"/>
      <c r="AA19" s="9"/>
      <c r="AB19" s="9"/>
    </row>
    <row r="20" spans="1:28" ht="18" customHeight="1" x14ac:dyDescent="0.3">
      <c r="A20" s="56"/>
      <c r="B20" s="5">
        <v>16</v>
      </c>
      <c r="C20" s="29" t="s">
        <v>206</v>
      </c>
      <c r="D20" s="30" t="s">
        <v>207</v>
      </c>
      <c r="E20" s="44" t="s">
        <v>208</v>
      </c>
      <c r="F20" s="6">
        <v>6.5</v>
      </c>
      <c r="G20" s="7">
        <v>6.25</v>
      </c>
      <c r="H20" s="8">
        <f t="shared" si="0"/>
        <v>3.8249999999999997</v>
      </c>
      <c r="I20" s="7">
        <v>4</v>
      </c>
      <c r="J20" s="7">
        <v>4.5</v>
      </c>
      <c r="K20" s="8">
        <f t="shared" si="1"/>
        <v>3.4000000000000004</v>
      </c>
      <c r="L20" s="8">
        <f t="shared" si="2"/>
        <v>7.2249999999999996</v>
      </c>
      <c r="M20" s="12">
        <v>1</v>
      </c>
      <c r="N20" s="12"/>
      <c r="O20" s="13"/>
      <c r="P20" s="13"/>
      <c r="Q20" s="12"/>
      <c r="R20" s="12"/>
      <c r="S20" s="12"/>
      <c r="T20" s="12"/>
      <c r="U20" s="47">
        <f t="shared" si="3"/>
        <v>1</v>
      </c>
      <c r="V20" s="12"/>
      <c r="W20" s="9"/>
      <c r="X20" s="9"/>
      <c r="Y20" s="9"/>
      <c r="Z20" s="9"/>
      <c r="AA20" s="9"/>
      <c r="AB20" s="9"/>
    </row>
    <row r="21" spans="1:28" ht="18" customHeight="1" x14ac:dyDescent="0.3">
      <c r="A21" s="57">
        <v>3</v>
      </c>
      <c r="B21" s="5">
        <v>17</v>
      </c>
      <c r="C21" s="5" t="s">
        <v>77</v>
      </c>
      <c r="D21" s="32" t="s">
        <v>78</v>
      </c>
      <c r="E21" s="32" t="s">
        <v>70</v>
      </c>
      <c r="F21" s="6">
        <v>4.5</v>
      </c>
      <c r="G21" s="7">
        <v>4.75</v>
      </c>
      <c r="H21" s="8">
        <f t="shared" si="0"/>
        <v>2.7749999999999999</v>
      </c>
      <c r="I21" s="7">
        <v>3</v>
      </c>
      <c r="J21" s="7">
        <v>5</v>
      </c>
      <c r="K21" s="8">
        <f t="shared" si="1"/>
        <v>3.2</v>
      </c>
      <c r="L21" s="8">
        <f t="shared" si="2"/>
        <v>5.9749999999999996</v>
      </c>
      <c r="M21" s="12">
        <v>1</v>
      </c>
      <c r="N21" s="12"/>
      <c r="O21" s="12"/>
      <c r="P21" s="39" t="s">
        <v>260</v>
      </c>
      <c r="Q21" s="12"/>
      <c r="R21" s="12" t="s">
        <v>266</v>
      </c>
      <c r="S21" s="12"/>
      <c r="T21" s="12">
        <v>1</v>
      </c>
      <c r="U21" s="47">
        <f t="shared" si="3"/>
        <v>2</v>
      </c>
      <c r="V21" s="12"/>
      <c r="W21" s="45"/>
      <c r="X21" s="45"/>
      <c r="Y21" s="45"/>
      <c r="Z21" s="45"/>
      <c r="AA21" s="45"/>
      <c r="AB21" s="45"/>
    </row>
    <row r="22" spans="1:28" ht="18" customHeight="1" x14ac:dyDescent="0.3">
      <c r="A22" s="58"/>
      <c r="B22" s="27">
        <v>18</v>
      </c>
      <c r="C22" s="46" t="s">
        <v>68</v>
      </c>
      <c r="D22" s="44" t="s">
        <v>69</v>
      </c>
      <c r="E22" s="44" t="s">
        <v>70</v>
      </c>
      <c r="F22" s="6">
        <v>7.5</v>
      </c>
      <c r="G22" s="7">
        <v>6.75</v>
      </c>
      <c r="H22" s="8">
        <f t="shared" si="0"/>
        <v>4.2749999999999995</v>
      </c>
      <c r="I22" s="7">
        <v>4</v>
      </c>
      <c r="J22" s="7">
        <v>5</v>
      </c>
      <c r="K22" s="8">
        <f t="shared" si="1"/>
        <v>3.6</v>
      </c>
      <c r="L22" s="8">
        <f t="shared" si="2"/>
        <v>7.875</v>
      </c>
      <c r="M22" s="12">
        <v>1</v>
      </c>
      <c r="N22" s="12"/>
      <c r="O22" s="12"/>
      <c r="P22" s="12"/>
      <c r="Q22" s="12"/>
      <c r="R22" s="12">
        <v>1</v>
      </c>
      <c r="S22" s="12"/>
      <c r="T22" s="12"/>
      <c r="U22" s="47">
        <f t="shared" si="3"/>
        <v>2</v>
      </c>
      <c r="V22" s="12"/>
      <c r="W22" s="9"/>
      <c r="X22" s="9"/>
      <c r="Y22" s="9"/>
      <c r="Z22" s="9"/>
      <c r="AA22" s="9"/>
      <c r="AB22" s="9"/>
    </row>
    <row r="23" spans="1:28" ht="18" customHeight="1" x14ac:dyDescent="0.3">
      <c r="A23" s="58"/>
      <c r="B23" s="27">
        <v>19</v>
      </c>
      <c r="C23" s="46" t="s">
        <v>224</v>
      </c>
      <c r="D23" s="44" t="s">
        <v>225</v>
      </c>
      <c r="E23" s="44" t="s">
        <v>226</v>
      </c>
      <c r="F23" s="6">
        <v>5.5</v>
      </c>
      <c r="G23" s="50">
        <v>0</v>
      </c>
      <c r="H23" s="8">
        <f t="shared" si="0"/>
        <v>1.65</v>
      </c>
      <c r="I23" s="7">
        <v>4</v>
      </c>
      <c r="J23" s="7">
        <v>4.5</v>
      </c>
      <c r="K23" s="8">
        <f t="shared" si="1"/>
        <v>3.4000000000000004</v>
      </c>
      <c r="L23" s="8">
        <f t="shared" si="2"/>
        <v>5.0500000000000007</v>
      </c>
      <c r="M23" s="12">
        <v>1</v>
      </c>
      <c r="N23" s="12"/>
      <c r="O23" s="12"/>
      <c r="P23" s="13"/>
      <c r="Q23" s="12"/>
      <c r="R23" s="12"/>
      <c r="S23" s="12"/>
      <c r="T23" s="12"/>
      <c r="U23" s="47">
        <f t="shared" si="3"/>
        <v>1</v>
      </c>
      <c r="V23" s="12"/>
      <c r="W23" s="9"/>
      <c r="X23" s="9"/>
      <c r="Y23" s="9"/>
      <c r="Z23" s="9"/>
      <c r="AA23" s="9"/>
      <c r="AB23" s="9"/>
    </row>
    <row r="24" spans="1:28" ht="18" customHeight="1" x14ac:dyDescent="0.3">
      <c r="A24" s="58"/>
      <c r="B24" s="27">
        <v>20</v>
      </c>
      <c r="C24" s="46" t="s">
        <v>149</v>
      </c>
      <c r="D24" s="44" t="s">
        <v>150</v>
      </c>
      <c r="E24" s="44" t="s">
        <v>151</v>
      </c>
      <c r="F24" s="6">
        <v>7</v>
      </c>
      <c r="G24" s="7">
        <v>7</v>
      </c>
      <c r="H24" s="8">
        <f t="shared" si="0"/>
        <v>4.2</v>
      </c>
      <c r="I24" s="7">
        <v>4</v>
      </c>
      <c r="J24" s="7">
        <v>5.5</v>
      </c>
      <c r="K24" s="8">
        <f t="shared" si="1"/>
        <v>3.8000000000000003</v>
      </c>
      <c r="L24" s="8">
        <f t="shared" si="2"/>
        <v>8</v>
      </c>
      <c r="M24" s="12">
        <v>3</v>
      </c>
      <c r="N24" s="12"/>
      <c r="O24" s="13"/>
      <c r="P24" s="13"/>
      <c r="Q24" s="12"/>
      <c r="R24" s="12"/>
      <c r="S24" s="12"/>
      <c r="T24" s="12"/>
      <c r="U24" s="47">
        <f t="shared" si="3"/>
        <v>3</v>
      </c>
      <c r="V24" s="12"/>
      <c r="W24" s="9"/>
      <c r="X24" s="9"/>
      <c r="Y24" s="9"/>
      <c r="Z24" s="9"/>
      <c r="AA24" s="9"/>
      <c r="AB24" s="9"/>
    </row>
    <row r="25" spans="1:28" ht="18" customHeight="1" x14ac:dyDescent="0.3">
      <c r="A25" s="58"/>
      <c r="B25" s="27">
        <v>21</v>
      </c>
      <c r="C25" s="46" t="s">
        <v>152</v>
      </c>
      <c r="D25" s="44" t="s">
        <v>153</v>
      </c>
      <c r="E25" s="44" t="s">
        <v>154</v>
      </c>
      <c r="F25" s="6">
        <v>8.5</v>
      </c>
      <c r="G25" s="7">
        <v>6</v>
      </c>
      <c r="H25" s="8">
        <f t="shared" si="0"/>
        <v>4.3499999999999996</v>
      </c>
      <c r="I25" s="7">
        <v>4</v>
      </c>
      <c r="J25" s="7">
        <v>4.5</v>
      </c>
      <c r="K25" s="8">
        <f t="shared" si="1"/>
        <v>3.4000000000000004</v>
      </c>
      <c r="L25" s="8">
        <f t="shared" si="2"/>
        <v>7.75</v>
      </c>
      <c r="M25" s="12">
        <v>1</v>
      </c>
      <c r="N25" s="12"/>
      <c r="O25" s="12"/>
      <c r="P25" s="12"/>
      <c r="Q25" s="12"/>
      <c r="R25" s="12"/>
      <c r="S25" s="12"/>
      <c r="T25" s="12"/>
      <c r="U25" s="47">
        <f t="shared" si="3"/>
        <v>1</v>
      </c>
      <c r="V25" s="12"/>
      <c r="W25" s="9"/>
      <c r="X25" s="9"/>
      <c r="Y25" s="9"/>
      <c r="Z25" s="9"/>
      <c r="AA25" s="9"/>
      <c r="AB25" s="9"/>
    </row>
    <row r="26" spans="1:28" ht="18" customHeight="1" x14ac:dyDescent="0.3">
      <c r="A26" s="58"/>
      <c r="B26" s="27">
        <v>22</v>
      </c>
      <c r="C26" s="46" t="s">
        <v>155</v>
      </c>
      <c r="D26" s="44" t="s">
        <v>156</v>
      </c>
      <c r="E26" s="44" t="s">
        <v>157</v>
      </c>
      <c r="F26" s="6">
        <v>5</v>
      </c>
      <c r="G26" s="7">
        <v>5.5</v>
      </c>
      <c r="H26" s="8">
        <f t="shared" si="0"/>
        <v>3.15</v>
      </c>
      <c r="I26" s="7">
        <v>4</v>
      </c>
      <c r="J26" s="7">
        <v>4.5</v>
      </c>
      <c r="K26" s="8">
        <f t="shared" si="1"/>
        <v>3.4000000000000004</v>
      </c>
      <c r="L26" s="8">
        <f t="shared" si="2"/>
        <v>6.5500000000000007</v>
      </c>
      <c r="M26" s="12">
        <v>1</v>
      </c>
      <c r="N26" s="12"/>
      <c r="O26" s="13"/>
      <c r="P26" s="13"/>
      <c r="Q26" s="12"/>
      <c r="R26" s="12"/>
      <c r="S26" s="12"/>
      <c r="T26" s="12"/>
      <c r="U26" s="47">
        <f t="shared" si="3"/>
        <v>1</v>
      </c>
      <c r="V26" s="12"/>
      <c r="W26" s="9"/>
      <c r="X26" s="9"/>
      <c r="Y26" s="9"/>
      <c r="Z26" s="9"/>
      <c r="AA26" s="9"/>
      <c r="AB26" s="9"/>
    </row>
    <row r="27" spans="1:28" ht="18" customHeight="1" x14ac:dyDescent="0.3">
      <c r="A27" s="58"/>
      <c r="B27" s="27">
        <v>23</v>
      </c>
      <c r="C27" s="46" t="s">
        <v>96</v>
      </c>
      <c r="D27" s="44" t="s">
        <v>97</v>
      </c>
      <c r="E27" s="44" t="s">
        <v>98</v>
      </c>
      <c r="F27" s="6">
        <v>4</v>
      </c>
      <c r="G27" s="7">
        <v>7.5</v>
      </c>
      <c r="H27" s="8">
        <f t="shared" si="0"/>
        <v>3.4499999999999997</v>
      </c>
      <c r="I27" s="7">
        <v>4</v>
      </c>
      <c r="J27" s="7">
        <v>4.5</v>
      </c>
      <c r="K27" s="8">
        <f t="shared" si="1"/>
        <v>3.4000000000000004</v>
      </c>
      <c r="L27" s="8">
        <f t="shared" si="2"/>
        <v>6.85</v>
      </c>
      <c r="M27" s="12">
        <v>1</v>
      </c>
      <c r="N27" s="12"/>
      <c r="O27" s="12"/>
      <c r="P27" s="12"/>
      <c r="Q27" s="12"/>
      <c r="R27" s="12"/>
      <c r="S27" s="12"/>
      <c r="T27" s="12"/>
      <c r="U27" s="47">
        <f t="shared" si="3"/>
        <v>1</v>
      </c>
      <c r="V27" s="12"/>
      <c r="W27" s="9"/>
      <c r="X27" s="9"/>
      <c r="Y27" s="9"/>
      <c r="Z27" s="9"/>
      <c r="AA27" s="9"/>
      <c r="AB27" s="9"/>
    </row>
    <row r="28" spans="1:28" ht="18" customHeight="1" x14ac:dyDescent="0.3">
      <c r="A28" s="59"/>
      <c r="B28" s="5">
        <v>24</v>
      </c>
      <c r="C28" s="46" t="s">
        <v>174</v>
      </c>
      <c r="D28" s="44" t="s">
        <v>175</v>
      </c>
      <c r="E28" s="32" t="s">
        <v>176</v>
      </c>
      <c r="F28" s="6">
        <v>4.5</v>
      </c>
      <c r="G28" s="7">
        <v>7</v>
      </c>
      <c r="H28" s="8">
        <f t="shared" si="0"/>
        <v>3.4499999999999997</v>
      </c>
      <c r="I28" s="7">
        <v>3</v>
      </c>
      <c r="J28" s="7">
        <v>4</v>
      </c>
      <c r="K28" s="8">
        <f t="shared" si="1"/>
        <v>2.8000000000000003</v>
      </c>
      <c r="L28" s="8">
        <f t="shared" si="2"/>
        <v>6.25</v>
      </c>
      <c r="M28" s="39" t="s">
        <v>260</v>
      </c>
      <c r="N28" s="12"/>
      <c r="O28" s="12"/>
      <c r="P28" s="12"/>
      <c r="Q28" s="12"/>
      <c r="R28" s="12" t="s">
        <v>261</v>
      </c>
      <c r="S28" s="12"/>
      <c r="T28" s="12"/>
      <c r="U28" s="47">
        <f t="shared" si="3"/>
        <v>0</v>
      </c>
      <c r="V28" s="12"/>
      <c r="W28" s="45"/>
      <c r="X28" s="45"/>
      <c r="Y28" s="45"/>
      <c r="Z28" s="45"/>
      <c r="AA28" s="45"/>
      <c r="AB28" s="45"/>
    </row>
    <row r="29" spans="1:28" ht="18" customHeight="1" x14ac:dyDescent="0.3">
      <c r="A29" s="60">
        <v>4</v>
      </c>
      <c r="B29" s="5">
        <v>25</v>
      </c>
      <c r="C29" s="29" t="s">
        <v>209</v>
      </c>
      <c r="D29" s="30" t="s">
        <v>210</v>
      </c>
      <c r="E29" s="30" t="s">
        <v>211</v>
      </c>
      <c r="F29" s="6">
        <v>5</v>
      </c>
      <c r="G29" s="7">
        <v>6.25</v>
      </c>
      <c r="H29" s="8">
        <f t="shared" si="0"/>
        <v>3.375</v>
      </c>
      <c r="I29" s="7">
        <v>3</v>
      </c>
      <c r="J29" s="7">
        <v>5</v>
      </c>
      <c r="K29" s="8">
        <f t="shared" si="1"/>
        <v>3.2</v>
      </c>
      <c r="L29" s="8">
        <f t="shared" si="2"/>
        <v>6.5750000000000002</v>
      </c>
      <c r="M29" s="12">
        <v>1</v>
      </c>
      <c r="N29" s="12"/>
      <c r="O29" s="12"/>
      <c r="P29" s="12">
        <v>1</v>
      </c>
      <c r="Q29" s="12"/>
      <c r="R29" s="39" t="s">
        <v>260</v>
      </c>
      <c r="S29" s="12"/>
      <c r="T29" s="12"/>
      <c r="U29" s="47">
        <f t="shared" si="3"/>
        <v>2</v>
      </c>
      <c r="V29" s="12"/>
      <c r="W29" s="9"/>
      <c r="X29" s="9"/>
      <c r="Y29" s="9"/>
      <c r="Z29" s="9"/>
      <c r="AA29" s="9"/>
      <c r="AB29" s="9"/>
    </row>
    <row r="30" spans="1:28" ht="18" customHeight="1" x14ac:dyDescent="0.3">
      <c r="A30" s="54"/>
      <c r="B30" s="5">
        <v>26</v>
      </c>
      <c r="C30" s="29" t="s">
        <v>146</v>
      </c>
      <c r="D30" s="30" t="s">
        <v>147</v>
      </c>
      <c r="E30" s="44" t="s">
        <v>148</v>
      </c>
      <c r="F30" s="6">
        <v>9</v>
      </c>
      <c r="G30" s="7">
        <v>9.5</v>
      </c>
      <c r="H30" s="8">
        <f t="shared" si="0"/>
        <v>5.55</v>
      </c>
      <c r="I30" s="7">
        <v>4</v>
      </c>
      <c r="J30" s="7">
        <v>6</v>
      </c>
      <c r="K30" s="8">
        <f t="shared" si="1"/>
        <v>4</v>
      </c>
      <c r="L30" s="8">
        <f t="shared" si="2"/>
        <v>9.5500000000000007</v>
      </c>
      <c r="M30" s="12">
        <v>3</v>
      </c>
      <c r="N30" s="12">
        <v>4</v>
      </c>
      <c r="O30" s="12"/>
      <c r="P30" s="12"/>
      <c r="Q30" s="12"/>
      <c r="R30" s="12">
        <v>3</v>
      </c>
      <c r="S30" s="12">
        <v>2</v>
      </c>
      <c r="T30" s="12">
        <v>2</v>
      </c>
      <c r="U30" s="47">
        <f t="shared" si="3"/>
        <v>14</v>
      </c>
      <c r="V30" s="12"/>
      <c r="W30" s="9"/>
      <c r="X30" s="9"/>
      <c r="Y30" s="9"/>
      <c r="Z30" s="9"/>
      <c r="AA30" s="9"/>
      <c r="AB30" s="9"/>
    </row>
    <row r="31" spans="1:28" ht="18" customHeight="1" x14ac:dyDescent="0.3">
      <c r="A31" s="54"/>
      <c r="B31" s="5">
        <v>27</v>
      </c>
      <c r="C31" s="29" t="s">
        <v>99</v>
      </c>
      <c r="D31" s="30" t="s">
        <v>100</v>
      </c>
      <c r="E31" s="44" t="s">
        <v>101</v>
      </c>
      <c r="F31" s="6">
        <v>2.5</v>
      </c>
      <c r="G31" s="7">
        <v>5.75</v>
      </c>
      <c r="H31" s="8">
        <f t="shared" si="0"/>
        <v>2.4750000000000001</v>
      </c>
      <c r="I31" s="7">
        <v>4</v>
      </c>
      <c r="J31" s="7">
        <v>5</v>
      </c>
      <c r="K31" s="8">
        <f t="shared" si="1"/>
        <v>3.6</v>
      </c>
      <c r="L31" s="8">
        <f t="shared" si="2"/>
        <v>6.0750000000000002</v>
      </c>
      <c r="M31" s="12">
        <v>1</v>
      </c>
      <c r="N31" s="12"/>
      <c r="O31" s="13"/>
      <c r="P31" s="13"/>
      <c r="Q31" s="12"/>
      <c r="R31" s="12"/>
      <c r="S31" s="12"/>
      <c r="T31" s="12">
        <v>1</v>
      </c>
      <c r="U31" s="47">
        <f t="shared" si="3"/>
        <v>2</v>
      </c>
      <c r="V31" s="12"/>
      <c r="W31" s="9"/>
      <c r="X31" s="9"/>
      <c r="Y31" s="9"/>
      <c r="Z31" s="9"/>
      <c r="AA31" s="9"/>
      <c r="AB31" s="9"/>
    </row>
    <row r="32" spans="1:28" ht="18" customHeight="1" x14ac:dyDescent="0.3">
      <c r="A32" s="54"/>
      <c r="B32" s="5">
        <v>28</v>
      </c>
      <c r="C32" s="29" t="s">
        <v>158</v>
      </c>
      <c r="D32" s="30" t="s">
        <v>159</v>
      </c>
      <c r="E32" s="30" t="s">
        <v>160</v>
      </c>
      <c r="F32" s="6">
        <v>7.5</v>
      </c>
      <c r="G32" s="7">
        <v>5.25</v>
      </c>
      <c r="H32" s="8">
        <f t="shared" si="0"/>
        <v>3.8249999999999997</v>
      </c>
      <c r="I32" s="7">
        <v>3</v>
      </c>
      <c r="J32" s="7">
        <v>4.5</v>
      </c>
      <c r="K32" s="8">
        <f t="shared" si="1"/>
        <v>3</v>
      </c>
      <c r="L32" s="8">
        <f t="shared" si="2"/>
        <v>6.8249999999999993</v>
      </c>
      <c r="M32" s="12">
        <v>1</v>
      </c>
      <c r="N32" s="12"/>
      <c r="O32" s="13"/>
      <c r="P32" s="13"/>
      <c r="Q32" s="12"/>
      <c r="R32" s="39" t="s">
        <v>260</v>
      </c>
      <c r="S32" s="12"/>
      <c r="T32" s="12"/>
      <c r="U32" s="47">
        <f t="shared" si="3"/>
        <v>1</v>
      </c>
      <c r="V32" s="12"/>
      <c r="W32" s="9"/>
      <c r="X32" s="9"/>
      <c r="Y32" s="9"/>
      <c r="Z32" s="9"/>
      <c r="AA32" s="9"/>
      <c r="AB32" s="9"/>
    </row>
    <row r="33" spans="1:28" ht="18" customHeight="1" x14ac:dyDescent="0.3">
      <c r="A33" s="54"/>
      <c r="B33" s="5">
        <v>29</v>
      </c>
      <c r="C33" s="29" t="s">
        <v>212</v>
      </c>
      <c r="D33" s="30" t="s">
        <v>213</v>
      </c>
      <c r="E33" s="44" t="s">
        <v>214</v>
      </c>
      <c r="F33" s="6">
        <v>8</v>
      </c>
      <c r="G33" s="7">
        <v>8.4</v>
      </c>
      <c r="H33" s="8">
        <f t="shared" si="0"/>
        <v>4.919999999999999</v>
      </c>
      <c r="I33" s="7">
        <v>4</v>
      </c>
      <c r="J33" s="7">
        <v>6</v>
      </c>
      <c r="K33" s="8">
        <f t="shared" si="1"/>
        <v>4</v>
      </c>
      <c r="L33" s="8">
        <f t="shared" si="2"/>
        <v>8.9199999999999982</v>
      </c>
      <c r="M33" s="12">
        <v>7</v>
      </c>
      <c r="N33" s="12">
        <v>4</v>
      </c>
      <c r="O33" s="13"/>
      <c r="P33" s="13"/>
      <c r="Q33" s="12"/>
      <c r="R33" s="12">
        <v>2</v>
      </c>
      <c r="S33" s="12"/>
      <c r="T33" s="12"/>
      <c r="U33" s="47">
        <f t="shared" si="3"/>
        <v>13</v>
      </c>
      <c r="V33" s="12"/>
      <c r="W33" s="9"/>
      <c r="X33" s="9"/>
      <c r="Y33" s="9"/>
      <c r="Z33" s="9"/>
      <c r="AA33" s="9"/>
      <c r="AB33" s="9"/>
    </row>
    <row r="34" spans="1:28" ht="18" customHeight="1" x14ac:dyDescent="0.3">
      <c r="A34" s="54"/>
      <c r="B34" s="5">
        <v>30</v>
      </c>
      <c r="C34" s="5" t="s">
        <v>237</v>
      </c>
      <c r="D34" s="32" t="s">
        <v>238</v>
      </c>
      <c r="E34" s="44" t="s">
        <v>239</v>
      </c>
      <c r="F34" s="6">
        <v>5.5</v>
      </c>
      <c r="G34" s="50">
        <v>0</v>
      </c>
      <c r="H34" s="8">
        <f t="shared" si="0"/>
        <v>1.65</v>
      </c>
      <c r="I34" s="7">
        <v>3</v>
      </c>
      <c r="J34" s="7">
        <v>5.5</v>
      </c>
      <c r="K34" s="8">
        <f t="shared" si="1"/>
        <v>3.4000000000000004</v>
      </c>
      <c r="L34" s="8">
        <f t="shared" si="2"/>
        <v>5.0500000000000007</v>
      </c>
      <c r="M34" s="12">
        <v>1</v>
      </c>
      <c r="N34" s="39" t="s">
        <v>260</v>
      </c>
      <c r="O34" s="12" t="s">
        <v>261</v>
      </c>
      <c r="P34" s="12">
        <v>2</v>
      </c>
      <c r="Q34" s="12"/>
      <c r="R34" s="12"/>
      <c r="S34" s="12"/>
      <c r="T34" s="12"/>
      <c r="U34" s="47">
        <f t="shared" si="3"/>
        <v>3</v>
      </c>
      <c r="V34" s="12"/>
      <c r="W34" s="9"/>
      <c r="X34" s="9"/>
      <c r="Y34" s="9"/>
      <c r="Z34" s="9"/>
      <c r="AA34" s="9"/>
      <c r="AB34" s="9"/>
    </row>
    <row r="35" spans="1:28" ht="18" customHeight="1" x14ac:dyDescent="0.3">
      <c r="A35" s="54"/>
      <c r="B35" s="5">
        <v>31</v>
      </c>
      <c r="C35" s="29" t="s">
        <v>102</v>
      </c>
      <c r="D35" s="30" t="s">
        <v>103</v>
      </c>
      <c r="E35" s="44" t="s">
        <v>104</v>
      </c>
      <c r="F35" s="6">
        <v>7.5</v>
      </c>
      <c r="G35" s="7">
        <v>8.75</v>
      </c>
      <c r="H35" s="8">
        <f t="shared" si="0"/>
        <v>4.875</v>
      </c>
      <c r="I35" s="7">
        <v>4</v>
      </c>
      <c r="J35" s="7">
        <v>6</v>
      </c>
      <c r="K35" s="8">
        <f t="shared" si="1"/>
        <v>4</v>
      </c>
      <c r="L35" s="8">
        <f t="shared" si="2"/>
        <v>8.875</v>
      </c>
      <c r="M35" s="12">
        <v>1</v>
      </c>
      <c r="N35" s="12">
        <v>1</v>
      </c>
      <c r="O35" s="12"/>
      <c r="P35" s="13">
        <v>1</v>
      </c>
      <c r="Q35" s="12">
        <v>1</v>
      </c>
      <c r="R35" s="12"/>
      <c r="S35" s="12"/>
      <c r="T35" s="12"/>
      <c r="U35" s="47">
        <f t="shared" si="3"/>
        <v>4</v>
      </c>
      <c r="V35" s="12"/>
      <c r="W35" s="9"/>
      <c r="X35" s="9"/>
      <c r="Y35" s="9"/>
      <c r="Z35" s="9"/>
      <c r="AA35" s="9"/>
      <c r="AB35" s="9"/>
    </row>
    <row r="36" spans="1:28" ht="18" customHeight="1" x14ac:dyDescent="0.3">
      <c r="A36" s="54"/>
      <c r="B36" s="5">
        <v>32</v>
      </c>
      <c r="C36" s="29" t="s">
        <v>51</v>
      </c>
      <c r="D36" s="30" t="s">
        <v>52</v>
      </c>
      <c r="E36" s="44" t="s">
        <v>53</v>
      </c>
      <c r="F36" s="6">
        <v>8.5</v>
      </c>
      <c r="G36" s="7">
        <v>6.5</v>
      </c>
      <c r="H36" s="8">
        <f t="shared" si="0"/>
        <v>4.5</v>
      </c>
      <c r="I36" s="7">
        <v>4</v>
      </c>
      <c r="J36" s="7">
        <v>6</v>
      </c>
      <c r="K36" s="8">
        <f t="shared" si="1"/>
        <v>4</v>
      </c>
      <c r="L36" s="8">
        <f t="shared" si="2"/>
        <v>8.5</v>
      </c>
      <c r="M36" s="12">
        <v>1</v>
      </c>
      <c r="N36" s="12">
        <v>1</v>
      </c>
      <c r="O36" s="12"/>
      <c r="P36" s="12">
        <v>1</v>
      </c>
      <c r="Q36" s="12"/>
      <c r="R36" s="12">
        <v>1</v>
      </c>
      <c r="S36" s="12"/>
      <c r="T36" s="12"/>
      <c r="U36" s="47">
        <f t="shared" si="3"/>
        <v>4</v>
      </c>
      <c r="V36" s="12"/>
      <c r="W36" s="9"/>
      <c r="X36" s="9"/>
      <c r="Y36" s="9"/>
      <c r="Z36" s="9"/>
      <c r="AA36" s="9"/>
      <c r="AB36" s="9"/>
    </row>
    <row r="37" spans="1:28" ht="18" customHeight="1" x14ac:dyDescent="0.3">
      <c r="A37" s="55">
        <v>5</v>
      </c>
      <c r="B37" s="27">
        <v>33</v>
      </c>
      <c r="C37" s="46" t="s">
        <v>54</v>
      </c>
      <c r="D37" s="44" t="s">
        <v>55</v>
      </c>
      <c r="E37" s="44" t="s">
        <v>56</v>
      </c>
      <c r="F37" s="6">
        <v>7.5</v>
      </c>
      <c r="G37" s="7">
        <v>7.5</v>
      </c>
      <c r="H37" s="8">
        <f t="shared" ref="H37:H68" si="4">(F37+G37)/2*60%</f>
        <v>4.5</v>
      </c>
      <c r="I37" s="7">
        <v>4</v>
      </c>
      <c r="J37" s="7">
        <v>6</v>
      </c>
      <c r="K37" s="8">
        <f t="shared" ref="K37:K68" si="5">(I37+J37)*40%</f>
        <v>4</v>
      </c>
      <c r="L37" s="8">
        <f t="shared" ref="L37:L68" si="6">H37+K37</f>
        <v>8.5</v>
      </c>
      <c r="M37" s="12">
        <v>2</v>
      </c>
      <c r="N37" s="12">
        <v>1</v>
      </c>
      <c r="O37" s="12"/>
      <c r="P37" s="12"/>
      <c r="Q37" s="12"/>
      <c r="R37" s="12"/>
      <c r="S37" s="12"/>
      <c r="T37" s="12">
        <v>1</v>
      </c>
      <c r="U37" s="47">
        <f t="shared" si="3"/>
        <v>4</v>
      </c>
      <c r="V37" s="12"/>
      <c r="W37" s="9"/>
      <c r="X37" s="9"/>
      <c r="Y37" s="9"/>
      <c r="Z37" s="9"/>
      <c r="AA37" s="9"/>
      <c r="AB37" s="9"/>
    </row>
    <row r="38" spans="1:28" ht="18" customHeight="1" x14ac:dyDescent="0.3">
      <c r="A38" s="55"/>
      <c r="B38" s="27">
        <v>34</v>
      </c>
      <c r="C38" s="46" t="s">
        <v>142</v>
      </c>
      <c r="D38" s="44" t="s">
        <v>143</v>
      </c>
      <c r="E38" s="44" t="s">
        <v>56</v>
      </c>
      <c r="F38" s="6">
        <v>8.5</v>
      </c>
      <c r="G38" s="7">
        <v>7.25</v>
      </c>
      <c r="H38" s="8">
        <f t="shared" si="4"/>
        <v>4.7249999999999996</v>
      </c>
      <c r="I38" s="7">
        <v>4</v>
      </c>
      <c r="J38" s="7">
        <v>4.5</v>
      </c>
      <c r="K38" s="8">
        <f t="shared" si="5"/>
        <v>3.4000000000000004</v>
      </c>
      <c r="L38" s="8">
        <f t="shared" si="6"/>
        <v>8.125</v>
      </c>
      <c r="M38" s="12">
        <v>1</v>
      </c>
      <c r="N38" s="12"/>
      <c r="O38" s="12"/>
      <c r="P38" s="12"/>
      <c r="Q38" s="12"/>
      <c r="R38" s="12"/>
      <c r="S38" s="12"/>
      <c r="T38" s="12"/>
      <c r="U38" s="47">
        <f t="shared" si="3"/>
        <v>1</v>
      </c>
      <c r="V38" s="12"/>
      <c r="W38" s="9"/>
      <c r="X38" s="9"/>
      <c r="Y38" s="9"/>
      <c r="Z38" s="9"/>
      <c r="AA38" s="9"/>
      <c r="AB38" s="9"/>
    </row>
    <row r="39" spans="1:28" ht="18" customHeight="1" x14ac:dyDescent="0.3">
      <c r="A39" s="55"/>
      <c r="B39" s="27">
        <v>35</v>
      </c>
      <c r="C39" s="46" t="s">
        <v>105</v>
      </c>
      <c r="D39" s="44" t="s">
        <v>106</v>
      </c>
      <c r="E39" s="44" t="s">
        <v>56</v>
      </c>
      <c r="F39" s="6">
        <v>5.5</v>
      </c>
      <c r="G39" s="7">
        <v>7.25</v>
      </c>
      <c r="H39" s="8">
        <f t="shared" si="4"/>
        <v>3.8249999999999997</v>
      </c>
      <c r="I39" s="7">
        <v>4</v>
      </c>
      <c r="J39" s="7">
        <v>4.5</v>
      </c>
      <c r="K39" s="8">
        <f t="shared" si="5"/>
        <v>3.4000000000000004</v>
      </c>
      <c r="L39" s="8">
        <f t="shared" si="6"/>
        <v>7.2249999999999996</v>
      </c>
      <c r="M39" s="12">
        <v>1</v>
      </c>
      <c r="N39" s="12"/>
      <c r="O39" s="12"/>
      <c r="P39" s="12"/>
      <c r="Q39" s="12"/>
      <c r="R39" s="12"/>
      <c r="S39" s="12"/>
      <c r="T39" s="12"/>
      <c r="U39" s="47">
        <f t="shared" si="3"/>
        <v>1</v>
      </c>
      <c r="V39" s="12"/>
      <c r="W39" s="9"/>
      <c r="X39" s="9"/>
      <c r="Y39" s="9"/>
      <c r="Z39" s="9"/>
      <c r="AA39" s="9"/>
      <c r="AB39" s="9"/>
    </row>
    <row r="40" spans="1:28" ht="18" customHeight="1" x14ac:dyDescent="0.3">
      <c r="A40" s="55"/>
      <c r="B40" s="27">
        <v>36</v>
      </c>
      <c r="C40" s="46" t="s">
        <v>86</v>
      </c>
      <c r="D40" s="44" t="s">
        <v>87</v>
      </c>
      <c r="E40" s="44" t="s">
        <v>56</v>
      </c>
      <c r="F40" s="6">
        <v>6</v>
      </c>
      <c r="G40" s="7">
        <v>7.8</v>
      </c>
      <c r="H40" s="8">
        <f t="shared" si="4"/>
        <v>4.1399999999999997</v>
      </c>
      <c r="I40" s="7">
        <v>4</v>
      </c>
      <c r="J40" s="7">
        <v>6</v>
      </c>
      <c r="K40" s="8">
        <f t="shared" si="5"/>
        <v>4</v>
      </c>
      <c r="L40" s="8">
        <f t="shared" si="6"/>
        <v>8.14</v>
      </c>
      <c r="M40" s="12">
        <v>2</v>
      </c>
      <c r="N40" s="12">
        <v>4</v>
      </c>
      <c r="O40" s="12">
        <v>1</v>
      </c>
      <c r="P40" s="13">
        <v>1</v>
      </c>
      <c r="Q40" s="12">
        <v>3</v>
      </c>
      <c r="R40" s="12"/>
      <c r="S40" s="12"/>
      <c r="T40" s="12">
        <v>1</v>
      </c>
      <c r="U40" s="47">
        <f t="shared" si="3"/>
        <v>12</v>
      </c>
      <c r="V40" s="12"/>
      <c r="W40" s="9"/>
      <c r="X40" s="9"/>
      <c r="Y40" s="9"/>
      <c r="Z40" s="9"/>
      <c r="AA40" s="9"/>
      <c r="AB40" s="9"/>
    </row>
    <row r="41" spans="1:28" ht="18" customHeight="1" x14ac:dyDescent="0.3">
      <c r="A41" s="55"/>
      <c r="B41" s="27">
        <v>37</v>
      </c>
      <c r="C41" s="46" t="s">
        <v>57</v>
      </c>
      <c r="D41" s="44" t="s">
        <v>58</v>
      </c>
      <c r="E41" s="44" t="s">
        <v>35</v>
      </c>
      <c r="F41" s="6">
        <v>6</v>
      </c>
      <c r="G41" s="50">
        <v>0</v>
      </c>
      <c r="H41" s="8">
        <f t="shared" si="4"/>
        <v>1.7999999999999998</v>
      </c>
      <c r="I41" s="7">
        <v>4</v>
      </c>
      <c r="J41" s="7">
        <v>4.5</v>
      </c>
      <c r="K41" s="8">
        <f t="shared" si="5"/>
        <v>3.4000000000000004</v>
      </c>
      <c r="L41" s="8">
        <f t="shared" si="6"/>
        <v>5.2</v>
      </c>
      <c r="M41" s="12">
        <v>1</v>
      </c>
      <c r="N41" s="12"/>
      <c r="O41" s="13"/>
      <c r="P41" s="13"/>
      <c r="Q41" s="12"/>
      <c r="R41" s="12"/>
      <c r="S41" s="12"/>
      <c r="T41" s="12"/>
      <c r="U41" s="47">
        <f t="shared" si="3"/>
        <v>1</v>
      </c>
      <c r="V41" s="12"/>
      <c r="W41" s="9"/>
      <c r="X41" s="9"/>
      <c r="Y41" s="9"/>
      <c r="Z41" s="9"/>
      <c r="AA41" s="9"/>
      <c r="AB41" s="9"/>
    </row>
    <row r="42" spans="1:28" ht="18" customHeight="1" x14ac:dyDescent="0.3">
      <c r="A42" s="55"/>
      <c r="B42" s="27">
        <v>38</v>
      </c>
      <c r="C42" s="46" t="s">
        <v>33</v>
      </c>
      <c r="D42" s="44" t="s">
        <v>34</v>
      </c>
      <c r="E42" s="44" t="s">
        <v>35</v>
      </c>
      <c r="F42" s="6">
        <v>5.5</v>
      </c>
      <c r="G42" s="7">
        <v>7</v>
      </c>
      <c r="H42" s="8">
        <f t="shared" si="4"/>
        <v>3.75</v>
      </c>
      <c r="I42" s="7">
        <v>4</v>
      </c>
      <c r="J42" s="7">
        <v>6</v>
      </c>
      <c r="K42" s="8">
        <f t="shared" si="5"/>
        <v>4</v>
      </c>
      <c r="L42" s="8">
        <f t="shared" si="6"/>
        <v>7.75</v>
      </c>
      <c r="M42" s="12">
        <v>2</v>
      </c>
      <c r="N42" s="12">
        <v>1</v>
      </c>
      <c r="O42" s="12"/>
      <c r="P42" s="12">
        <v>1</v>
      </c>
      <c r="Q42" s="12"/>
      <c r="R42" s="12">
        <v>1</v>
      </c>
      <c r="S42" s="12">
        <v>1</v>
      </c>
      <c r="T42" s="12"/>
      <c r="U42" s="47">
        <f t="shared" si="3"/>
        <v>6</v>
      </c>
      <c r="V42" s="12"/>
      <c r="W42" s="9"/>
      <c r="X42" s="9"/>
      <c r="Y42" s="9"/>
      <c r="Z42" s="9"/>
      <c r="AA42" s="9"/>
      <c r="AB42" s="9"/>
    </row>
    <row r="43" spans="1:28" ht="18" customHeight="1" x14ac:dyDescent="0.3">
      <c r="A43" s="55"/>
      <c r="B43" s="27">
        <v>39</v>
      </c>
      <c r="C43" s="46" t="s">
        <v>182</v>
      </c>
      <c r="D43" s="44" t="s">
        <v>183</v>
      </c>
      <c r="E43" s="44" t="s">
        <v>184</v>
      </c>
      <c r="F43" s="6">
        <v>6.5</v>
      </c>
      <c r="G43" s="7">
        <v>7</v>
      </c>
      <c r="H43" s="8">
        <f t="shared" si="4"/>
        <v>4.05</v>
      </c>
      <c r="I43" s="7">
        <v>4</v>
      </c>
      <c r="J43" s="7">
        <v>6</v>
      </c>
      <c r="K43" s="8">
        <f t="shared" si="5"/>
        <v>4</v>
      </c>
      <c r="L43" s="8">
        <f t="shared" si="6"/>
        <v>8.0500000000000007</v>
      </c>
      <c r="M43" s="12">
        <v>1</v>
      </c>
      <c r="N43" s="12"/>
      <c r="O43" s="13"/>
      <c r="P43" s="13"/>
      <c r="Q43" s="12"/>
      <c r="R43" s="12"/>
      <c r="S43" s="12">
        <v>3</v>
      </c>
      <c r="T43" s="12" t="s">
        <v>263</v>
      </c>
      <c r="U43" s="47">
        <f t="shared" si="3"/>
        <v>4</v>
      </c>
      <c r="V43" s="12"/>
      <c r="W43" s="9"/>
      <c r="X43" s="9"/>
      <c r="Y43" s="9"/>
      <c r="Z43" s="9"/>
      <c r="AA43" s="9"/>
      <c r="AB43" s="9"/>
    </row>
    <row r="44" spans="1:28" ht="18" customHeight="1" x14ac:dyDescent="0.3">
      <c r="A44" s="55"/>
      <c r="B44" s="27">
        <v>40</v>
      </c>
      <c r="C44" s="46" t="s">
        <v>227</v>
      </c>
      <c r="D44" s="44" t="s">
        <v>228</v>
      </c>
      <c r="E44" s="44" t="s">
        <v>184</v>
      </c>
      <c r="F44" s="6">
        <v>7.5</v>
      </c>
      <c r="G44" s="50">
        <v>0</v>
      </c>
      <c r="H44" s="8">
        <f t="shared" si="4"/>
        <v>2.25</v>
      </c>
      <c r="I44" s="7">
        <v>3</v>
      </c>
      <c r="J44" s="7">
        <v>4</v>
      </c>
      <c r="K44" s="8">
        <f t="shared" si="5"/>
        <v>2.8000000000000003</v>
      </c>
      <c r="L44" s="8">
        <f t="shared" si="6"/>
        <v>5.0500000000000007</v>
      </c>
      <c r="M44" s="39" t="s">
        <v>260</v>
      </c>
      <c r="N44" s="12"/>
      <c r="O44" s="12"/>
      <c r="P44" s="13"/>
      <c r="Q44" s="12"/>
      <c r="R44" s="12"/>
      <c r="S44" s="12"/>
      <c r="T44" s="12"/>
      <c r="U44" s="47">
        <f t="shared" si="3"/>
        <v>0</v>
      </c>
      <c r="V44" s="12"/>
      <c r="W44" s="9"/>
      <c r="X44" s="9"/>
      <c r="Y44" s="9"/>
      <c r="Z44" s="9"/>
      <c r="AA44" s="9"/>
      <c r="AB44" s="9"/>
    </row>
    <row r="45" spans="1:28" ht="18" customHeight="1" x14ac:dyDescent="0.3">
      <c r="A45" s="54">
        <v>6</v>
      </c>
      <c r="B45" s="5">
        <v>41</v>
      </c>
      <c r="C45" s="29" t="s">
        <v>74</v>
      </c>
      <c r="D45" s="30" t="s">
        <v>75</v>
      </c>
      <c r="E45" s="44" t="s">
        <v>76</v>
      </c>
      <c r="F45" s="6">
        <v>6.5</v>
      </c>
      <c r="G45" s="7">
        <v>5.5</v>
      </c>
      <c r="H45" s="8">
        <f t="shared" si="4"/>
        <v>3.5999999999999996</v>
      </c>
      <c r="I45" s="7">
        <v>4</v>
      </c>
      <c r="J45" s="7">
        <v>6</v>
      </c>
      <c r="K45" s="8">
        <f t="shared" si="5"/>
        <v>4</v>
      </c>
      <c r="L45" s="8">
        <f t="shared" si="6"/>
        <v>7.6</v>
      </c>
      <c r="M45" s="12">
        <v>1</v>
      </c>
      <c r="N45" s="12">
        <v>3</v>
      </c>
      <c r="O45" s="12"/>
      <c r="P45" s="12"/>
      <c r="Q45" s="12"/>
      <c r="R45" s="12"/>
      <c r="S45" s="12"/>
      <c r="T45" s="12"/>
      <c r="U45" s="47">
        <f t="shared" si="3"/>
        <v>4</v>
      </c>
      <c r="V45" s="12"/>
      <c r="W45" s="9"/>
      <c r="X45" s="9"/>
      <c r="Y45" s="9"/>
      <c r="Z45" s="9"/>
      <c r="AA45" s="9"/>
      <c r="AB45" s="9"/>
    </row>
    <row r="46" spans="1:28" ht="18" customHeight="1" x14ac:dyDescent="0.3">
      <c r="A46" s="54"/>
      <c r="B46" s="5">
        <v>42</v>
      </c>
      <c r="C46" s="29" t="s">
        <v>197</v>
      </c>
      <c r="D46" s="30" t="s">
        <v>198</v>
      </c>
      <c r="E46" s="44" t="s">
        <v>199</v>
      </c>
      <c r="F46" s="6">
        <v>7</v>
      </c>
      <c r="G46" s="7">
        <v>9</v>
      </c>
      <c r="H46" s="8">
        <f t="shared" si="4"/>
        <v>4.8</v>
      </c>
      <c r="I46" s="7">
        <v>4</v>
      </c>
      <c r="J46" s="7">
        <v>6</v>
      </c>
      <c r="K46" s="8">
        <f t="shared" si="5"/>
        <v>4</v>
      </c>
      <c r="L46" s="8">
        <f t="shared" si="6"/>
        <v>8.8000000000000007</v>
      </c>
      <c r="M46" s="12">
        <v>2</v>
      </c>
      <c r="N46" s="12">
        <v>1</v>
      </c>
      <c r="O46" s="13">
        <v>2</v>
      </c>
      <c r="P46" s="13">
        <v>4</v>
      </c>
      <c r="Q46" s="12">
        <v>4</v>
      </c>
      <c r="R46" s="12">
        <v>1</v>
      </c>
      <c r="S46" s="12">
        <v>2</v>
      </c>
      <c r="T46" s="12"/>
      <c r="U46" s="47">
        <f t="shared" si="3"/>
        <v>16</v>
      </c>
      <c r="V46" s="12"/>
      <c r="W46" s="9"/>
      <c r="X46" s="9"/>
      <c r="Y46" s="9"/>
      <c r="Z46" s="9"/>
      <c r="AA46" s="9"/>
      <c r="AB46" s="9"/>
    </row>
    <row r="47" spans="1:28" ht="18" customHeight="1" x14ac:dyDescent="0.3">
      <c r="A47" s="54"/>
      <c r="B47" s="5">
        <v>43</v>
      </c>
      <c r="C47" s="29" t="s">
        <v>36</v>
      </c>
      <c r="D47" s="30" t="s">
        <v>37</v>
      </c>
      <c r="E47" s="44" t="s">
        <v>38</v>
      </c>
      <c r="F47" s="6">
        <v>7.5</v>
      </c>
      <c r="G47" s="7">
        <v>7.5</v>
      </c>
      <c r="H47" s="8">
        <f t="shared" si="4"/>
        <v>4.5</v>
      </c>
      <c r="I47" s="7">
        <v>4</v>
      </c>
      <c r="J47" s="7">
        <v>6</v>
      </c>
      <c r="K47" s="8">
        <f t="shared" si="5"/>
        <v>4</v>
      </c>
      <c r="L47" s="8">
        <f t="shared" si="6"/>
        <v>8.5</v>
      </c>
      <c r="M47" s="12">
        <v>4</v>
      </c>
      <c r="N47" s="12">
        <v>4</v>
      </c>
      <c r="O47" s="12">
        <v>1</v>
      </c>
      <c r="P47" s="12"/>
      <c r="Q47" s="12"/>
      <c r="R47" s="12">
        <v>1</v>
      </c>
      <c r="S47" s="12">
        <v>2</v>
      </c>
      <c r="T47" s="12">
        <v>2</v>
      </c>
      <c r="U47" s="47">
        <f t="shared" si="3"/>
        <v>14</v>
      </c>
      <c r="V47" s="12"/>
      <c r="W47" s="9"/>
      <c r="X47" s="9"/>
      <c r="Y47" s="9"/>
      <c r="Z47" s="9"/>
      <c r="AA47" s="9"/>
      <c r="AB47" s="9"/>
    </row>
    <row r="48" spans="1:28" ht="18" customHeight="1" x14ac:dyDescent="0.3">
      <c r="A48" s="54"/>
      <c r="B48" s="33">
        <v>44</v>
      </c>
      <c r="C48" s="33" t="s">
        <v>79</v>
      </c>
      <c r="D48" s="34" t="s">
        <v>80</v>
      </c>
      <c r="E48" s="34" t="s">
        <v>38</v>
      </c>
      <c r="F48" s="35">
        <v>0</v>
      </c>
      <c r="G48" s="36">
        <v>0</v>
      </c>
      <c r="H48" s="37">
        <f t="shared" si="4"/>
        <v>0</v>
      </c>
      <c r="I48" s="36">
        <v>0</v>
      </c>
      <c r="J48" s="36">
        <v>0</v>
      </c>
      <c r="K48" s="37">
        <f t="shared" si="5"/>
        <v>0</v>
      </c>
      <c r="L48" s="37">
        <f t="shared" si="6"/>
        <v>0</v>
      </c>
      <c r="M48" s="38" t="s">
        <v>260</v>
      </c>
      <c r="N48" s="38" t="s">
        <v>260</v>
      </c>
      <c r="O48" s="38" t="s">
        <v>260</v>
      </c>
      <c r="P48" s="40" t="s">
        <v>260</v>
      </c>
      <c r="Q48" s="38" t="s">
        <v>260</v>
      </c>
      <c r="R48" s="38" t="s">
        <v>260</v>
      </c>
      <c r="S48" s="38" t="s">
        <v>260</v>
      </c>
      <c r="T48" s="38" t="s">
        <v>260</v>
      </c>
      <c r="U48" s="48">
        <f t="shared" si="3"/>
        <v>0</v>
      </c>
      <c r="V48" s="38"/>
      <c r="W48" s="41"/>
      <c r="X48" s="41"/>
      <c r="Y48" s="41"/>
      <c r="Z48" s="41"/>
      <c r="AA48" s="41"/>
      <c r="AB48" s="41"/>
    </row>
    <row r="49" spans="1:28" ht="18" customHeight="1" x14ac:dyDescent="0.3">
      <c r="A49" s="54"/>
      <c r="B49" s="5">
        <v>45</v>
      </c>
      <c r="C49" s="29" t="s">
        <v>185</v>
      </c>
      <c r="D49" s="30" t="s">
        <v>72</v>
      </c>
      <c r="E49" s="44" t="s">
        <v>186</v>
      </c>
      <c r="F49" s="6">
        <v>6.5</v>
      </c>
      <c r="G49" s="7">
        <v>7.5</v>
      </c>
      <c r="H49" s="8">
        <f t="shared" si="4"/>
        <v>4.2</v>
      </c>
      <c r="I49" s="7">
        <v>4</v>
      </c>
      <c r="J49" s="7">
        <v>4.5</v>
      </c>
      <c r="K49" s="8">
        <f t="shared" si="5"/>
        <v>3.4000000000000004</v>
      </c>
      <c r="L49" s="8">
        <f t="shared" si="6"/>
        <v>7.6000000000000005</v>
      </c>
      <c r="M49" s="12">
        <v>1</v>
      </c>
      <c r="N49" s="12"/>
      <c r="O49" s="12"/>
      <c r="P49" s="12"/>
      <c r="Q49" s="12"/>
      <c r="R49" s="12"/>
      <c r="S49" s="12"/>
      <c r="T49" s="12"/>
      <c r="U49" s="47">
        <f t="shared" si="3"/>
        <v>1</v>
      </c>
      <c r="V49" s="12"/>
      <c r="W49" s="9"/>
      <c r="X49" s="9"/>
      <c r="Y49" s="9"/>
      <c r="Z49" s="9"/>
      <c r="AA49" s="9"/>
      <c r="AB49" s="9"/>
    </row>
    <row r="50" spans="1:28" ht="18" customHeight="1" x14ac:dyDescent="0.3">
      <c r="A50" s="54"/>
      <c r="B50" s="5">
        <v>46</v>
      </c>
      <c r="C50" s="29" t="s">
        <v>107</v>
      </c>
      <c r="D50" s="30" t="s">
        <v>108</v>
      </c>
      <c r="E50" s="44" t="s">
        <v>109</v>
      </c>
      <c r="F50" s="6">
        <v>7.5</v>
      </c>
      <c r="G50" s="7">
        <v>7.25</v>
      </c>
      <c r="H50" s="8">
        <f t="shared" si="4"/>
        <v>4.4249999999999998</v>
      </c>
      <c r="I50" s="7">
        <v>4</v>
      </c>
      <c r="J50" s="7">
        <v>4.5</v>
      </c>
      <c r="K50" s="8">
        <f t="shared" si="5"/>
        <v>3.4000000000000004</v>
      </c>
      <c r="L50" s="8">
        <f t="shared" si="6"/>
        <v>7.8250000000000002</v>
      </c>
      <c r="M50" s="12">
        <v>1</v>
      </c>
      <c r="N50" s="12"/>
      <c r="O50" s="12"/>
      <c r="P50" s="12"/>
      <c r="Q50" s="12"/>
      <c r="R50" s="12"/>
      <c r="S50" s="12"/>
      <c r="T50" s="12"/>
      <c r="U50" s="47">
        <f t="shared" si="3"/>
        <v>1</v>
      </c>
      <c r="V50" s="12"/>
      <c r="W50" s="9"/>
      <c r="X50" s="9"/>
      <c r="Y50" s="9"/>
      <c r="Z50" s="9"/>
      <c r="AA50" s="9"/>
      <c r="AB50" s="9"/>
    </row>
    <row r="51" spans="1:28" ht="18" customHeight="1" x14ac:dyDescent="0.3">
      <c r="A51" s="54"/>
      <c r="B51" s="5">
        <v>47</v>
      </c>
      <c r="C51" s="29" t="s">
        <v>215</v>
      </c>
      <c r="D51" s="30" t="s">
        <v>216</v>
      </c>
      <c r="E51" s="30" t="s">
        <v>217</v>
      </c>
      <c r="F51" s="6">
        <v>6.5</v>
      </c>
      <c r="G51" s="7">
        <v>4.25</v>
      </c>
      <c r="H51" s="8">
        <f t="shared" si="4"/>
        <v>3.2250000000000001</v>
      </c>
      <c r="I51" s="7">
        <v>3</v>
      </c>
      <c r="J51" s="7">
        <v>5</v>
      </c>
      <c r="K51" s="8">
        <f t="shared" si="5"/>
        <v>3.2</v>
      </c>
      <c r="L51" s="8">
        <f t="shared" si="6"/>
        <v>6.4250000000000007</v>
      </c>
      <c r="M51" s="12">
        <v>1</v>
      </c>
      <c r="N51" s="12">
        <v>1</v>
      </c>
      <c r="O51" s="12"/>
      <c r="P51" s="12"/>
      <c r="Q51" s="12"/>
      <c r="R51" s="39" t="s">
        <v>260</v>
      </c>
      <c r="S51" s="12"/>
      <c r="T51" s="12"/>
      <c r="U51" s="47">
        <f t="shared" si="3"/>
        <v>2</v>
      </c>
      <c r="V51" s="12"/>
      <c r="W51" s="9"/>
      <c r="X51" s="9"/>
      <c r="Y51" s="9"/>
      <c r="Z51" s="9"/>
      <c r="AA51" s="9"/>
      <c r="AB51" s="9"/>
    </row>
    <row r="52" spans="1:28" ht="18" customHeight="1" x14ac:dyDescent="0.3">
      <c r="A52" s="56"/>
      <c r="B52" s="5">
        <v>48</v>
      </c>
      <c r="C52" s="29" t="s">
        <v>240</v>
      </c>
      <c r="D52" s="30" t="s">
        <v>241</v>
      </c>
      <c r="E52" s="44" t="s">
        <v>112</v>
      </c>
      <c r="F52" s="6">
        <v>5.5</v>
      </c>
      <c r="G52" s="7">
        <v>5</v>
      </c>
      <c r="H52" s="8">
        <f t="shared" si="4"/>
        <v>3.15</v>
      </c>
      <c r="I52" s="7">
        <v>4</v>
      </c>
      <c r="J52" s="7">
        <v>4.5</v>
      </c>
      <c r="K52" s="8">
        <f t="shared" si="5"/>
        <v>3.4000000000000004</v>
      </c>
      <c r="L52" s="8">
        <f t="shared" si="6"/>
        <v>6.5500000000000007</v>
      </c>
      <c r="M52" s="12">
        <v>1</v>
      </c>
      <c r="N52" s="12"/>
      <c r="O52" s="12"/>
      <c r="P52" s="12"/>
      <c r="Q52" s="12"/>
      <c r="R52" s="12"/>
      <c r="S52" s="12"/>
      <c r="T52" s="12"/>
      <c r="U52" s="47">
        <f t="shared" si="3"/>
        <v>1</v>
      </c>
      <c r="V52" s="12"/>
      <c r="W52" s="9"/>
      <c r="X52" s="9"/>
      <c r="Y52" s="9"/>
      <c r="Z52" s="9"/>
      <c r="AA52" s="9"/>
      <c r="AB52" s="9"/>
    </row>
    <row r="53" spans="1:28" ht="18" customHeight="1" x14ac:dyDescent="0.3">
      <c r="A53" s="55">
        <v>7</v>
      </c>
      <c r="B53" s="33">
        <v>49</v>
      </c>
      <c r="C53" s="33" t="s">
        <v>257</v>
      </c>
      <c r="D53" s="34" t="s">
        <v>258</v>
      </c>
      <c r="E53" s="34" t="s">
        <v>112</v>
      </c>
      <c r="F53" s="35">
        <v>0</v>
      </c>
      <c r="G53" s="36">
        <v>0</v>
      </c>
      <c r="H53" s="37">
        <f t="shared" si="4"/>
        <v>0</v>
      </c>
      <c r="I53" s="36">
        <v>0</v>
      </c>
      <c r="J53" s="36">
        <v>0</v>
      </c>
      <c r="K53" s="37">
        <f t="shared" si="5"/>
        <v>0</v>
      </c>
      <c r="L53" s="37">
        <f t="shared" si="6"/>
        <v>0</v>
      </c>
      <c r="M53" s="38" t="s">
        <v>260</v>
      </c>
      <c r="N53" s="38" t="s">
        <v>260</v>
      </c>
      <c r="O53" s="38" t="s">
        <v>260</v>
      </c>
      <c r="P53" s="38" t="s">
        <v>260</v>
      </c>
      <c r="Q53" s="38" t="s">
        <v>260</v>
      </c>
      <c r="R53" s="38" t="s">
        <v>260</v>
      </c>
      <c r="S53" s="38" t="s">
        <v>260</v>
      </c>
      <c r="T53" s="38"/>
      <c r="U53" s="48">
        <f t="shared" si="3"/>
        <v>0</v>
      </c>
      <c r="V53" s="38"/>
      <c r="W53" s="41"/>
      <c r="X53" s="41"/>
      <c r="Y53" s="41"/>
      <c r="Z53" s="41"/>
      <c r="AA53" s="41"/>
      <c r="AB53" s="41"/>
    </row>
    <row r="54" spans="1:28" ht="18" customHeight="1" x14ac:dyDescent="0.3">
      <c r="A54" s="55"/>
      <c r="B54" s="27">
        <v>50</v>
      </c>
      <c r="C54" s="46" t="s">
        <v>144</v>
      </c>
      <c r="D54" s="44" t="s">
        <v>145</v>
      </c>
      <c r="E54" s="44" t="s">
        <v>112</v>
      </c>
      <c r="F54" s="6">
        <v>8.5</v>
      </c>
      <c r="G54" s="7">
        <v>6.5</v>
      </c>
      <c r="H54" s="8">
        <f t="shared" si="4"/>
        <v>4.5</v>
      </c>
      <c r="I54" s="7">
        <v>3</v>
      </c>
      <c r="J54" s="7">
        <v>5</v>
      </c>
      <c r="K54" s="8">
        <f t="shared" si="5"/>
        <v>3.2</v>
      </c>
      <c r="L54" s="8">
        <f t="shared" si="6"/>
        <v>7.7</v>
      </c>
      <c r="M54" s="12">
        <v>1</v>
      </c>
      <c r="N54" s="12"/>
      <c r="O54" s="12"/>
      <c r="P54" s="12"/>
      <c r="Q54" s="39" t="s">
        <v>260</v>
      </c>
      <c r="R54" s="12"/>
      <c r="S54" s="12">
        <v>1</v>
      </c>
      <c r="T54" s="12"/>
      <c r="U54" s="47">
        <f t="shared" si="3"/>
        <v>2</v>
      </c>
      <c r="V54" s="12"/>
      <c r="W54" s="9"/>
      <c r="X54" s="9"/>
      <c r="Y54" s="9"/>
      <c r="Z54" s="9"/>
      <c r="AA54" s="9"/>
      <c r="AB54" s="9"/>
    </row>
    <row r="55" spans="1:28" ht="18" customHeight="1" x14ac:dyDescent="0.3">
      <c r="A55" s="55"/>
      <c r="B55" s="33">
        <v>51</v>
      </c>
      <c r="C55" s="33" t="s">
        <v>110</v>
      </c>
      <c r="D55" s="34" t="s">
        <v>111</v>
      </c>
      <c r="E55" s="34" t="s">
        <v>112</v>
      </c>
      <c r="F55" s="35">
        <v>0</v>
      </c>
      <c r="G55" s="36">
        <v>0</v>
      </c>
      <c r="H55" s="37">
        <f t="shared" si="4"/>
        <v>0</v>
      </c>
      <c r="I55" s="36">
        <v>0</v>
      </c>
      <c r="J55" s="36">
        <v>0</v>
      </c>
      <c r="K55" s="37">
        <f t="shared" si="5"/>
        <v>0</v>
      </c>
      <c r="L55" s="37">
        <f t="shared" si="6"/>
        <v>0</v>
      </c>
      <c r="M55" s="38" t="s">
        <v>260</v>
      </c>
      <c r="N55" s="38" t="s">
        <v>260</v>
      </c>
      <c r="O55" s="40" t="s">
        <v>260</v>
      </c>
      <c r="P55" s="40" t="s">
        <v>260</v>
      </c>
      <c r="Q55" s="38" t="s">
        <v>260</v>
      </c>
      <c r="R55" s="38" t="s">
        <v>260</v>
      </c>
      <c r="S55" s="38" t="s">
        <v>260</v>
      </c>
      <c r="T55" s="38" t="s">
        <v>260</v>
      </c>
      <c r="U55" s="48">
        <f t="shared" si="3"/>
        <v>0</v>
      </c>
      <c r="V55" s="38"/>
      <c r="W55" s="41"/>
      <c r="X55" s="41"/>
      <c r="Y55" s="41"/>
      <c r="Z55" s="41"/>
      <c r="AA55" s="41"/>
      <c r="AB55" s="41"/>
    </row>
    <row r="56" spans="1:28" ht="18" customHeight="1" x14ac:dyDescent="0.3">
      <c r="A56" s="55"/>
      <c r="B56" s="27">
        <v>52</v>
      </c>
      <c r="C56" s="46" t="s">
        <v>113</v>
      </c>
      <c r="D56" s="44" t="s">
        <v>114</v>
      </c>
      <c r="E56" s="44" t="s">
        <v>115</v>
      </c>
      <c r="F56" s="6">
        <v>5.5</v>
      </c>
      <c r="G56" s="7">
        <v>7</v>
      </c>
      <c r="H56" s="8">
        <f t="shared" si="4"/>
        <v>3.75</v>
      </c>
      <c r="I56" s="7">
        <v>3</v>
      </c>
      <c r="J56" s="7">
        <v>5</v>
      </c>
      <c r="K56" s="8">
        <f t="shared" si="5"/>
        <v>3.2</v>
      </c>
      <c r="L56" s="8">
        <f t="shared" si="6"/>
        <v>6.95</v>
      </c>
      <c r="M56" s="12">
        <v>1</v>
      </c>
      <c r="N56" s="12"/>
      <c r="O56" s="13"/>
      <c r="P56" s="13">
        <v>1</v>
      </c>
      <c r="Q56" s="12"/>
      <c r="R56" s="12"/>
      <c r="S56" s="39" t="s">
        <v>260</v>
      </c>
      <c r="T56" s="12" t="s">
        <v>261</v>
      </c>
      <c r="U56" s="47">
        <f t="shared" si="3"/>
        <v>2</v>
      </c>
      <c r="V56" s="12"/>
      <c r="W56" s="9"/>
      <c r="X56" s="9"/>
      <c r="Y56" s="9"/>
      <c r="Z56" s="9"/>
      <c r="AA56" s="9"/>
      <c r="AB56" s="9"/>
    </row>
    <row r="57" spans="1:28" ht="18" customHeight="1" x14ac:dyDescent="0.3">
      <c r="A57" s="55"/>
      <c r="B57" s="27">
        <v>53</v>
      </c>
      <c r="C57" s="46" t="s">
        <v>59</v>
      </c>
      <c r="D57" s="44" t="s">
        <v>60</v>
      </c>
      <c r="E57" s="44" t="s">
        <v>61</v>
      </c>
      <c r="F57" s="6">
        <v>6</v>
      </c>
      <c r="G57" s="7">
        <v>6.5</v>
      </c>
      <c r="H57" s="8">
        <f t="shared" si="4"/>
        <v>3.75</v>
      </c>
      <c r="I57" s="7">
        <v>4</v>
      </c>
      <c r="J57" s="7">
        <v>4.5</v>
      </c>
      <c r="K57" s="8">
        <f t="shared" si="5"/>
        <v>3.4000000000000004</v>
      </c>
      <c r="L57" s="8">
        <f t="shared" si="6"/>
        <v>7.15</v>
      </c>
      <c r="M57" s="12">
        <v>1</v>
      </c>
      <c r="N57" s="12"/>
      <c r="O57" s="13"/>
      <c r="P57" s="13"/>
      <c r="Q57" s="12"/>
      <c r="R57" s="12"/>
      <c r="S57" s="12"/>
      <c r="T57" s="12"/>
      <c r="U57" s="47">
        <f t="shared" si="3"/>
        <v>1</v>
      </c>
      <c r="V57" s="12"/>
      <c r="W57" s="9"/>
      <c r="X57" s="9"/>
      <c r="Y57" s="9"/>
      <c r="Z57" s="9"/>
      <c r="AA57" s="9"/>
      <c r="AB57" s="9"/>
    </row>
    <row r="58" spans="1:28" ht="18" customHeight="1" x14ac:dyDescent="0.3">
      <c r="A58" s="55"/>
      <c r="B58" s="27">
        <v>54</v>
      </c>
      <c r="C58" s="46" t="s">
        <v>161</v>
      </c>
      <c r="D58" s="44" t="s">
        <v>162</v>
      </c>
      <c r="E58" s="44" t="s">
        <v>163</v>
      </c>
      <c r="F58" s="6">
        <v>8</v>
      </c>
      <c r="G58" s="7">
        <v>7.5</v>
      </c>
      <c r="H58" s="8">
        <f t="shared" si="4"/>
        <v>4.6499999999999995</v>
      </c>
      <c r="I58" s="7">
        <v>4</v>
      </c>
      <c r="J58" s="7">
        <v>5</v>
      </c>
      <c r="K58" s="8">
        <f t="shared" si="5"/>
        <v>3.6</v>
      </c>
      <c r="L58" s="8">
        <f t="shared" si="6"/>
        <v>8.25</v>
      </c>
      <c r="M58" s="12">
        <v>1</v>
      </c>
      <c r="N58" s="12">
        <v>1</v>
      </c>
      <c r="O58" s="13"/>
      <c r="P58" s="12"/>
      <c r="Q58" s="12"/>
      <c r="R58" s="12"/>
      <c r="S58" s="12"/>
      <c r="T58" s="12"/>
      <c r="U58" s="47">
        <f t="shared" si="3"/>
        <v>2</v>
      </c>
      <c r="V58" s="12"/>
      <c r="W58" s="9"/>
      <c r="X58" s="9"/>
      <c r="Y58" s="9"/>
      <c r="Z58" s="9"/>
      <c r="AA58" s="9"/>
      <c r="AB58" s="9"/>
    </row>
    <row r="59" spans="1:28" ht="18" customHeight="1" x14ac:dyDescent="0.3">
      <c r="A59" s="55"/>
      <c r="B59" s="27">
        <v>55</v>
      </c>
      <c r="C59" s="46" t="s">
        <v>39</v>
      </c>
      <c r="D59" s="44" t="s">
        <v>40</v>
      </c>
      <c r="E59" s="44" t="s">
        <v>41</v>
      </c>
      <c r="F59" s="6">
        <v>8</v>
      </c>
      <c r="G59" s="7">
        <v>7.75</v>
      </c>
      <c r="H59" s="8">
        <f t="shared" si="4"/>
        <v>4.7249999999999996</v>
      </c>
      <c r="I59" s="7">
        <v>4</v>
      </c>
      <c r="J59" s="7">
        <v>4.5</v>
      </c>
      <c r="K59" s="8">
        <f t="shared" si="5"/>
        <v>3.4000000000000004</v>
      </c>
      <c r="L59" s="8">
        <f t="shared" si="6"/>
        <v>8.125</v>
      </c>
      <c r="M59" s="12">
        <v>1</v>
      </c>
      <c r="N59" s="12"/>
      <c r="O59" s="13"/>
      <c r="P59" s="13"/>
      <c r="Q59" s="12"/>
      <c r="R59" s="12"/>
      <c r="S59" s="12"/>
      <c r="T59" s="12"/>
      <c r="U59" s="47">
        <f t="shared" si="3"/>
        <v>1</v>
      </c>
      <c r="V59" s="12"/>
      <c r="W59" s="9"/>
      <c r="X59" s="9"/>
      <c r="Y59" s="9"/>
      <c r="Z59" s="9"/>
      <c r="AA59" s="9"/>
      <c r="AB59" s="9"/>
    </row>
    <row r="60" spans="1:28" ht="18" customHeight="1" x14ac:dyDescent="0.3">
      <c r="A60" s="55"/>
      <c r="B60" s="27">
        <v>56</v>
      </c>
      <c r="C60" s="46" t="s">
        <v>116</v>
      </c>
      <c r="D60" s="44" t="s">
        <v>117</v>
      </c>
      <c r="E60" s="44" t="s">
        <v>41</v>
      </c>
      <c r="F60" s="6">
        <v>6.5</v>
      </c>
      <c r="G60" s="7">
        <v>6.75</v>
      </c>
      <c r="H60" s="8">
        <f t="shared" si="4"/>
        <v>3.9749999999999996</v>
      </c>
      <c r="I60" s="7">
        <v>4</v>
      </c>
      <c r="J60" s="7">
        <v>4.5</v>
      </c>
      <c r="K60" s="8">
        <f t="shared" si="5"/>
        <v>3.4000000000000004</v>
      </c>
      <c r="L60" s="8">
        <f t="shared" si="6"/>
        <v>7.375</v>
      </c>
      <c r="M60" s="12">
        <v>1</v>
      </c>
      <c r="N60" s="12"/>
      <c r="O60" s="12"/>
      <c r="P60" s="13"/>
      <c r="Q60" s="12"/>
      <c r="R60" s="12"/>
      <c r="S60" s="12"/>
      <c r="T60" s="12"/>
      <c r="U60" s="47">
        <f t="shared" si="3"/>
        <v>1</v>
      </c>
      <c r="V60" s="12"/>
      <c r="W60" s="9"/>
      <c r="X60" s="9"/>
      <c r="Y60" s="9"/>
      <c r="Z60" s="9"/>
      <c r="AA60" s="9"/>
      <c r="AB60" s="9"/>
    </row>
    <row r="61" spans="1:28" ht="18" customHeight="1" x14ac:dyDescent="0.3">
      <c r="A61" s="54">
        <v>8</v>
      </c>
      <c r="B61" s="33">
        <v>57</v>
      </c>
      <c r="C61" s="33" t="s">
        <v>242</v>
      </c>
      <c r="D61" s="34" t="s">
        <v>243</v>
      </c>
      <c r="E61" s="34" t="s">
        <v>244</v>
      </c>
      <c r="F61" s="35">
        <v>0</v>
      </c>
      <c r="G61" s="36">
        <v>0</v>
      </c>
      <c r="H61" s="37">
        <f t="shared" si="4"/>
        <v>0</v>
      </c>
      <c r="I61" s="36">
        <v>0</v>
      </c>
      <c r="J61" s="36">
        <v>0</v>
      </c>
      <c r="K61" s="37">
        <f t="shared" si="5"/>
        <v>0</v>
      </c>
      <c r="L61" s="37">
        <f t="shared" si="6"/>
        <v>0</v>
      </c>
      <c r="M61" s="38" t="s">
        <v>260</v>
      </c>
      <c r="N61" s="38" t="s">
        <v>260</v>
      </c>
      <c r="O61" s="38" t="s">
        <v>260</v>
      </c>
      <c r="P61" s="38" t="s">
        <v>260</v>
      </c>
      <c r="Q61" s="38" t="s">
        <v>260</v>
      </c>
      <c r="R61" s="38" t="s">
        <v>260</v>
      </c>
      <c r="S61" s="38" t="s">
        <v>260</v>
      </c>
      <c r="T61" s="38" t="s">
        <v>260</v>
      </c>
      <c r="U61" s="48">
        <f t="shared" si="3"/>
        <v>0</v>
      </c>
      <c r="V61" s="38"/>
      <c r="W61" s="41"/>
      <c r="X61" s="41"/>
      <c r="Y61" s="41"/>
      <c r="Z61" s="41"/>
      <c r="AA61" s="41"/>
      <c r="AB61" s="41"/>
    </row>
    <row r="62" spans="1:28" ht="18" customHeight="1" x14ac:dyDescent="0.3">
      <c r="A62" s="54"/>
      <c r="B62" s="5">
        <v>58</v>
      </c>
      <c r="C62" s="29" t="s">
        <v>200</v>
      </c>
      <c r="D62" s="30" t="s">
        <v>201</v>
      </c>
      <c r="E62" s="44" t="s">
        <v>202</v>
      </c>
      <c r="F62" s="6">
        <v>8</v>
      </c>
      <c r="G62" s="7">
        <v>9.6</v>
      </c>
      <c r="H62" s="8">
        <f t="shared" si="4"/>
        <v>5.28</v>
      </c>
      <c r="I62" s="7">
        <v>4</v>
      </c>
      <c r="J62" s="7">
        <v>6</v>
      </c>
      <c r="K62" s="8">
        <f t="shared" si="5"/>
        <v>4</v>
      </c>
      <c r="L62" s="8">
        <f t="shared" si="6"/>
        <v>9.2800000000000011</v>
      </c>
      <c r="M62" s="12">
        <v>3</v>
      </c>
      <c r="N62" s="12"/>
      <c r="O62" s="12"/>
      <c r="P62" s="12">
        <v>1</v>
      </c>
      <c r="Q62" s="12"/>
      <c r="R62" s="12">
        <v>5</v>
      </c>
      <c r="S62" s="12">
        <v>1</v>
      </c>
      <c r="T62" s="12"/>
      <c r="U62" s="47">
        <f t="shared" si="3"/>
        <v>10</v>
      </c>
      <c r="V62" s="12"/>
      <c r="W62" s="9"/>
      <c r="X62" s="9"/>
      <c r="Y62" s="9"/>
      <c r="Z62" s="9"/>
      <c r="AA62" s="9"/>
      <c r="AB62" s="9"/>
    </row>
    <row r="63" spans="1:28" ht="18" customHeight="1" x14ac:dyDescent="0.3">
      <c r="A63" s="54"/>
      <c r="B63" s="5">
        <v>59</v>
      </c>
      <c r="C63" s="29" t="s">
        <v>187</v>
      </c>
      <c r="D63" s="30" t="s">
        <v>188</v>
      </c>
      <c r="E63" s="44" t="s">
        <v>189</v>
      </c>
      <c r="F63" s="6">
        <v>6</v>
      </c>
      <c r="G63" s="7">
        <v>6.5</v>
      </c>
      <c r="H63" s="8">
        <f t="shared" si="4"/>
        <v>3.75</v>
      </c>
      <c r="I63" s="7">
        <v>4</v>
      </c>
      <c r="J63" s="7">
        <v>5</v>
      </c>
      <c r="K63" s="8">
        <f t="shared" si="5"/>
        <v>3.6</v>
      </c>
      <c r="L63" s="8">
        <f t="shared" si="6"/>
        <v>7.35</v>
      </c>
      <c r="M63" s="12">
        <v>1</v>
      </c>
      <c r="N63" s="12">
        <v>1</v>
      </c>
      <c r="O63" s="12"/>
      <c r="P63" s="12"/>
      <c r="Q63" s="12"/>
      <c r="R63" s="12"/>
      <c r="S63" s="12"/>
      <c r="T63" s="12"/>
      <c r="U63" s="47">
        <f t="shared" si="3"/>
        <v>2</v>
      </c>
      <c r="V63" s="12"/>
      <c r="W63" s="9"/>
      <c r="X63" s="9"/>
      <c r="Y63" s="9"/>
      <c r="Z63" s="9"/>
      <c r="AA63" s="9"/>
      <c r="AB63" s="9"/>
    </row>
    <row r="64" spans="1:28" ht="18" customHeight="1" x14ac:dyDescent="0.3">
      <c r="A64" s="54"/>
      <c r="B64" s="5">
        <v>60</v>
      </c>
      <c r="C64" s="29" t="s">
        <v>231</v>
      </c>
      <c r="D64" s="30" t="s">
        <v>232</v>
      </c>
      <c r="E64" s="44" t="s">
        <v>233</v>
      </c>
      <c r="F64" s="6">
        <v>5</v>
      </c>
      <c r="G64" s="7">
        <v>7.4</v>
      </c>
      <c r="H64" s="8">
        <f t="shared" si="4"/>
        <v>3.7199999999999998</v>
      </c>
      <c r="I64" s="7">
        <v>4</v>
      </c>
      <c r="J64" s="7">
        <v>6</v>
      </c>
      <c r="K64" s="8">
        <f t="shared" si="5"/>
        <v>4</v>
      </c>
      <c r="L64" s="8">
        <f t="shared" si="6"/>
        <v>7.72</v>
      </c>
      <c r="M64" s="12">
        <v>3</v>
      </c>
      <c r="N64" s="12">
        <v>5</v>
      </c>
      <c r="O64" s="12">
        <v>1</v>
      </c>
      <c r="P64" s="12"/>
      <c r="Q64" s="12">
        <v>4</v>
      </c>
      <c r="R64" s="12">
        <v>2</v>
      </c>
      <c r="S64" s="12"/>
      <c r="T64" s="12"/>
      <c r="U64" s="47">
        <f t="shared" si="3"/>
        <v>15</v>
      </c>
      <c r="V64" s="12"/>
      <c r="W64" s="9"/>
      <c r="X64" s="9"/>
      <c r="Y64" s="9"/>
      <c r="Z64" s="9"/>
      <c r="AA64" s="9"/>
      <c r="AB64" s="9"/>
    </row>
    <row r="65" spans="1:28" ht="18" customHeight="1" x14ac:dyDescent="0.3">
      <c r="A65" s="54"/>
      <c r="B65" s="5">
        <v>61</v>
      </c>
      <c r="C65" s="29" t="s">
        <v>190</v>
      </c>
      <c r="D65" s="30" t="s">
        <v>191</v>
      </c>
      <c r="E65" s="44" t="s">
        <v>192</v>
      </c>
      <c r="F65" s="6">
        <v>7</v>
      </c>
      <c r="G65" s="7">
        <v>6.25</v>
      </c>
      <c r="H65" s="8">
        <f t="shared" si="4"/>
        <v>3.9749999999999996</v>
      </c>
      <c r="I65" s="7">
        <v>4</v>
      </c>
      <c r="J65" s="7">
        <v>4.5</v>
      </c>
      <c r="K65" s="8">
        <f t="shared" si="5"/>
        <v>3.4000000000000004</v>
      </c>
      <c r="L65" s="8">
        <f t="shared" si="6"/>
        <v>7.375</v>
      </c>
      <c r="M65" s="12">
        <v>1</v>
      </c>
      <c r="N65" s="12"/>
      <c r="O65" s="12"/>
      <c r="P65" s="12"/>
      <c r="Q65" s="12"/>
      <c r="R65" s="12"/>
      <c r="S65" s="12"/>
      <c r="T65" s="12"/>
      <c r="U65" s="47">
        <f t="shared" si="3"/>
        <v>1</v>
      </c>
      <c r="V65" s="12"/>
      <c r="W65" s="9"/>
      <c r="X65" s="9"/>
      <c r="Y65" s="9"/>
      <c r="Z65" s="9"/>
      <c r="AA65" s="9"/>
      <c r="AB65" s="9"/>
    </row>
    <row r="66" spans="1:28" ht="18" customHeight="1" x14ac:dyDescent="0.3">
      <c r="A66" s="54"/>
      <c r="B66" s="5">
        <v>62</v>
      </c>
      <c r="C66" s="29" t="s">
        <v>234</v>
      </c>
      <c r="D66" s="30" t="s">
        <v>235</v>
      </c>
      <c r="E66" s="44" t="s">
        <v>236</v>
      </c>
      <c r="F66" s="6">
        <v>7</v>
      </c>
      <c r="G66" s="7">
        <v>8.6</v>
      </c>
      <c r="H66" s="8">
        <f t="shared" si="4"/>
        <v>4.68</v>
      </c>
      <c r="I66" s="7">
        <v>4</v>
      </c>
      <c r="J66" s="7">
        <v>6</v>
      </c>
      <c r="K66" s="8">
        <f t="shared" si="5"/>
        <v>4</v>
      </c>
      <c r="L66" s="8">
        <f t="shared" si="6"/>
        <v>8.68</v>
      </c>
      <c r="M66" s="12">
        <v>3</v>
      </c>
      <c r="N66" s="12">
        <v>4</v>
      </c>
      <c r="O66" s="13">
        <v>2</v>
      </c>
      <c r="P66" s="13"/>
      <c r="Q66" s="12">
        <v>1</v>
      </c>
      <c r="R66" s="12">
        <v>3</v>
      </c>
      <c r="S66" s="12">
        <v>2</v>
      </c>
      <c r="T66" s="12"/>
      <c r="U66" s="47">
        <f t="shared" si="3"/>
        <v>15</v>
      </c>
      <c r="V66" s="12"/>
      <c r="W66" s="9"/>
      <c r="X66" s="9"/>
      <c r="Y66" s="9"/>
      <c r="Z66" s="9"/>
      <c r="AA66" s="9"/>
      <c r="AB66" s="9"/>
    </row>
    <row r="67" spans="1:28" ht="18" customHeight="1" x14ac:dyDescent="0.3">
      <c r="A67" s="54"/>
      <c r="B67" s="5">
        <v>63</v>
      </c>
      <c r="C67" s="29" t="s">
        <v>218</v>
      </c>
      <c r="D67" s="30" t="s">
        <v>219</v>
      </c>
      <c r="E67" s="30" t="s">
        <v>220</v>
      </c>
      <c r="F67" s="6">
        <v>6</v>
      </c>
      <c r="G67" s="7">
        <v>5.75</v>
      </c>
      <c r="H67" s="8">
        <f t="shared" si="4"/>
        <v>3.5249999999999999</v>
      </c>
      <c r="I67" s="7">
        <v>3</v>
      </c>
      <c r="J67" s="7">
        <v>4.5</v>
      </c>
      <c r="K67" s="8">
        <f t="shared" si="5"/>
        <v>3</v>
      </c>
      <c r="L67" s="8">
        <f t="shared" si="6"/>
        <v>6.5250000000000004</v>
      </c>
      <c r="M67" s="12">
        <v>1</v>
      </c>
      <c r="N67" s="12"/>
      <c r="O67" s="12"/>
      <c r="P67" s="12"/>
      <c r="Q67" s="12"/>
      <c r="R67" s="39" t="s">
        <v>260</v>
      </c>
      <c r="S67" s="12"/>
      <c r="T67" s="12"/>
      <c r="U67" s="47">
        <f t="shared" si="3"/>
        <v>1</v>
      </c>
      <c r="V67" s="12"/>
      <c r="W67" s="9"/>
      <c r="X67" s="9"/>
      <c r="Y67" s="9"/>
      <c r="Z67" s="9"/>
      <c r="AA67" s="9"/>
      <c r="AB67" s="9"/>
    </row>
    <row r="68" spans="1:28" ht="18" customHeight="1" x14ac:dyDescent="0.3">
      <c r="A68" s="54"/>
      <c r="B68" s="33">
        <v>64</v>
      </c>
      <c r="C68" s="33" t="s">
        <v>88</v>
      </c>
      <c r="D68" s="34" t="s">
        <v>89</v>
      </c>
      <c r="E68" s="34" t="s">
        <v>90</v>
      </c>
      <c r="F68" s="35">
        <v>0</v>
      </c>
      <c r="G68" s="36">
        <v>0</v>
      </c>
      <c r="H68" s="37">
        <f t="shared" si="4"/>
        <v>0</v>
      </c>
      <c r="I68" s="36">
        <v>4</v>
      </c>
      <c r="J68" s="36">
        <v>4</v>
      </c>
      <c r="K68" s="37">
        <f t="shared" si="5"/>
        <v>3.2</v>
      </c>
      <c r="L68" s="37">
        <f t="shared" si="6"/>
        <v>3.2</v>
      </c>
      <c r="M68" s="38">
        <v>1</v>
      </c>
      <c r="N68" s="38"/>
      <c r="O68" s="38"/>
      <c r="P68" s="38"/>
      <c r="Q68" s="38"/>
      <c r="R68" s="38"/>
      <c r="S68" s="38" t="s">
        <v>260</v>
      </c>
      <c r="T68" s="38" t="s">
        <v>260</v>
      </c>
      <c r="U68" s="48">
        <f t="shared" si="3"/>
        <v>1</v>
      </c>
      <c r="V68" s="38"/>
      <c r="W68" s="41"/>
      <c r="X68" s="41"/>
      <c r="Y68" s="41"/>
      <c r="Z68" s="41"/>
      <c r="AA68" s="41"/>
      <c r="AB68" s="41"/>
    </row>
    <row r="69" spans="1:28" ht="18" customHeight="1" x14ac:dyDescent="0.3">
      <c r="A69" s="57">
        <v>9</v>
      </c>
      <c r="B69" s="27">
        <v>65</v>
      </c>
      <c r="C69" s="46" t="s">
        <v>91</v>
      </c>
      <c r="D69" s="44" t="s">
        <v>92</v>
      </c>
      <c r="E69" s="30" t="s">
        <v>93</v>
      </c>
      <c r="F69" s="6">
        <v>6.5</v>
      </c>
      <c r="G69" s="7">
        <v>8.1999999999999993</v>
      </c>
      <c r="H69" s="8">
        <f t="shared" ref="H69:H89" si="7">(F69+G69)/2*60%</f>
        <v>4.4099999999999993</v>
      </c>
      <c r="I69" s="7">
        <v>3</v>
      </c>
      <c r="J69" s="7">
        <v>6</v>
      </c>
      <c r="K69" s="8">
        <f t="shared" ref="K69:K89" si="8">(I69+J69)*40%</f>
        <v>3.6</v>
      </c>
      <c r="L69" s="8">
        <f t="shared" ref="L69:L89" si="9">H69+K69</f>
        <v>8.01</v>
      </c>
      <c r="M69" s="12">
        <v>1</v>
      </c>
      <c r="N69" s="12">
        <v>5</v>
      </c>
      <c r="O69" s="13">
        <v>1</v>
      </c>
      <c r="P69" s="13"/>
      <c r="Q69" s="12" t="s">
        <v>262</v>
      </c>
      <c r="R69" s="39" t="s">
        <v>260</v>
      </c>
      <c r="S69" s="12">
        <v>4</v>
      </c>
      <c r="T69" s="12"/>
      <c r="U69" s="47">
        <f t="shared" si="3"/>
        <v>11</v>
      </c>
      <c r="V69" s="12"/>
      <c r="W69" s="9"/>
      <c r="X69" s="9"/>
      <c r="Y69" s="9"/>
      <c r="Z69" s="9"/>
      <c r="AA69" s="9"/>
      <c r="AB69" s="9"/>
    </row>
    <row r="70" spans="1:28" ht="18" customHeight="1" x14ac:dyDescent="0.3">
      <c r="A70" s="58"/>
      <c r="B70" s="33">
        <v>66</v>
      </c>
      <c r="C70" s="33" t="s">
        <v>245</v>
      </c>
      <c r="D70" s="34" t="s">
        <v>246</v>
      </c>
      <c r="E70" s="34" t="s">
        <v>223</v>
      </c>
      <c r="F70" s="35">
        <v>0</v>
      </c>
      <c r="G70" s="36">
        <v>0</v>
      </c>
      <c r="H70" s="37">
        <f t="shared" si="7"/>
        <v>0</v>
      </c>
      <c r="I70" s="36">
        <v>4</v>
      </c>
      <c r="J70" s="36">
        <v>4</v>
      </c>
      <c r="K70" s="37">
        <f t="shared" si="8"/>
        <v>3.2</v>
      </c>
      <c r="L70" s="37">
        <f t="shared" si="9"/>
        <v>3.2</v>
      </c>
      <c r="M70" s="38">
        <v>1</v>
      </c>
      <c r="N70" s="38"/>
      <c r="O70" s="40"/>
      <c r="P70" s="40"/>
      <c r="Q70" s="38"/>
      <c r="R70" s="38" t="s">
        <v>260</v>
      </c>
      <c r="S70" s="38" t="s">
        <v>260</v>
      </c>
      <c r="T70" s="38" t="s">
        <v>260</v>
      </c>
      <c r="U70" s="48">
        <f t="shared" ref="U70:U90" si="10">SUM(M70:T70)</f>
        <v>1</v>
      </c>
      <c r="V70" s="38"/>
      <c r="W70" s="41"/>
      <c r="X70" s="41"/>
      <c r="Y70" s="41"/>
      <c r="Z70" s="41"/>
      <c r="AA70" s="41"/>
      <c r="AB70" s="41"/>
    </row>
    <row r="71" spans="1:28" ht="18" customHeight="1" x14ac:dyDescent="0.3">
      <c r="A71" s="58"/>
      <c r="B71" s="27">
        <v>67</v>
      </c>
      <c r="C71" s="46" t="s">
        <v>221</v>
      </c>
      <c r="D71" s="44" t="s">
        <v>222</v>
      </c>
      <c r="E71" s="30" t="s">
        <v>223</v>
      </c>
      <c r="F71" s="6">
        <v>6</v>
      </c>
      <c r="G71" s="7">
        <v>8.5</v>
      </c>
      <c r="H71" s="8">
        <f t="shared" si="7"/>
        <v>4.3499999999999996</v>
      </c>
      <c r="I71" s="7">
        <v>3</v>
      </c>
      <c r="J71" s="7">
        <v>4.5</v>
      </c>
      <c r="K71" s="8">
        <f t="shared" si="8"/>
        <v>3</v>
      </c>
      <c r="L71" s="8">
        <f t="shared" si="9"/>
        <v>7.35</v>
      </c>
      <c r="M71" s="12">
        <v>1</v>
      </c>
      <c r="N71" s="12"/>
      <c r="O71" s="12"/>
      <c r="P71" s="13"/>
      <c r="Q71" s="12"/>
      <c r="R71" s="39" t="s">
        <v>260</v>
      </c>
      <c r="S71" s="12"/>
      <c r="T71" s="12"/>
      <c r="U71" s="47">
        <f t="shared" si="10"/>
        <v>1</v>
      </c>
      <c r="V71" s="12"/>
      <c r="W71" s="9"/>
      <c r="X71" s="9"/>
      <c r="Y71" s="9"/>
      <c r="Z71" s="9"/>
      <c r="AA71" s="9"/>
      <c r="AB71" s="9"/>
    </row>
    <row r="72" spans="1:28" ht="18" customHeight="1" x14ac:dyDescent="0.3">
      <c r="A72" s="58"/>
      <c r="B72" s="27">
        <v>68</v>
      </c>
      <c r="C72" s="46" t="s">
        <v>118</v>
      </c>
      <c r="D72" s="44" t="s">
        <v>119</v>
      </c>
      <c r="E72" s="44" t="s">
        <v>120</v>
      </c>
      <c r="F72" s="6">
        <v>8.5</v>
      </c>
      <c r="G72" s="7">
        <v>7</v>
      </c>
      <c r="H72" s="8">
        <f t="shared" si="7"/>
        <v>4.6499999999999995</v>
      </c>
      <c r="I72" s="7">
        <v>3</v>
      </c>
      <c r="J72" s="7">
        <v>6</v>
      </c>
      <c r="K72" s="8">
        <f t="shared" si="8"/>
        <v>3.6</v>
      </c>
      <c r="L72" s="8">
        <f t="shared" si="9"/>
        <v>8.25</v>
      </c>
      <c r="M72" s="12">
        <v>2</v>
      </c>
      <c r="N72" s="12">
        <v>3</v>
      </c>
      <c r="O72" s="12"/>
      <c r="P72" s="12"/>
      <c r="Q72" s="12">
        <v>1</v>
      </c>
      <c r="R72" s="12"/>
      <c r="S72" s="12" t="s">
        <v>262</v>
      </c>
      <c r="T72" s="39" t="s">
        <v>260</v>
      </c>
      <c r="U72" s="47">
        <f t="shared" si="10"/>
        <v>6</v>
      </c>
      <c r="V72" s="12"/>
      <c r="W72" s="9"/>
      <c r="X72" s="9"/>
      <c r="Y72" s="9"/>
      <c r="Z72" s="9"/>
      <c r="AA72" s="9"/>
      <c r="AB72" s="9"/>
    </row>
    <row r="73" spans="1:28" ht="18" customHeight="1" x14ac:dyDescent="0.3">
      <c r="A73" s="58"/>
      <c r="B73" s="27">
        <v>69</v>
      </c>
      <c r="C73" s="46" t="s">
        <v>166</v>
      </c>
      <c r="D73" s="44" t="s">
        <v>167</v>
      </c>
      <c r="E73" s="30" t="s">
        <v>168</v>
      </c>
      <c r="F73" s="6">
        <v>5.5</v>
      </c>
      <c r="G73" s="7">
        <v>6.2</v>
      </c>
      <c r="H73" s="8">
        <f t="shared" si="7"/>
        <v>3.51</v>
      </c>
      <c r="I73" s="7">
        <v>3</v>
      </c>
      <c r="J73" s="7">
        <v>6</v>
      </c>
      <c r="K73" s="8">
        <f t="shared" si="8"/>
        <v>3.6</v>
      </c>
      <c r="L73" s="8">
        <f t="shared" si="9"/>
        <v>7.1099999999999994</v>
      </c>
      <c r="M73" s="12">
        <v>1</v>
      </c>
      <c r="N73" s="12">
        <v>2</v>
      </c>
      <c r="O73" s="12"/>
      <c r="P73" s="12"/>
      <c r="Q73" s="12"/>
      <c r="R73" s="39" t="s">
        <v>260</v>
      </c>
      <c r="S73" s="12">
        <v>2</v>
      </c>
      <c r="T73" s="12">
        <v>1</v>
      </c>
      <c r="U73" s="47">
        <f t="shared" si="10"/>
        <v>6</v>
      </c>
      <c r="V73" s="12"/>
      <c r="W73" s="9"/>
      <c r="X73" s="9"/>
      <c r="Y73" s="9"/>
      <c r="Z73" s="9"/>
      <c r="AA73" s="9"/>
      <c r="AB73" s="9"/>
    </row>
    <row r="74" spans="1:28" ht="18" customHeight="1" x14ac:dyDescent="0.3">
      <c r="A74" s="58"/>
      <c r="B74" s="27">
        <v>70</v>
      </c>
      <c r="C74" s="46" t="s">
        <v>121</v>
      </c>
      <c r="D74" s="44" t="s">
        <v>122</v>
      </c>
      <c r="E74" s="44" t="s">
        <v>123</v>
      </c>
      <c r="F74" s="6">
        <v>6.5</v>
      </c>
      <c r="G74" s="7">
        <v>7</v>
      </c>
      <c r="H74" s="8">
        <f t="shared" si="7"/>
        <v>4.05</v>
      </c>
      <c r="I74" s="7">
        <v>4</v>
      </c>
      <c r="J74" s="7">
        <v>5</v>
      </c>
      <c r="K74" s="8">
        <f t="shared" si="8"/>
        <v>3.6</v>
      </c>
      <c r="L74" s="8">
        <f t="shared" si="9"/>
        <v>7.65</v>
      </c>
      <c r="M74" s="12">
        <v>2</v>
      </c>
      <c r="N74" s="12"/>
      <c r="O74" s="13"/>
      <c r="P74" s="13"/>
      <c r="Q74" s="12"/>
      <c r="R74" s="12"/>
      <c r="S74" s="12"/>
      <c r="T74" s="12"/>
      <c r="U74" s="47">
        <f t="shared" si="10"/>
        <v>2</v>
      </c>
      <c r="V74" s="12"/>
      <c r="W74" s="9"/>
      <c r="X74" s="9"/>
      <c r="Y74" s="9"/>
      <c r="Z74" s="9"/>
      <c r="AA74" s="9"/>
      <c r="AB74" s="9"/>
    </row>
    <row r="75" spans="1:28" ht="18" customHeight="1" x14ac:dyDescent="0.3">
      <c r="A75" s="59"/>
      <c r="B75" s="27">
        <v>71</v>
      </c>
      <c r="C75" s="46" t="s">
        <v>124</v>
      </c>
      <c r="D75" s="44" t="s">
        <v>125</v>
      </c>
      <c r="E75" s="44" t="s">
        <v>126</v>
      </c>
      <c r="F75" s="6">
        <v>7</v>
      </c>
      <c r="G75" s="7">
        <v>7.75</v>
      </c>
      <c r="H75" s="8">
        <f t="shared" si="7"/>
        <v>4.4249999999999998</v>
      </c>
      <c r="I75" s="7">
        <v>4</v>
      </c>
      <c r="J75" s="7">
        <v>6</v>
      </c>
      <c r="K75" s="8">
        <f t="shared" si="8"/>
        <v>4</v>
      </c>
      <c r="L75" s="8">
        <f t="shared" si="9"/>
        <v>8.4250000000000007</v>
      </c>
      <c r="M75" s="12">
        <v>2</v>
      </c>
      <c r="N75" s="12">
        <v>1</v>
      </c>
      <c r="O75" s="12">
        <v>1</v>
      </c>
      <c r="P75" s="12"/>
      <c r="Q75" s="12"/>
      <c r="R75" s="12"/>
      <c r="S75" s="12"/>
      <c r="T75" s="12"/>
      <c r="U75" s="47">
        <f t="shared" si="10"/>
        <v>4</v>
      </c>
      <c r="V75" s="12"/>
      <c r="W75" s="9"/>
      <c r="X75" s="9"/>
      <c r="Y75" s="9"/>
      <c r="Z75" s="9"/>
      <c r="AA75" s="9"/>
      <c r="AB75" s="9"/>
    </row>
    <row r="76" spans="1:28" ht="18" customHeight="1" x14ac:dyDescent="0.3">
      <c r="A76" s="60">
        <v>10</v>
      </c>
      <c r="B76" s="5">
        <v>72</v>
      </c>
      <c r="C76" s="29" t="s">
        <v>193</v>
      </c>
      <c r="D76" s="30" t="s">
        <v>194</v>
      </c>
      <c r="E76" s="30" t="s">
        <v>126</v>
      </c>
      <c r="F76" s="6">
        <v>6.5</v>
      </c>
      <c r="G76" s="7">
        <v>8.1</v>
      </c>
      <c r="H76" s="8">
        <f t="shared" si="7"/>
        <v>4.38</v>
      </c>
      <c r="I76" s="7">
        <v>3</v>
      </c>
      <c r="J76" s="7">
        <v>6</v>
      </c>
      <c r="K76" s="8">
        <f t="shared" si="8"/>
        <v>3.6</v>
      </c>
      <c r="L76" s="8">
        <f t="shared" si="9"/>
        <v>7.98</v>
      </c>
      <c r="M76" s="12">
        <v>1</v>
      </c>
      <c r="N76" s="12"/>
      <c r="O76" s="12"/>
      <c r="P76" s="13">
        <v>4</v>
      </c>
      <c r="Q76" s="12"/>
      <c r="R76" s="39" t="s">
        <v>260</v>
      </c>
      <c r="S76" s="12">
        <v>2</v>
      </c>
      <c r="T76" s="12"/>
      <c r="U76" s="47">
        <f t="shared" si="10"/>
        <v>7</v>
      </c>
      <c r="V76" s="12"/>
      <c r="W76" s="9"/>
      <c r="X76" s="9"/>
      <c r="Y76" s="9"/>
      <c r="Z76" s="9"/>
      <c r="AA76" s="9"/>
      <c r="AB76" s="9"/>
    </row>
    <row r="77" spans="1:28" ht="18" customHeight="1" x14ac:dyDescent="0.3">
      <c r="A77" s="54"/>
      <c r="B77" s="5">
        <v>73</v>
      </c>
      <c r="C77" s="29" t="s">
        <v>247</v>
      </c>
      <c r="D77" s="30" t="s">
        <v>248</v>
      </c>
      <c r="E77" s="44" t="s">
        <v>64</v>
      </c>
      <c r="F77" s="6">
        <v>6</v>
      </c>
      <c r="G77" s="50">
        <v>0</v>
      </c>
      <c r="H77" s="8">
        <f t="shared" si="7"/>
        <v>1.7999999999999998</v>
      </c>
      <c r="I77" s="7">
        <v>3</v>
      </c>
      <c r="J77" s="7">
        <v>4.5</v>
      </c>
      <c r="K77" s="8">
        <f t="shared" si="8"/>
        <v>3</v>
      </c>
      <c r="L77" s="8">
        <f t="shared" si="9"/>
        <v>4.8</v>
      </c>
      <c r="M77" s="12">
        <v>1</v>
      </c>
      <c r="N77" s="39" t="s">
        <v>260</v>
      </c>
      <c r="O77" s="13"/>
      <c r="P77" s="13"/>
      <c r="Q77" s="12"/>
      <c r="R77" s="12"/>
      <c r="S77" s="12"/>
      <c r="T77" s="12"/>
      <c r="U77" s="47">
        <f t="shared" si="10"/>
        <v>1</v>
      </c>
      <c r="V77" s="12"/>
      <c r="W77" s="9"/>
      <c r="X77" s="9"/>
      <c r="Y77" s="9"/>
      <c r="Z77" s="9"/>
      <c r="AA77" s="9"/>
      <c r="AB77" s="9"/>
    </row>
    <row r="78" spans="1:28" ht="18" customHeight="1" x14ac:dyDescent="0.3">
      <c r="A78" s="54"/>
      <c r="B78" s="5">
        <v>74</v>
      </c>
      <c r="C78" s="29" t="s">
        <v>62</v>
      </c>
      <c r="D78" s="30" t="s">
        <v>63</v>
      </c>
      <c r="E78" s="44" t="s">
        <v>64</v>
      </c>
      <c r="F78" s="6">
        <v>8</v>
      </c>
      <c r="G78" s="7">
        <v>6.5</v>
      </c>
      <c r="H78" s="8">
        <f t="shared" si="7"/>
        <v>4.3499999999999996</v>
      </c>
      <c r="I78" s="7">
        <v>4</v>
      </c>
      <c r="J78" s="7">
        <v>6</v>
      </c>
      <c r="K78" s="8">
        <f t="shared" si="8"/>
        <v>4</v>
      </c>
      <c r="L78" s="8">
        <f t="shared" si="9"/>
        <v>8.35</v>
      </c>
      <c r="M78" s="12">
        <v>1</v>
      </c>
      <c r="N78" s="12"/>
      <c r="O78" s="13"/>
      <c r="P78" s="13">
        <v>1</v>
      </c>
      <c r="Q78" s="12">
        <v>1</v>
      </c>
      <c r="R78" s="12"/>
      <c r="S78" s="12">
        <v>1</v>
      </c>
      <c r="T78" s="12"/>
      <c r="U78" s="47">
        <f t="shared" si="10"/>
        <v>4</v>
      </c>
      <c r="V78" s="12"/>
      <c r="W78" s="9"/>
      <c r="X78" s="9"/>
      <c r="Y78" s="9"/>
      <c r="Z78" s="9"/>
      <c r="AA78" s="9"/>
      <c r="AB78" s="9"/>
    </row>
    <row r="79" spans="1:28" ht="18" customHeight="1" x14ac:dyDescent="0.3">
      <c r="A79" s="54"/>
      <c r="B79" s="5">
        <v>75</v>
      </c>
      <c r="C79" s="29" t="s">
        <v>65</v>
      </c>
      <c r="D79" s="30" t="s">
        <v>66</v>
      </c>
      <c r="E79" s="44" t="s">
        <v>67</v>
      </c>
      <c r="F79" s="6">
        <v>5</v>
      </c>
      <c r="G79" s="7">
        <v>6.25</v>
      </c>
      <c r="H79" s="8">
        <f t="shared" si="7"/>
        <v>3.375</v>
      </c>
      <c r="I79" s="7">
        <v>4</v>
      </c>
      <c r="J79" s="7">
        <v>6</v>
      </c>
      <c r="K79" s="8">
        <f t="shared" si="8"/>
        <v>4</v>
      </c>
      <c r="L79" s="8">
        <f t="shared" si="9"/>
        <v>7.375</v>
      </c>
      <c r="M79" s="12">
        <v>1</v>
      </c>
      <c r="N79" s="12"/>
      <c r="O79" s="12"/>
      <c r="P79" s="12">
        <v>2</v>
      </c>
      <c r="Q79" s="12"/>
      <c r="R79" s="12"/>
      <c r="S79" s="12">
        <v>1</v>
      </c>
      <c r="T79" s="12"/>
      <c r="U79" s="47">
        <f t="shared" si="10"/>
        <v>4</v>
      </c>
      <c r="V79" s="12"/>
      <c r="W79" s="9"/>
      <c r="X79" s="9"/>
      <c r="Y79" s="9"/>
      <c r="Z79" s="9"/>
      <c r="AA79" s="9"/>
      <c r="AB79" s="9"/>
    </row>
    <row r="80" spans="1:28" ht="18" customHeight="1" x14ac:dyDescent="0.3">
      <c r="A80" s="54"/>
      <c r="B80" s="5">
        <v>76</v>
      </c>
      <c r="C80" s="29" t="s">
        <v>127</v>
      </c>
      <c r="D80" s="30" t="s">
        <v>128</v>
      </c>
      <c r="E80" s="44" t="s">
        <v>67</v>
      </c>
      <c r="F80" s="6">
        <v>6.5</v>
      </c>
      <c r="G80" s="7">
        <v>6.75</v>
      </c>
      <c r="H80" s="8">
        <f t="shared" si="7"/>
        <v>3.9749999999999996</v>
      </c>
      <c r="I80" s="7">
        <v>4</v>
      </c>
      <c r="J80" s="7">
        <v>5.5</v>
      </c>
      <c r="K80" s="8">
        <f t="shared" si="8"/>
        <v>3.8000000000000003</v>
      </c>
      <c r="L80" s="8">
        <f t="shared" si="9"/>
        <v>7.7750000000000004</v>
      </c>
      <c r="M80" s="12">
        <v>1</v>
      </c>
      <c r="N80" s="12"/>
      <c r="O80" s="13"/>
      <c r="P80" s="13"/>
      <c r="Q80" s="12">
        <v>1</v>
      </c>
      <c r="R80" s="12"/>
      <c r="S80" s="12">
        <v>1</v>
      </c>
      <c r="T80" s="12"/>
      <c r="U80" s="47">
        <f t="shared" si="10"/>
        <v>3</v>
      </c>
      <c r="V80" s="12"/>
      <c r="W80" s="9"/>
      <c r="X80" s="9"/>
      <c r="Y80" s="9"/>
      <c r="Z80" s="9"/>
      <c r="AA80" s="9"/>
      <c r="AB80" s="9"/>
    </row>
    <row r="81" spans="1:28" ht="18" customHeight="1" x14ac:dyDescent="0.3">
      <c r="A81" s="54"/>
      <c r="B81" s="5">
        <v>77</v>
      </c>
      <c r="C81" s="29" t="s">
        <v>42</v>
      </c>
      <c r="D81" s="30" t="s">
        <v>43</v>
      </c>
      <c r="E81" s="44" t="s">
        <v>44</v>
      </c>
      <c r="F81" s="6">
        <v>6</v>
      </c>
      <c r="G81" s="7">
        <v>6.6</v>
      </c>
      <c r="H81" s="8">
        <f t="shared" si="7"/>
        <v>3.78</v>
      </c>
      <c r="I81" s="7">
        <v>4</v>
      </c>
      <c r="J81" s="7">
        <v>6</v>
      </c>
      <c r="K81" s="8">
        <f t="shared" si="8"/>
        <v>4</v>
      </c>
      <c r="L81" s="8">
        <f t="shared" si="9"/>
        <v>7.7799999999999994</v>
      </c>
      <c r="M81" s="12">
        <v>2</v>
      </c>
      <c r="N81" s="12">
        <v>1</v>
      </c>
      <c r="O81" s="12"/>
      <c r="P81" s="13">
        <v>1</v>
      </c>
      <c r="Q81" s="12"/>
      <c r="R81" s="12"/>
      <c r="S81" s="12">
        <v>1</v>
      </c>
      <c r="T81" s="12"/>
      <c r="U81" s="47">
        <f t="shared" si="10"/>
        <v>5</v>
      </c>
      <c r="V81" s="12"/>
      <c r="W81" s="9"/>
      <c r="X81" s="9"/>
      <c r="Y81" s="9"/>
      <c r="Z81" s="9"/>
      <c r="AA81" s="9"/>
      <c r="AB81" s="9"/>
    </row>
    <row r="82" spans="1:28" ht="18" customHeight="1" x14ac:dyDescent="0.3">
      <c r="A82" s="56"/>
      <c r="B82" s="5">
        <v>78</v>
      </c>
      <c r="C82" s="29" t="s">
        <v>129</v>
      </c>
      <c r="D82" s="30" t="s">
        <v>130</v>
      </c>
      <c r="E82" s="44" t="s">
        <v>131</v>
      </c>
      <c r="F82" s="6">
        <v>8</v>
      </c>
      <c r="G82" s="7">
        <v>8</v>
      </c>
      <c r="H82" s="8">
        <f t="shared" si="7"/>
        <v>4.8</v>
      </c>
      <c r="I82" s="7">
        <v>4</v>
      </c>
      <c r="J82" s="7">
        <v>5.5</v>
      </c>
      <c r="K82" s="8">
        <f t="shared" si="8"/>
        <v>3.8000000000000003</v>
      </c>
      <c r="L82" s="8">
        <f t="shared" si="9"/>
        <v>8.6</v>
      </c>
      <c r="M82" s="12">
        <v>1</v>
      </c>
      <c r="N82" s="12"/>
      <c r="O82" s="12"/>
      <c r="P82" s="13">
        <v>2</v>
      </c>
      <c r="Q82" s="12"/>
      <c r="R82" s="12"/>
      <c r="S82" s="12"/>
      <c r="T82" s="12"/>
      <c r="U82" s="47">
        <f t="shared" si="10"/>
        <v>3</v>
      </c>
      <c r="V82" s="12"/>
      <c r="W82" s="9"/>
      <c r="X82" s="9"/>
      <c r="Y82" s="9"/>
      <c r="Z82" s="9"/>
      <c r="AA82" s="9"/>
      <c r="AB82" s="9"/>
    </row>
    <row r="83" spans="1:28" ht="18" customHeight="1" x14ac:dyDescent="0.3">
      <c r="A83" s="51">
        <v>11</v>
      </c>
      <c r="B83" s="27">
        <v>79</v>
      </c>
      <c r="C83" s="46" t="s">
        <v>195</v>
      </c>
      <c r="D83" s="44" t="s">
        <v>196</v>
      </c>
      <c r="E83" s="30" t="s">
        <v>47</v>
      </c>
      <c r="F83" s="6">
        <v>7</v>
      </c>
      <c r="G83" s="7">
        <v>7.75</v>
      </c>
      <c r="H83" s="8">
        <f t="shared" si="7"/>
        <v>4.4249999999999998</v>
      </c>
      <c r="I83" s="7">
        <v>3</v>
      </c>
      <c r="J83" s="7">
        <v>6</v>
      </c>
      <c r="K83" s="8">
        <f t="shared" si="8"/>
        <v>3.6</v>
      </c>
      <c r="L83" s="8">
        <f t="shared" si="9"/>
        <v>8.0250000000000004</v>
      </c>
      <c r="M83" s="12">
        <v>1</v>
      </c>
      <c r="N83" s="12"/>
      <c r="O83" s="12"/>
      <c r="P83" s="12"/>
      <c r="Q83" s="12">
        <v>2</v>
      </c>
      <c r="R83" s="39" t="s">
        <v>260</v>
      </c>
      <c r="S83" s="12">
        <v>1</v>
      </c>
      <c r="T83" s="12"/>
      <c r="U83" s="47">
        <f t="shared" si="10"/>
        <v>4</v>
      </c>
      <c r="V83" s="12"/>
      <c r="W83" s="9"/>
      <c r="X83" s="9"/>
      <c r="Y83" s="9"/>
      <c r="Z83" s="9"/>
      <c r="AA83" s="9"/>
      <c r="AB83" s="9"/>
    </row>
    <row r="84" spans="1:28" ht="18" customHeight="1" x14ac:dyDescent="0.3">
      <c r="A84" s="52"/>
      <c r="B84" s="27">
        <v>80</v>
      </c>
      <c r="C84" s="46" t="s">
        <v>94</v>
      </c>
      <c r="D84" s="44" t="s">
        <v>95</v>
      </c>
      <c r="E84" s="44" t="s">
        <v>47</v>
      </c>
      <c r="F84" s="6">
        <v>6.5</v>
      </c>
      <c r="G84" s="7">
        <v>7</v>
      </c>
      <c r="H84" s="8">
        <f t="shared" si="7"/>
        <v>4.05</v>
      </c>
      <c r="I84" s="7">
        <v>4</v>
      </c>
      <c r="J84" s="7">
        <v>6</v>
      </c>
      <c r="K84" s="8">
        <f t="shared" si="8"/>
        <v>4</v>
      </c>
      <c r="L84" s="8">
        <f t="shared" si="9"/>
        <v>8.0500000000000007</v>
      </c>
      <c r="M84" s="12">
        <v>1</v>
      </c>
      <c r="N84" s="12">
        <v>2</v>
      </c>
      <c r="O84" s="12"/>
      <c r="P84" s="13">
        <v>2</v>
      </c>
      <c r="Q84" s="12"/>
      <c r="R84" s="12">
        <v>1</v>
      </c>
      <c r="S84" s="12"/>
      <c r="T84" s="12"/>
      <c r="U84" s="47">
        <f t="shared" si="10"/>
        <v>6</v>
      </c>
      <c r="V84" s="12"/>
      <c r="W84" s="9"/>
      <c r="X84" s="9"/>
      <c r="Y84" s="9"/>
      <c r="Z84" s="9"/>
      <c r="AA84" s="9"/>
      <c r="AB84" s="9"/>
    </row>
    <row r="85" spans="1:28" ht="18" customHeight="1" x14ac:dyDescent="0.3">
      <c r="A85" s="52"/>
      <c r="B85" s="28">
        <v>81</v>
      </c>
      <c r="C85" s="46" t="s">
        <v>45</v>
      </c>
      <c r="D85" s="44" t="s">
        <v>46</v>
      </c>
      <c r="E85" s="44" t="s">
        <v>47</v>
      </c>
      <c r="F85" s="20">
        <v>7.5</v>
      </c>
      <c r="G85" s="21">
        <v>6.25</v>
      </c>
      <c r="H85" s="22">
        <f t="shared" si="7"/>
        <v>4.125</v>
      </c>
      <c r="I85" s="7">
        <v>4</v>
      </c>
      <c r="J85" s="7">
        <v>6</v>
      </c>
      <c r="K85" s="22">
        <f t="shared" si="8"/>
        <v>4</v>
      </c>
      <c r="L85" s="22">
        <f t="shared" si="9"/>
        <v>8.125</v>
      </c>
      <c r="M85" s="12">
        <v>1</v>
      </c>
      <c r="N85" s="23"/>
      <c r="O85" s="23">
        <v>1</v>
      </c>
      <c r="P85" s="23">
        <v>1</v>
      </c>
      <c r="Q85" s="23"/>
      <c r="R85" s="23"/>
      <c r="S85" s="23">
        <v>1</v>
      </c>
      <c r="T85" s="23"/>
      <c r="U85" s="47">
        <f t="shared" si="10"/>
        <v>4</v>
      </c>
      <c r="V85" s="23"/>
      <c r="W85" s="24"/>
      <c r="X85" s="24"/>
      <c r="Y85" s="24"/>
      <c r="Z85" s="24"/>
      <c r="AA85" s="24"/>
      <c r="AB85" s="24"/>
    </row>
    <row r="86" spans="1:28" ht="18" customHeight="1" x14ac:dyDescent="0.3">
      <c r="A86" s="52"/>
      <c r="B86" s="28">
        <v>82</v>
      </c>
      <c r="C86" s="46" t="s">
        <v>132</v>
      </c>
      <c r="D86" s="44" t="s">
        <v>133</v>
      </c>
      <c r="E86" s="44" t="s">
        <v>47</v>
      </c>
      <c r="F86" s="20">
        <v>6.5</v>
      </c>
      <c r="G86" s="21">
        <v>6.25</v>
      </c>
      <c r="H86" s="22">
        <f t="shared" si="7"/>
        <v>3.8249999999999997</v>
      </c>
      <c r="I86" s="7">
        <v>4</v>
      </c>
      <c r="J86" s="7">
        <v>4.5</v>
      </c>
      <c r="K86" s="22">
        <f t="shared" si="8"/>
        <v>3.4000000000000004</v>
      </c>
      <c r="L86" s="22">
        <f t="shared" si="9"/>
        <v>7.2249999999999996</v>
      </c>
      <c r="M86" s="12">
        <v>1</v>
      </c>
      <c r="N86" s="42"/>
      <c r="O86" s="42"/>
      <c r="P86" s="42"/>
      <c r="Q86" s="42" t="s">
        <v>263</v>
      </c>
      <c r="R86" s="42"/>
      <c r="S86" s="42"/>
      <c r="T86" s="42"/>
      <c r="U86" s="47">
        <f t="shared" si="10"/>
        <v>1</v>
      </c>
      <c r="V86" s="9"/>
      <c r="W86" s="9"/>
      <c r="X86" s="9"/>
      <c r="Y86" s="9"/>
      <c r="Z86" s="9"/>
      <c r="AA86" s="9"/>
      <c r="AB86" s="9"/>
    </row>
    <row r="87" spans="1:28" ht="18" customHeight="1" x14ac:dyDescent="0.3">
      <c r="A87" s="52"/>
      <c r="B87" s="28">
        <v>83</v>
      </c>
      <c r="C87" s="46" t="s">
        <v>252</v>
      </c>
      <c r="D87" s="44" t="s">
        <v>253</v>
      </c>
      <c r="E87" s="44" t="s">
        <v>254</v>
      </c>
      <c r="F87" s="6">
        <v>6</v>
      </c>
      <c r="G87" s="7">
        <v>5</v>
      </c>
      <c r="H87" s="8">
        <f t="shared" si="7"/>
        <v>3.3</v>
      </c>
      <c r="I87" s="7">
        <v>4</v>
      </c>
      <c r="J87" s="7">
        <v>5.5</v>
      </c>
      <c r="K87" s="8">
        <f t="shared" si="8"/>
        <v>3.8000000000000003</v>
      </c>
      <c r="L87" s="8">
        <f t="shared" si="9"/>
        <v>7.1</v>
      </c>
      <c r="M87" s="12">
        <v>1</v>
      </c>
      <c r="N87" s="42">
        <v>2</v>
      </c>
      <c r="O87" s="42"/>
      <c r="P87" s="42"/>
      <c r="Q87" s="42"/>
      <c r="R87" s="42"/>
      <c r="S87" s="42"/>
      <c r="T87" s="42"/>
      <c r="U87" s="47">
        <f t="shared" si="10"/>
        <v>3</v>
      </c>
      <c r="V87" s="9"/>
      <c r="W87" s="9"/>
      <c r="X87" s="9"/>
      <c r="Y87" s="9"/>
      <c r="Z87" s="9"/>
      <c r="AA87" s="9"/>
      <c r="AB87" s="9"/>
    </row>
    <row r="88" spans="1:28" ht="18" customHeight="1" x14ac:dyDescent="0.3">
      <c r="A88" s="52"/>
      <c r="B88" s="28">
        <v>84</v>
      </c>
      <c r="C88" s="46" t="s">
        <v>134</v>
      </c>
      <c r="D88" s="44" t="s">
        <v>122</v>
      </c>
      <c r="E88" s="44" t="s">
        <v>135</v>
      </c>
      <c r="F88" s="6">
        <v>7</v>
      </c>
      <c r="G88" s="7">
        <v>6.5</v>
      </c>
      <c r="H88" s="8">
        <f t="shared" si="7"/>
        <v>4.05</v>
      </c>
      <c r="I88" s="7">
        <v>4</v>
      </c>
      <c r="J88" s="7">
        <v>4.5</v>
      </c>
      <c r="K88" s="8">
        <f t="shared" si="8"/>
        <v>3.4000000000000004</v>
      </c>
      <c r="L88" s="8">
        <f t="shared" si="9"/>
        <v>7.45</v>
      </c>
      <c r="M88" s="12">
        <v>1</v>
      </c>
      <c r="N88" s="42"/>
      <c r="O88" s="42"/>
      <c r="P88" s="42"/>
      <c r="Q88" s="42"/>
      <c r="R88" s="42"/>
      <c r="S88" s="42"/>
      <c r="T88" s="42"/>
      <c r="U88" s="47">
        <f t="shared" si="10"/>
        <v>1</v>
      </c>
      <c r="V88" s="9"/>
      <c r="W88" s="9"/>
      <c r="X88" s="9"/>
      <c r="Y88" s="9"/>
      <c r="Z88" s="9"/>
      <c r="AA88" s="9"/>
      <c r="AB88" s="9"/>
    </row>
    <row r="89" spans="1:28" ht="18" customHeight="1" x14ac:dyDescent="0.3">
      <c r="A89" s="53"/>
      <c r="B89" s="28">
        <v>85</v>
      </c>
      <c r="C89" s="5" t="s">
        <v>255</v>
      </c>
      <c r="D89" s="32" t="s">
        <v>156</v>
      </c>
      <c r="E89" s="32" t="s">
        <v>256</v>
      </c>
      <c r="F89" s="6">
        <v>7</v>
      </c>
      <c r="G89" s="50">
        <v>0</v>
      </c>
      <c r="H89" s="8">
        <f t="shared" si="7"/>
        <v>2.1</v>
      </c>
      <c r="I89" s="7">
        <v>3</v>
      </c>
      <c r="J89" s="7">
        <v>4.5</v>
      </c>
      <c r="K89" s="8">
        <f t="shared" si="8"/>
        <v>3</v>
      </c>
      <c r="L89" s="8">
        <f t="shared" si="9"/>
        <v>5.0999999999999996</v>
      </c>
      <c r="M89" s="12">
        <v>1</v>
      </c>
      <c r="N89" s="12"/>
      <c r="O89" s="12"/>
      <c r="P89" s="12"/>
      <c r="Q89" s="39" t="s">
        <v>260</v>
      </c>
      <c r="R89" s="12"/>
      <c r="S89" s="12"/>
      <c r="T89" s="12"/>
      <c r="U89" s="47">
        <f t="shared" si="10"/>
        <v>1</v>
      </c>
      <c r="V89" s="45"/>
      <c r="W89" s="45"/>
      <c r="X89" s="45"/>
      <c r="Y89" s="45"/>
      <c r="Z89" s="45"/>
      <c r="AA89" s="45"/>
      <c r="AB89" s="45"/>
    </row>
    <row r="90" spans="1:28" ht="18.75" x14ac:dyDescent="0.3">
      <c r="A90" s="31"/>
      <c r="B90" s="5">
        <v>81</v>
      </c>
      <c r="C90" s="32"/>
      <c r="D90" s="32"/>
      <c r="E90" s="32"/>
      <c r="F90" s="6"/>
      <c r="G90" s="7"/>
      <c r="H90" s="8"/>
      <c r="I90" s="7"/>
      <c r="J90" s="7"/>
      <c r="K90" s="8"/>
      <c r="L90" s="8"/>
      <c r="M90" s="9"/>
      <c r="N90" s="42"/>
      <c r="O90" s="42"/>
      <c r="P90" s="42"/>
      <c r="Q90" s="42"/>
      <c r="R90" s="42"/>
      <c r="S90" s="42"/>
      <c r="T90" s="42"/>
      <c r="U90" s="47">
        <f t="shared" si="10"/>
        <v>0</v>
      </c>
      <c r="V90" s="9"/>
      <c r="W90" s="9"/>
      <c r="X90" s="9"/>
      <c r="Y90" s="9"/>
      <c r="Z90" s="9"/>
      <c r="AA90" s="9"/>
      <c r="AB90" s="9"/>
    </row>
  </sheetData>
  <sortState ref="C5:L89">
    <sortCondition ref="E5:E89"/>
    <sortCondition ref="D5:D89"/>
  </sortState>
  <mergeCells count="20">
    <mergeCell ref="A37:A44"/>
    <mergeCell ref="M3:V3"/>
    <mergeCell ref="L3:L4"/>
    <mergeCell ref="C2:J2"/>
    <mergeCell ref="B3:B4"/>
    <mergeCell ref="C3:C4"/>
    <mergeCell ref="D3:D4"/>
    <mergeCell ref="E3:E4"/>
    <mergeCell ref="F3:H3"/>
    <mergeCell ref="I3:K3"/>
    <mergeCell ref="A29:A36"/>
    <mergeCell ref="A21:A28"/>
    <mergeCell ref="A13:A20"/>
    <mergeCell ref="A5:A12"/>
    <mergeCell ref="A83:A89"/>
    <mergeCell ref="A61:A68"/>
    <mergeCell ref="A53:A60"/>
    <mergeCell ref="A45:A52"/>
    <mergeCell ref="A69:A75"/>
    <mergeCell ref="A76:A82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THỊNH HỒ</dc:creator>
  <cp:lastModifiedBy>Windows User</cp:lastModifiedBy>
  <dcterms:created xsi:type="dcterms:W3CDTF">2020-05-25T01:31:47Z</dcterms:created>
  <dcterms:modified xsi:type="dcterms:W3CDTF">2022-01-05T11:35:02Z</dcterms:modified>
</cp:coreProperties>
</file>