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plog_talpa_2\plog-proj2\docs\"/>
    </mc:Choice>
  </mc:AlternateContent>
  <xr:revisionPtr revIDLastSave="0" documentId="13_ncr:1_{1D285D4E-0AAF-4ABD-8AC1-E1908D97DC22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1" sheetId="1" r:id="rId1"/>
    <sheet name="2" sheetId="2" r:id="rId2"/>
    <sheet name="3" sheetId="3" r:id="rId3"/>
    <sheet name="4" sheetId="5" r:id="rId4"/>
    <sheet name="5" sheetId="6" r:id="rId5"/>
    <sheet name="6" sheetId="7" r:id="rId6"/>
  </sheets>
  <definedNames>
    <definedName name="_xlnm._FilterDatabase" localSheetId="2" hidden="1">'3'!$B$2:$AF$6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5" l="1"/>
  <c r="AA2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R6" i="5"/>
  <c r="R4" i="5"/>
  <c r="R5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8" i="5"/>
  <c r="AA29" i="5"/>
  <c r="AA30" i="5"/>
  <c r="AA31" i="5"/>
  <c r="AA32" i="5"/>
  <c r="AA33" i="5"/>
  <c r="L4" i="5"/>
  <c r="L7" i="5"/>
  <c r="L5" i="5"/>
  <c r="L6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AF6" i="2" l="1"/>
  <c r="AE6" i="2"/>
  <c r="AD6" i="2"/>
  <c r="AC6" i="2"/>
  <c r="AB6" i="2"/>
  <c r="AA6" i="2"/>
  <c r="AF5" i="2"/>
  <c r="AE5" i="2"/>
  <c r="AD5" i="2"/>
  <c r="AC5" i="2"/>
  <c r="AB5" i="2"/>
  <c r="AA5" i="2"/>
  <c r="AF4" i="2"/>
  <c r="AE4" i="2"/>
  <c r="AD4" i="2"/>
  <c r="AC4" i="2"/>
  <c r="AB4" i="2"/>
  <c r="AA4" i="2"/>
  <c r="AF3" i="2"/>
  <c r="AE3" i="2"/>
  <c r="AD3" i="2"/>
  <c r="AC3" i="2"/>
  <c r="AB3" i="2"/>
  <c r="AA3" i="2"/>
  <c r="Z6" i="2"/>
  <c r="Y6" i="2"/>
  <c r="X6" i="2"/>
  <c r="W6" i="2"/>
  <c r="V6" i="2"/>
  <c r="U6" i="2"/>
  <c r="Z5" i="2"/>
  <c r="Y5" i="2"/>
  <c r="X5" i="2"/>
  <c r="W5" i="2"/>
  <c r="U5" i="2"/>
  <c r="X4" i="2"/>
  <c r="U4" i="2"/>
  <c r="Z4" i="2"/>
  <c r="Y4" i="2"/>
  <c r="W4" i="2"/>
  <c r="V4" i="2"/>
  <c r="Z3" i="2"/>
  <c r="Y3" i="2"/>
  <c r="X3" i="2"/>
  <c r="W3" i="2"/>
  <c r="V3" i="2"/>
  <c r="U3" i="2"/>
  <c r="T6" i="2"/>
  <c r="T5" i="2"/>
  <c r="S6" i="2"/>
  <c r="S5" i="2"/>
  <c r="R6" i="2"/>
  <c r="R5" i="2"/>
  <c r="Q6" i="2"/>
  <c r="Q5" i="2"/>
  <c r="P6" i="2"/>
  <c r="P5" i="2"/>
  <c r="O6" i="2"/>
  <c r="O5" i="2"/>
  <c r="T4" i="2"/>
  <c r="S4" i="2"/>
  <c r="R4" i="2"/>
  <c r="Q4" i="2"/>
  <c r="P4" i="2"/>
  <c r="O4" i="2"/>
  <c r="T3" i="2"/>
  <c r="S3" i="2"/>
  <c r="R3" i="2"/>
  <c r="Q3" i="2"/>
  <c r="P3" i="2"/>
  <c r="O3" i="2"/>
  <c r="L6" i="2"/>
  <c r="K6" i="2"/>
  <c r="J6" i="2"/>
  <c r="M6" i="2"/>
  <c r="N6" i="2"/>
  <c r="N5" i="2"/>
  <c r="M5" i="2"/>
  <c r="L5" i="2"/>
  <c r="K5" i="2"/>
  <c r="J5" i="2"/>
  <c r="I6" i="2"/>
  <c r="I5" i="2"/>
  <c r="N4" i="2"/>
  <c r="M4" i="2"/>
  <c r="L4" i="2"/>
  <c r="K4" i="2"/>
  <c r="J4" i="2"/>
  <c r="I4" i="2"/>
  <c r="N3" i="2"/>
  <c r="M3" i="2"/>
  <c r="L3" i="2"/>
  <c r="K3" i="2"/>
  <c r="J3" i="2"/>
  <c r="I3" i="2"/>
  <c r="H6" i="2"/>
  <c r="H5" i="2"/>
  <c r="H4" i="2"/>
  <c r="H3" i="2"/>
  <c r="G6" i="2"/>
  <c r="G5" i="2"/>
  <c r="G4" i="2"/>
  <c r="G3" i="2"/>
  <c r="F6" i="2"/>
  <c r="F5" i="2"/>
  <c r="F4" i="2"/>
  <c r="F3" i="2"/>
  <c r="E6" i="2"/>
  <c r="E5" i="2"/>
  <c r="E4" i="2"/>
  <c r="E3" i="2"/>
  <c r="D6" i="2"/>
  <c r="D5" i="2"/>
  <c r="D4" i="2"/>
  <c r="D3" i="2"/>
  <c r="C6" i="2"/>
  <c r="C5" i="2"/>
  <c r="C4" i="2"/>
  <c r="C3" i="2"/>
  <c r="L39" i="1" l="1"/>
  <c r="X132" i="1"/>
  <c r="T132" i="1"/>
  <c r="P132" i="1"/>
  <c r="L132" i="1"/>
  <c r="H132" i="1"/>
  <c r="D132" i="1"/>
  <c r="X127" i="1"/>
  <c r="T127" i="1"/>
  <c r="P127" i="1"/>
  <c r="L127" i="1"/>
  <c r="H127" i="1"/>
  <c r="D127" i="1"/>
  <c r="X120" i="1"/>
  <c r="T120" i="1"/>
  <c r="P120" i="1"/>
  <c r="L120" i="1"/>
  <c r="H120" i="1"/>
  <c r="D120" i="1"/>
  <c r="X113" i="1"/>
  <c r="T113" i="1"/>
  <c r="P113" i="1"/>
  <c r="L113" i="1"/>
  <c r="H113" i="1"/>
  <c r="D113" i="1"/>
  <c r="X105" i="1"/>
  <c r="T105" i="1"/>
  <c r="P105" i="1"/>
  <c r="L105" i="1"/>
  <c r="H105" i="1"/>
  <c r="D105" i="1"/>
  <c r="X100" i="1"/>
  <c r="T100" i="1"/>
  <c r="P100" i="1"/>
  <c r="L100" i="1"/>
  <c r="H100" i="1"/>
  <c r="V5" i="2" s="1"/>
  <c r="D100" i="1"/>
  <c r="X93" i="1"/>
  <c r="T93" i="1"/>
  <c r="P93" i="1"/>
  <c r="L93" i="1"/>
  <c r="H93" i="1"/>
  <c r="D93" i="1"/>
  <c r="X86" i="1"/>
  <c r="T86" i="1"/>
  <c r="P86" i="1"/>
  <c r="L86" i="1"/>
  <c r="H86" i="1"/>
  <c r="D86" i="1"/>
  <c r="X78" i="1"/>
  <c r="T78" i="1"/>
  <c r="P78" i="1"/>
  <c r="L78" i="1"/>
  <c r="H78" i="1"/>
  <c r="D78" i="1"/>
  <c r="X73" i="1"/>
  <c r="T73" i="1"/>
  <c r="P73" i="1"/>
  <c r="L73" i="1"/>
  <c r="H73" i="1"/>
  <c r="D73" i="1"/>
  <c r="X66" i="1"/>
  <c r="T66" i="1"/>
  <c r="P66" i="1"/>
  <c r="L66" i="1"/>
  <c r="H66" i="1"/>
  <c r="D66" i="1"/>
  <c r="X59" i="1"/>
  <c r="T59" i="1"/>
  <c r="P59" i="1"/>
  <c r="L59" i="1"/>
  <c r="H59" i="1"/>
  <c r="D59" i="1"/>
  <c r="X51" i="1"/>
  <c r="T51" i="1"/>
  <c r="P51" i="1"/>
  <c r="L51" i="1"/>
  <c r="H51" i="1"/>
  <c r="D51" i="1"/>
  <c r="X46" i="1"/>
  <c r="T46" i="1"/>
  <c r="P46" i="1"/>
  <c r="L46" i="1"/>
  <c r="H46" i="1"/>
  <c r="D46" i="1"/>
  <c r="X39" i="1"/>
  <c r="T39" i="1"/>
  <c r="P39" i="1"/>
  <c r="H39" i="1"/>
  <c r="D39" i="1"/>
  <c r="X32" i="1"/>
  <c r="T32" i="1"/>
  <c r="P32" i="1"/>
  <c r="L32" i="1"/>
  <c r="H32" i="1"/>
  <c r="D32" i="1"/>
  <c r="X24" i="1"/>
  <c r="T24" i="1"/>
  <c r="P24" i="1"/>
  <c r="X19" i="1"/>
  <c r="T19" i="1"/>
  <c r="P19" i="1"/>
  <c r="X12" i="1"/>
  <c r="T12" i="1"/>
  <c r="P12" i="1"/>
  <c r="X5" i="1"/>
  <c r="T5" i="1"/>
  <c r="P5" i="1"/>
  <c r="L24" i="1"/>
  <c r="L19" i="1"/>
  <c r="L12" i="1"/>
  <c r="L5" i="1"/>
  <c r="H24" i="1"/>
  <c r="H19" i="1"/>
  <c r="H12" i="1"/>
  <c r="H5" i="1"/>
  <c r="D5" i="1"/>
  <c r="D24" i="1"/>
  <c r="D19" i="1"/>
  <c r="D12" i="1"/>
</calcChain>
</file>

<file path=xl/sharedStrings.xml><?xml version="1.0" encoding="utf-8"?>
<sst xmlns="http://schemas.openxmlformats.org/spreadsheetml/2006/main" count="471" uniqueCount="97">
  <si>
    <t>Options</t>
  </si>
  <si>
    <t>leftmost</t>
  </si>
  <si>
    <t>up</t>
  </si>
  <si>
    <t>step</t>
  </si>
  <si>
    <t>Dimensions</t>
  </si>
  <si>
    <t>Times</t>
  </si>
  <si>
    <t>Medium Time</t>
  </si>
  <si>
    <t>bisect</t>
  </si>
  <si>
    <t>enum</t>
  </si>
  <si>
    <t>down</t>
  </si>
  <si>
    <t>ff</t>
  </si>
  <si>
    <t>ffc</t>
  </si>
  <si>
    <t>min</t>
  </si>
  <si>
    <t>max</t>
  </si>
  <si>
    <t>leftmost, up, step</t>
  </si>
  <si>
    <t>leftmost, up, enum</t>
  </si>
  <si>
    <t>leftmost, up, bisect</t>
  </si>
  <si>
    <t>leftmost, down, step</t>
  </si>
  <si>
    <t>leftmost, down, enum</t>
  </si>
  <si>
    <t>leftmost, down, bisect</t>
  </si>
  <si>
    <t>ff, up, step</t>
  </si>
  <si>
    <t>ff, up, enum</t>
  </si>
  <si>
    <t>ff, up, bisect</t>
  </si>
  <si>
    <t>ff, down, step</t>
  </si>
  <si>
    <t>ff, down, enum</t>
  </si>
  <si>
    <t>ff, down, bisect</t>
  </si>
  <si>
    <t>ffc, up, step</t>
  </si>
  <si>
    <t>ffc, up, enum</t>
  </si>
  <si>
    <t>ffc, up, bisect</t>
  </si>
  <si>
    <t>ffc, down, step</t>
  </si>
  <si>
    <t>ffc, down, enum</t>
  </si>
  <si>
    <t>ffc, down, bisect</t>
  </si>
  <si>
    <t>min, up, step</t>
  </si>
  <si>
    <t>min, up, enum</t>
  </si>
  <si>
    <t>min, up, bisect</t>
  </si>
  <si>
    <t>min, down, step</t>
  </si>
  <si>
    <t>min, down, enum</t>
  </si>
  <si>
    <t>min, down, bisect</t>
  </si>
  <si>
    <t>max, up, step</t>
  </si>
  <si>
    <t>max, up, enum</t>
  </si>
  <si>
    <t>max, up, bisect</t>
  </si>
  <si>
    <t>max, down, step</t>
  </si>
  <si>
    <t>max, down, enum</t>
  </si>
  <si>
    <t>max, down, bisect</t>
  </si>
  <si>
    <t>4</t>
  </si>
  <si>
    <t>5</t>
  </si>
  <si>
    <t>6</t>
  </si>
  <si>
    <t>7</t>
  </si>
  <si>
    <t>8</t>
  </si>
  <si>
    <t>a</t>
  </si>
  <si>
    <t>b</t>
  </si>
  <si>
    <t>c</t>
  </si>
  <si>
    <t>d</t>
  </si>
  <si>
    <t>x</t>
  </si>
  <si>
    <t>y = 13.549x3 - 55.836x2 + 106.09x - 50.379</t>
  </si>
  <si>
    <t>y = 17.001x3 - 82.55x2 + 164.36x - 80.95</t>
  </si>
  <si>
    <t>y = 11.933x3 - 53.129x2 + 122.57x - 67.943</t>
  </si>
  <si>
    <t>y = -1.0774x3 + 43.321x2 - 93.137x + 68.607</t>
  </si>
  <si>
    <t>y = 6.6024x3 - 12.014x2 + 21.112x - 2.2714</t>
  </si>
  <si>
    <t>y = 10.774x3 - 42.286x2 + 84.869x - 39.929</t>
  </si>
  <si>
    <t>y = 9.369x3 - 33.5x2 + 68.345x - 28.5</t>
  </si>
  <si>
    <t>y = 3.8833x3 + 7.1857x2 - 19.883x + 24.529</t>
  </si>
  <si>
    <t>y = 8.0738x3 - 27.1x2 + 65.069x - 34.9</t>
  </si>
  <si>
    <t>y = 10.288x3 - 42.957x2 + 97.14x - 51.186</t>
  </si>
  <si>
    <t>y = 10.22x3 - 40.821x2 + 84.351x - 33.607</t>
  </si>
  <si>
    <t>y = -0.3405x3 + 34.943x2 - 71.302x + 52.414</t>
  </si>
  <si>
    <t>y = 7.3119x3 - 20.457x2 + 45.76x - 19.186</t>
  </si>
  <si>
    <t>y = 9.5357x3 - 35.071x2 + 72.179x - 33.357</t>
  </si>
  <si>
    <t>y = 3.5429x3 + 10.843x2 - 37.186x + 49.514</t>
  </si>
  <si>
    <t>y = 3.4012x3 + 6.9357x2 - 11.044x + 16.279</t>
  </si>
  <si>
    <t>y = 7.6726x3 - 21.393x2 + 41.613x - 14.464</t>
  </si>
  <si>
    <t>y = 3.044x3 + 10.936x2 - 22.83x + 22.279</t>
  </si>
  <si>
    <t>y = 8.4345x3 - 25.25x2 + 43.423x - 8.75</t>
  </si>
  <si>
    <t>y = 3.6929x3 + 7.9x2 - 22.836x + 29.1</t>
  </si>
  <si>
    <t>y = 3.806x3 + 5.0071x2 - 10.52x + 15.136</t>
  </si>
  <si>
    <t>y = 4.1869x3 + 1.5786x2 - 0.6155x + 5.9929</t>
  </si>
  <si>
    <t>y = 8.2381x3 - 28.143x2 + 60.19x - 24.714</t>
  </si>
  <si>
    <t>y = 5.7381x3 - 10.571x2 + 22.69x + 0.1429</t>
  </si>
  <si>
    <t>y = 5.0476x3 - 1.7143x2 - 7.7619x + 24.429</t>
  </si>
  <si>
    <t>y = 13.118x3 - 68.164x2 + 155.24x - 84.621</t>
  </si>
  <si>
    <t>y = 2.1095x3 + 12.543x2 - 15.252x + 10.314</t>
  </si>
  <si>
    <t>y = 7.1417x3 - 20.164x2 + 39.358x - 10.621</t>
  </si>
  <si>
    <t>y = 10.875x3 - 52.25x2 + 118.62x - 57.25</t>
  </si>
  <si>
    <t>y = 12.337x3 - 46.293x2 + 86.235x - 34.564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</si>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</sst>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Search Strategies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leftmost, up,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'2'!$C$3:$C$6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4-4B76-8246-601AC5111D1F}"/>
            </c:ext>
          </c:extLst>
        </c:ser>
        <c:ser>
          <c:idx val="1"/>
          <c:order val="1"/>
          <c:tx>
            <c:strRef>
              <c:f>'2'!$D$2</c:f>
              <c:strCache>
                <c:ptCount val="1"/>
                <c:pt idx="0">
                  <c:v>leftmost, up, enum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'2'!$D$3:$D$6</c:f>
              <c:numCache>
                <c:formatCode>General</c:formatCode>
                <c:ptCount val="4"/>
                <c:pt idx="0">
                  <c:v>20.142857142857142</c:v>
                </c:pt>
                <c:pt idx="1">
                  <c:v>53.571428571428569</c:v>
                </c:pt>
                <c:pt idx="2">
                  <c:v>128</c:v>
                </c:pt>
                <c:pt idx="3">
                  <c:v>304.75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4-4B76-8246-601AC5111D1F}"/>
            </c:ext>
          </c:extLst>
        </c:ser>
        <c:ser>
          <c:idx val="2"/>
          <c:order val="2"/>
          <c:tx>
            <c:strRef>
              <c:f>'2'!$E$2</c:f>
              <c:strCache>
                <c:ptCount val="1"/>
                <c:pt idx="0">
                  <c:v>leftmost, up, bisect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'2'!$E$3:$E$6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4-4B76-8246-601AC5111D1F}"/>
            </c:ext>
          </c:extLst>
        </c:ser>
        <c:ser>
          <c:idx val="3"/>
          <c:order val="3"/>
          <c:tx>
            <c:strRef>
              <c:f>'2'!$F$2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'2'!$F$3:$F$6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51.428571428571431</c:v>
                </c:pt>
                <c:pt idx="2">
                  <c:v>140.6</c:v>
                </c:pt>
                <c:pt idx="3">
                  <c:v>359.25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54-4B76-8246-601AC5111D1F}"/>
            </c:ext>
          </c:extLst>
        </c:ser>
        <c:ser>
          <c:idx val="4"/>
          <c:order val="4"/>
          <c:tx>
            <c:strRef>
              <c:f>'2'!$G$2</c:f>
              <c:strCache>
                <c:ptCount val="1"/>
                <c:pt idx="0">
                  <c:v>leftmost, down, enum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'2'!$G$3:$G$6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53.571428571428569</c:v>
                </c:pt>
                <c:pt idx="2">
                  <c:v>128.19999999999999</c:v>
                </c:pt>
                <c:pt idx="3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54-4B76-8246-601AC5111D1F}"/>
            </c:ext>
          </c:extLst>
        </c:ser>
        <c:ser>
          <c:idx val="5"/>
          <c:order val="5"/>
          <c:tx>
            <c:strRef>
              <c:f>'2'!$H$2</c:f>
              <c:strCache>
                <c:ptCount val="1"/>
                <c:pt idx="0">
                  <c:v>leftmost, down, bisect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'2'!$H$3:$H$6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47</c:v>
                </c:pt>
                <c:pt idx="2">
                  <c:v>150</c:v>
                </c:pt>
                <c:pt idx="3">
                  <c:v>320.25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54-4B76-8246-601AC5111D1F}"/>
            </c:ext>
          </c:extLst>
        </c:ser>
        <c:ser>
          <c:idx val="6"/>
          <c:order val="6"/>
          <c:tx>
            <c:strRef>
              <c:f>'2'!$I$2</c:f>
              <c:strCache>
                <c:ptCount val="1"/>
                <c:pt idx="0">
                  <c:v>ff, up,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'2'!$I$3:$I$6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60.142857142857146</c:v>
                </c:pt>
                <c:pt idx="2">
                  <c:v>143.80000000000001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54-4B76-8246-601AC5111D1F}"/>
            </c:ext>
          </c:extLst>
        </c:ser>
        <c:ser>
          <c:idx val="7"/>
          <c:order val="7"/>
          <c:tx>
            <c:strRef>
              <c:f>'2'!$J$2</c:f>
              <c:strCache>
                <c:ptCount val="1"/>
                <c:pt idx="0">
                  <c:v>ff,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'2'!$J$3:$J$6</c:f>
              <c:numCache>
                <c:formatCode>General</c:formatCode>
                <c:ptCount val="4"/>
                <c:pt idx="0">
                  <c:v>26.714285714285715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54-4B76-8246-601AC5111D1F}"/>
            </c:ext>
          </c:extLst>
        </c:ser>
        <c:ser>
          <c:idx val="8"/>
          <c:order val="8"/>
          <c:tx>
            <c:strRef>
              <c:f>'2'!$K$2</c:f>
              <c:strCache>
                <c:ptCount val="1"/>
                <c:pt idx="0">
                  <c:v>ff, up,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'2'!$K$3:$K$6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54-4B76-8246-601AC5111D1F}"/>
            </c:ext>
          </c:extLst>
        </c:ser>
        <c:ser>
          <c:idx val="9"/>
          <c:order val="9"/>
          <c:tx>
            <c:strRef>
              <c:f>'2'!$L$2</c:f>
              <c:strCache>
                <c:ptCount val="1"/>
                <c:pt idx="0">
                  <c:v>ff,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'2'!$L$3:$L$6</c:f>
              <c:numCache>
                <c:formatCode>General</c:formatCode>
                <c:ptCount val="4"/>
                <c:pt idx="0">
                  <c:v>18</c:v>
                </c:pt>
                <c:pt idx="1">
                  <c:v>49.142857142857146</c:v>
                </c:pt>
                <c:pt idx="2">
                  <c:v>128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54-4B76-8246-601AC5111D1F}"/>
            </c:ext>
          </c:extLst>
        </c:ser>
        <c:ser>
          <c:idx val="10"/>
          <c:order val="10"/>
          <c:tx>
            <c:strRef>
              <c:f>'2'!$M$2</c:f>
              <c:strCache>
                <c:ptCount val="1"/>
                <c:pt idx="0">
                  <c:v>ff,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'2'!$M$3:$M$6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49.142857142857146</c:v>
                </c:pt>
                <c:pt idx="2">
                  <c:v>128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54-4B76-8246-601AC5111D1F}"/>
            </c:ext>
          </c:extLst>
        </c:ser>
        <c:ser>
          <c:idx val="11"/>
          <c:order val="11"/>
          <c:tx>
            <c:strRef>
              <c:f>'2'!$N$2</c:f>
              <c:strCache>
                <c:ptCount val="1"/>
                <c:pt idx="0">
                  <c:v>ff, down,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'2'!$N$3:$N$6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54-4B76-8246-601AC5111D1F}"/>
            </c:ext>
          </c:extLst>
        </c:ser>
        <c:ser>
          <c:idx val="12"/>
          <c:order val="12"/>
          <c:tx>
            <c:strRef>
              <c:f>'2'!$O$2</c:f>
              <c:strCache>
                <c:ptCount val="1"/>
                <c:pt idx="0">
                  <c:v>ffc, up,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'2'!$O$3:$O$6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51.428571428571431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54-4B76-8246-601AC5111D1F}"/>
            </c:ext>
          </c:extLst>
        </c:ser>
        <c:ser>
          <c:idx val="13"/>
          <c:order val="13"/>
          <c:tx>
            <c:strRef>
              <c:f>'2'!$P$2</c:f>
              <c:strCache>
                <c:ptCount val="1"/>
                <c:pt idx="0">
                  <c:v>ffc,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'2'!$P$3:$P$6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53.571428571428569</c:v>
                </c:pt>
                <c:pt idx="2">
                  <c:v>131.4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54-4B76-8246-601AC5111D1F}"/>
            </c:ext>
          </c:extLst>
        </c:ser>
        <c:ser>
          <c:idx val="14"/>
          <c:order val="14"/>
          <c:tx>
            <c:strRef>
              <c:f>'2'!$Q$2</c:f>
              <c:strCache>
                <c:ptCount val="1"/>
                <c:pt idx="0">
                  <c:v>ffc,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'2'!$Q$3:$Q$6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54-4B76-8246-601AC5111D1F}"/>
            </c:ext>
          </c:extLst>
        </c:ser>
        <c:ser>
          <c:idx val="15"/>
          <c:order val="15"/>
          <c:tx>
            <c:strRef>
              <c:f>'2'!$R$2</c:f>
              <c:strCache>
                <c:ptCount val="1"/>
                <c:pt idx="0">
                  <c:v>ffc, down,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'2'!$R$3:$R$6</c:f>
              <c:numCache>
                <c:formatCode>General</c:formatCode>
                <c:ptCount val="4"/>
                <c:pt idx="0">
                  <c:v>9.7142857142857135</c:v>
                </c:pt>
                <c:pt idx="1">
                  <c:v>46.857142857142854</c:v>
                </c:pt>
                <c:pt idx="2">
                  <c:v>134.4</c:v>
                </c:pt>
                <c:pt idx="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54-4B76-8246-601AC5111D1F}"/>
            </c:ext>
          </c:extLst>
        </c:ser>
        <c:ser>
          <c:idx val="16"/>
          <c:order val="16"/>
          <c:tx>
            <c:strRef>
              <c:f>'2'!$S$2</c:f>
              <c:strCache>
                <c:ptCount val="1"/>
                <c:pt idx="0">
                  <c:v>ffc, down,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'2'!$S$3:$S$6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58.142857142857146</c:v>
                </c:pt>
                <c:pt idx="2">
                  <c:v>121.8</c:v>
                </c:pt>
                <c:pt idx="3">
                  <c:v>285.25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54-4B76-8246-601AC5111D1F}"/>
            </c:ext>
          </c:extLst>
        </c:ser>
        <c:ser>
          <c:idx val="17"/>
          <c:order val="17"/>
          <c:tx>
            <c:strRef>
              <c:f>'2'!$T$2</c:f>
              <c:strCache>
                <c:ptCount val="1"/>
                <c:pt idx="0">
                  <c:v>ffc,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'2'!$T$3:$T$6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</c:v>
                </c:pt>
                <c:pt idx="2">
                  <c:v>125</c:v>
                </c:pt>
                <c:pt idx="3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54-4B76-8246-601AC5111D1F}"/>
            </c:ext>
          </c:extLst>
        </c:ser>
        <c:ser>
          <c:idx val="18"/>
          <c:order val="18"/>
          <c:tx>
            <c:strRef>
              <c:f>'2'!$U$2</c:f>
              <c:strCache>
                <c:ptCount val="1"/>
                <c:pt idx="0">
                  <c:v>min, up,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'2'!$U$3:$U$6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118.8</c:v>
                </c:pt>
                <c:pt idx="3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54-4B76-8246-601AC5111D1F}"/>
            </c:ext>
          </c:extLst>
        </c:ser>
        <c:ser>
          <c:idx val="19"/>
          <c:order val="19"/>
          <c:tx>
            <c:strRef>
              <c:f>'2'!$V$2</c:f>
              <c:strCache>
                <c:ptCount val="1"/>
                <c:pt idx="0">
                  <c:v>min,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'2'!$V$3:$V$6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49.142857142857146</c:v>
                </c:pt>
                <c:pt idx="2">
                  <c:v>137.4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54-4B76-8246-601AC5111D1F}"/>
            </c:ext>
          </c:extLst>
        </c:ser>
        <c:ser>
          <c:idx val="20"/>
          <c:order val="20"/>
          <c:tx>
            <c:strRef>
              <c:f>'2'!$W$2</c:f>
              <c:strCache>
                <c:ptCount val="1"/>
                <c:pt idx="0">
                  <c:v>min,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'2'!$W$3:$W$6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131.19999999999999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54-4B76-8246-601AC5111D1F}"/>
            </c:ext>
          </c:extLst>
        </c:ser>
        <c:ser>
          <c:idx val="21"/>
          <c:order val="21"/>
          <c:tx>
            <c:strRef>
              <c:f>'2'!$X$2</c:f>
              <c:strCache>
                <c:ptCount val="1"/>
                <c:pt idx="0">
                  <c:v>min, down,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'2'!$X$3:$X$6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131.4</c:v>
                </c:pt>
                <c:pt idx="3">
                  <c:v>300.5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54-4B76-8246-601AC5111D1F}"/>
            </c:ext>
          </c:extLst>
        </c:ser>
        <c:ser>
          <c:idx val="22"/>
          <c:order val="22"/>
          <c:tx>
            <c:strRef>
              <c:f>'2'!$Y$2</c:f>
              <c:strCache>
                <c:ptCount val="1"/>
                <c:pt idx="0">
                  <c:v>min, down,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'2'!$Y$3:$Y$6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46.857142857142854</c:v>
                </c:pt>
                <c:pt idx="2">
                  <c:v>143.80000000000001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54-4B76-8246-601AC5111D1F}"/>
            </c:ext>
          </c:extLst>
        </c:ser>
        <c:ser>
          <c:idx val="23"/>
          <c:order val="23"/>
          <c:tx>
            <c:strRef>
              <c:f>'2'!$Z$2</c:f>
              <c:strCache>
                <c:ptCount val="1"/>
                <c:pt idx="0">
                  <c:v>min,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'2'!$Z$3:$Z$6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125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954-4B76-8246-601AC5111D1F}"/>
            </c:ext>
          </c:extLst>
        </c:ser>
        <c:ser>
          <c:idx val="24"/>
          <c:order val="24"/>
          <c:tx>
            <c:strRef>
              <c:f>'2'!$AA$2</c:f>
              <c:strCache>
                <c:ptCount val="1"/>
                <c:pt idx="0">
                  <c:v>max, up,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'2'!$AA$3:$AA$6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125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954-4B76-8246-601AC5111D1F}"/>
            </c:ext>
          </c:extLst>
        </c:ser>
        <c:ser>
          <c:idx val="25"/>
          <c:order val="25"/>
          <c:tx>
            <c:strRef>
              <c:f>'2'!$AB$2</c:f>
              <c:strCache>
                <c:ptCount val="1"/>
                <c:pt idx="0">
                  <c:v>max,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'2'!$AB$3:$AB$6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49</c:v>
                </c:pt>
                <c:pt idx="2">
                  <c:v>131.4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54-4B76-8246-601AC5111D1F}"/>
            </c:ext>
          </c:extLst>
        </c:ser>
        <c:ser>
          <c:idx val="26"/>
          <c:order val="26"/>
          <c:tx>
            <c:strRef>
              <c:f>'2'!$AC$2</c:f>
              <c:strCache>
                <c:ptCount val="1"/>
                <c:pt idx="0">
                  <c:v>max, up,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'2'!$AC$3:$AC$6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47</c:v>
                </c:pt>
                <c:pt idx="2">
                  <c:v>125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954-4B76-8246-601AC5111D1F}"/>
            </c:ext>
          </c:extLst>
        </c:ser>
        <c:ser>
          <c:idx val="27"/>
          <c:order val="27"/>
          <c:tx>
            <c:strRef>
              <c:f>'2'!$AD$2</c:f>
              <c:strCache>
                <c:ptCount val="1"/>
                <c:pt idx="0">
                  <c:v>max,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'2'!$AD$3:$AD$6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134.4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954-4B76-8246-601AC5111D1F}"/>
            </c:ext>
          </c:extLst>
        </c:ser>
        <c:ser>
          <c:idx val="28"/>
          <c:order val="28"/>
          <c:tx>
            <c:strRef>
              <c:f>'2'!$AE$2</c:f>
              <c:strCache>
                <c:ptCount val="1"/>
                <c:pt idx="0">
                  <c:v>max,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'2'!$AE$3:$AE$6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122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954-4B76-8246-601AC5111D1F}"/>
            </c:ext>
          </c:extLst>
        </c:ser>
        <c:ser>
          <c:idx val="29"/>
          <c:order val="29"/>
          <c:tx>
            <c:strRef>
              <c:f>'2'!$AF$2</c:f>
              <c:strCache>
                <c:ptCount val="1"/>
                <c:pt idx="0">
                  <c:v>max, down,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'2'!$AF$3:$AF$6</c:f>
              <c:numCache>
                <c:formatCode>General</c:formatCode>
                <c:ptCount val="4"/>
                <c:pt idx="0">
                  <c:v>20</c:v>
                </c:pt>
                <c:pt idx="1">
                  <c:v>42.428571428571431</c:v>
                </c:pt>
                <c:pt idx="2">
                  <c:v>122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954-4B76-8246-601AC511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16992"/>
        <c:axId val="580515680"/>
      </c:lineChart>
      <c:catAx>
        <c:axId val="58051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515680"/>
        <c:crosses val="autoZero"/>
        <c:auto val="1"/>
        <c:lblAlgn val="ctr"/>
        <c:lblOffset val="100"/>
        <c:noMultiLvlLbl val="0"/>
      </c:catAx>
      <c:valAx>
        <c:axId val="5805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05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13081619514542"/>
          <c:y val="0.10060800877798204"/>
          <c:w val="0.13368140303216816"/>
          <c:h val="0.83996334611032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Experiment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'3'!$B$9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'3'!$C$9:$F$9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51.428571428571431</c:v>
                </c:pt>
                <c:pt idx="2">
                  <c:v>140.6</c:v>
                </c:pt>
                <c:pt idx="3">
                  <c:v>359.25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D-40D9-A429-83AFF4992232}"/>
            </c:ext>
          </c:extLst>
        </c:ser>
        <c:ser>
          <c:idx val="1"/>
          <c:order val="1"/>
          <c:tx>
            <c:strRef>
              <c:f>'3'!$B$10</c:f>
              <c:strCache>
                <c:ptCount val="1"/>
                <c:pt idx="0">
                  <c:v>leftmost, up, bisect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'3'!$C$10:$F$10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D-40D9-A429-83AFF4992232}"/>
            </c:ext>
          </c:extLst>
        </c:ser>
        <c:ser>
          <c:idx val="2"/>
          <c:order val="2"/>
          <c:tx>
            <c:strRef>
              <c:f>'3'!$B$11</c:f>
              <c:strCache>
                <c:ptCount val="1"/>
                <c:pt idx="0">
                  <c:v>leftmost, down, enum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'3'!$C$11:$F$11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53.571428571428569</c:v>
                </c:pt>
                <c:pt idx="2">
                  <c:v>128.19999999999999</c:v>
                </c:pt>
                <c:pt idx="3">
                  <c:v>343.75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D-40D9-A429-83AFF4992232}"/>
            </c:ext>
          </c:extLst>
        </c:ser>
        <c:ser>
          <c:idx val="3"/>
          <c:order val="3"/>
          <c:tx>
            <c:strRef>
              <c:f>'3'!$B$12</c:f>
              <c:strCache>
                <c:ptCount val="1"/>
                <c:pt idx="0">
                  <c:v>ff, up, step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'3'!$C$12:$F$12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60.142857142857146</c:v>
                </c:pt>
                <c:pt idx="2">
                  <c:v>143.80000000000001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D-40D9-A429-83AFF4992232}"/>
            </c:ext>
          </c:extLst>
        </c:ser>
        <c:ser>
          <c:idx val="4"/>
          <c:order val="4"/>
          <c:tx>
            <c:strRef>
              <c:f>'3'!$B$13</c:f>
              <c:strCache>
                <c:ptCount val="1"/>
                <c:pt idx="0">
                  <c:v>leftmost, down, bisect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'3'!$C$13:$F$13</c:f>
              <c:numCache>
                <c:formatCode>General</c:formatCode>
                <c:ptCount val="4"/>
                <c:pt idx="0">
                  <c:v>17.714285714285715</c:v>
                </c:pt>
                <c:pt idx="1">
                  <c:v>47</c:v>
                </c:pt>
                <c:pt idx="2">
                  <c:v>150</c:v>
                </c:pt>
                <c:pt idx="3">
                  <c:v>320.25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D-40D9-A429-83AFF4992232}"/>
            </c:ext>
          </c:extLst>
        </c:ser>
        <c:ser>
          <c:idx val="5"/>
          <c:order val="5"/>
          <c:tx>
            <c:strRef>
              <c:f>'3'!$B$14</c:f>
              <c:strCache>
                <c:ptCount val="1"/>
                <c:pt idx="0">
                  <c:v>min, up, bisect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'3'!$C$14:$F$14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131.19999999999999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D-40D9-A429-83AFF4992232}"/>
            </c:ext>
          </c:extLst>
        </c:ser>
        <c:ser>
          <c:idx val="6"/>
          <c:order val="6"/>
          <c:tx>
            <c:strRef>
              <c:f>'3'!$B$15</c:f>
              <c:strCache>
                <c:ptCount val="1"/>
                <c:pt idx="0">
                  <c:v>min, down, bisect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'3'!$C$15:$F$15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46.857142857142854</c:v>
                </c:pt>
                <c:pt idx="2">
                  <c:v>125</c:v>
                </c:pt>
                <c:pt idx="3">
                  <c:v>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D-40D9-A429-83AFF4992232}"/>
            </c:ext>
          </c:extLst>
        </c:ser>
        <c:ser>
          <c:idx val="7"/>
          <c:order val="7"/>
          <c:tx>
            <c:strRef>
              <c:f>'3'!$B$16</c:f>
              <c:strCache>
                <c:ptCount val="1"/>
                <c:pt idx="0">
                  <c:v>ff, down,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'3'!$C$16:$F$16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49.142857142857146</c:v>
                </c:pt>
                <c:pt idx="2">
                  <c:v>128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D-40D9-A429-83AFF4992232}"/>
            </c:ext>
          </c:extLst>
        </c:ser>
        <c:ser>
          <c:idx val="8"/>
          <c:order val="8"/>
          <c:tx>
            <c:strRef>
              <c:f>'3'!$B$17</c:f>
              <c:strCache>
                <c:ptCount val="1"/>
                <c:pt idx="0">
                  <c:v>ff, down, bisect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'3'!$C$17:$F$17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CD-40D9-A429-83AFF4992232}"/>
            </c:ext>
          </c:extLst>
        </c:ser>
        <c:ser>
          <c:idx val="9"/>
          <c:order val="9"/>
          <c:tx>
            <c:strRef>
              <c:f>'3'!$B$18</c:f>
              <c:strCache>
                <c:ptCount val="1"/>
                <c:pt idx="0">
                  <c:v>ffc, up,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'3'!$C$18:$F$18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51.428571428571431</c:v>
                </c:pt>
                <c:pt idx="2">
                  <c:v>134.4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CD-40D9-A429-83AFF4992232}"/>
            </c:ext>
          </c:extLst>
        </c:ser>
        <c:ser>
          <c:idx val="10"/>
          <c:order val="10"/>
          <c:tx>
            <c:strRef>
              <c:f>'3'!$B$19</c:f>
              <c:strCache>
                <c:ptCount val="1"/>
                <c:pt idx="0">
                  <c:v>ffc, up,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'3'!$C$19:$F$19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53.571428571428569</c:v>
                </c:pt>
                <c:pt idx="2">
                  <c:v>131.4</c:v>
                </c:pt>
                <c:pt idx="3">
                  <c:v>308.5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CD-40D9-A429-83AFF4992232}"/>
            </c:ext>
          </c:extLst>
        </c:ser>
        <c:ser>
          <c:idx val="11"/>
          <c:order val="11"/>
          <c:tx>
            <c:strRef>
              <c:f>'3'!$B$20</c:f>
              <c:strCache>
                <c:ptCount val="1"/>
                <c:pt idx="0">
                  <c:v>leftmost, up, enum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'3'!$C$20:$F$20</c:f>
              <c:numCache>
                <c:formatCode>General</c:formatCode>
                <c:ptCount val="4"/>
                <c:pt idx="0">
                  <c:v>20.142857142857142</c:v>
                </c:pt>
                <c:pt idx="1">
                  <c:v>53.571428571428569</c:v>
                </c:pt>
                <c:pt idx="2">
                  <c:v>128</c:v>
                </c:pt>
                <c:pt idx="3">
                  <c:v>304.75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CD-40D9-A429-83AFF4992232}"/>
            </c:ext>
          </c:extLst>
        </c:ser>
        <c:ser>
          <c:idx val="12"/>
          <c:order val="12"/>
          <c:tx>
            <c:strRef>
              <c:f>'3'!$B$21</c:f>
              <c:strCache>
                <c:ptCount val="1"/>
                <c:pt idx="0">
                  <c:v>min, down, enum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'3'!$C$21:$F$21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46.857142857142854</c:v>
                </c:pt>
                <c:pt idx="2">
                  <c:v>143.80000000000001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CD-40D9-A429-83AFF4992232}"/>
            </c:ext>
          </c:extLst>
        </c:ser>
        <c:ser>
          <c:idx val="13"/>
          <c:order val="13"/>
          <c:tx>
            <c:strRef>
              <c:f>'3'!$B$22</c:f>
              <c:strCache>
                <c:ptCount val="1"/>
                <c:pt idx="0">
                  <c:v>max, up,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'3'!$C$22:$F$22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49</c:v>
                </c:pt>
                <c:pt idx="2">
                  <c:v>131.4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CD-40D9-A429-83AFF4992232}"/>
            </c:ext>
          </c:extLst>
        </c:ser>
        <c:ser>
          <c:idx val="14"/>
          <c:order val="14"/>
          <c:tx>
            <c:strRef>
              <c:f>'3'!$B$23</c:f>
              <c:strCache>
                <c:ptCount val="1"/>
                <c:pt idx="0">
                  <c:v>max,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'3'!$C$23:$F$23</c:f>
              <c:numCache>
                <c:formatCode>General</c:formatCode>
                <c:ptCount val="4"/>
                <c:pt idx="0">
                  <c:v>13.285714285714286</c:v>
                </c:pt>
                <c:pt idx="1">
                  <c:v>47</c:v>
                </c:pt>
                <c:pt idx="2">
                  <c:v>125</c:v>
                </c:pt>
                <c:pt idx="3">
                  <c:v>304.5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CD-40D9-A429-83AFF4992232}"/>
            </c:ext>
          </c:extLst>
        </c:ser>
        <c:ser>
          <c:idx val="15"/>
          <c:order val="15"/>
          <c:tx>
            <c:strRef>
              <c:f>'3'!$B$24</c:f>
              <c:strCache>
                <c:ptCount val="1"/>
                <c:pt idx="0">
                  <c:v>ff, up, enum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'3'!$C$24:$F$24</c:f>
              <c:numCache>
                <c:formatCode>General</c:formatCode>
                <c:ptCount val="4"/>
                <c:pt idx="0">
                  <c:v>26.714285714285715</c:v>
                </c:pt>
                <c:pt idx="1">
                  <c:v>46.857142857142854</c:v>
                </c:pt>
                <c:pt idx="2">
                  <c:v>131.19999999999999</c:v>
                </c:pt>
                <c:pt idx="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CD-40D9-A429-83AFF4992232}"/>
            </c:ext>
          </c:extLst>
        </c:ser>
        <c:ser>
          <c:idx val="16"/>
          <c:order val="16"/>
          <c:tx>
            <c:strRef>
              <c:f>'3'!$B$25</c:f>
              <c:strCache>
                <c:ptCount val="1"/>
                <c:pt idx="0">
                  <c:v>min, up, enum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'3'!$C$25:$F$25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49.142857142857146</c:v>
                </c:pt>
                <c:pt idx="2">
                  <c:v>137.4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CD-40D9-A429-83AFF4992232}"/>
            </c:ext>
          </c:extLst>
        </c:ser>
        <c:ser>
          <c:idx val="17"/>
          <c:order val="17"/>
          <c:tx>
            <c:strRef>
              <c:f>'3'!$B$26</c:f>
              <c:strCache>
                <c:ptCount val="1"/>
                <c:pt idx="0">
                  <c:v>max, up, step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'3'!$C$26:$F$26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125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CD-40D9-A429-83AFF4992232}"/>
            </c:ext>
          </c:extLst>
        </c:ser>
        <c:ser>
          <c:idx val="18"/>
          <c:order val="18"/>
          <c:tx>
            <c:strRef>
              <c:f>'3'!$B$27</c:f>
              <c:strCache>
                <c:ptCount val="1"/>
                <c:pt idx="0">
                  <c:v>max, down,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'3'!$C$27:$F$27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44.714285714285715</c:v>
                </c:pt>
                <c:pt idx="2">
                  <c:v>134.4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CD-40D9-A429-83AFF4992232}"/>
            </c:ext>
          </c:extLst>
        </c:ser>
        <c:ser>
          <c:idx val="19"/>
          <c:order val="19"/>
          <c:tx>
            <c:strRef>
              <c:f>'3'!$B$28</c:f>
              <c:strCache>
                <c:ptCount val="1"/>
                <c:pt idx="0">
                  <c:v>max, down, enum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'3'!$C$28:$F$28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122</c:v>
                </c:pt>
                <c:pt idx="3">
                  <c:v>300.75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CD-40D9-A429-83AFF4992232}"/>
            </c:ext>
          </c:extLst>
        </c:ser>
        <c:ser>
          <c:idx val="20"/>
          <c:order val="20"/>
          <c:tx>
            <c:strRef>
              <c:f>'3'!$B$29</c:f>
              <c:strCache>
                <c:ptCount val="1"/>
                <c:pt idx="0">
                  <c:v>min, down, step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'3'!$C$29:$F$29</c:f>
              <c:numCache>
                <c:formatCode>General</c:formatCode>
                <c:ptCount val="4"/>
                <c:pt idx="0">
                  <c:v>17.857142857142858</c:v>
                </c:pt>
                <c:pt idx="1">
                  <c:v>44.571428571428569</c:v>
                </c:pt>
                <c:pt idx="2">
                  <c:v>131.4</c:v>
                </c:pt>
                <c:pt idx="3">
                  <c:v>300.5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BCD-40D9-A429-83AFF4992232}"/>
            </c:ext>
          </c:extLst>
        </c:ser>
        <c:ser>
          <c:idx val="21"/>
          <c:order val="21"/>
          <c:tx>
            <c:strRef>
              <c:f>'3'!$B$30</c:f>
              <c:strCache>
                <c:ptCount val="1"/>
                <c:pt idx="0">
                  <c:v>leftmost, up, step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'3'!$C$30:$F$30</c:f>
              <c:numCache>
                <c:formatCode>General</c:formatCode>
                <c:ptCount val="4"/>
                <c:pt idx="0">
                  <c:v>13.428571428571429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BCD-40D9-A429-83AFF4992232}"/>
            </c:ext>
          </c:extLst>
        </c:ser>
        <c:ser>
          <c:idx val="22"/>
          <c:order val="22"/>
          <c:tx>
            <c:strRef>
              <c:f>'3'!$B$31</c:f>
              <c:strCache>
                <c:ptCount val="1"/>
                <c:pt idx="0">
                  <c:v>ffc, up, bisect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'3'!$C$31:$F$31</c:f>
              <c:numCache>
                <c:formatCode>General</c:formatCode>
                <c:ptCount val="4"/>
                <c:pt idx="0">
                  <c:v>11.142857142857142</c:v>
                </c:pt>
                <c:pt idx="1">
                  <c:v>44.571428571428569</c:v>
                </c:pt>
                <c:pt idx="2">
                  <c:v>131.4</c:v>
                </c:pt>
                <c:pt idx="3">
                  <c:v>296.75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BCD-40D9-A429-83AFF4992232}"/>
            </c:ext>
          </c:extLst>
        </c:ser>
        <c:ser>
          <c:idx val="23"/>
          <c:order val="23"/>
          <c:tx>
            <c:strRef>
              <c:f>'3'!$B$32</c:f>
              <c:strCache>
                <c:ptCount val="1"/>
                <c:pt idx="0">
                  <c:v>ffc, down,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'3'!$C$32:$F$32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49</c:v>
                </c:pt>
                <c:pt idx="2">
                  <c:v>125</c:v>
                </c:pt>
                <c:pt idx="3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BCD-40D9-A429-83AFF4992232}"/>
            </c:ext>
          </c:extLst>
        </c:ser>
        <c:ser>
          <c:idx val="24"/>
          <c:order val="24"/>
          <c:tx>
            <c:strRef>
              <c:f>'3'!$B$33</c:f>
              <c:strCache>
                <c:ptCount val="1"/>
                <c:pt idx="0">
                  <c:v>ff, down, step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'3'!$C$33:$F$33</c:f>
              <c:numCache>
                <c:formatCode>General</c:formatCode>
                <c:ptCount val="4"/>
                <c:pt idx="0">
                  <c:v>18</c:v>
                </c:pt>
                <c:pt idx="1">
                  <c:v>49.142857142857146</c:v>
                </c:pt>
                <c:pt idx="2">
                  <c:v>128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BCD-40D9-A429-83AFF4992232}"/>
            </c:ext>
          </c:extLst>
        </c:ser>
        <c:ser>
          <c:idx val="25"/>
          <c:order val="25"/>
          <c:tx>
            <c:strRef>
              <c:f>'3'!$B$34</c:f>
              <c:strCache>
                <c:ptCount val="1"/>
                <c:pt idx="0">
                  <c:v>max, down, bisect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'3'!$C$34:$F$34</c:f>
              <c:numCache>
                <c:formatCode>General</c:formatCode>
                <c:ptCount val="4"/>
                <c:pt idx="0">
                  <c:v>20</c:v>
                </c:pt>
                <c:pt idx="1">
                  <c:v>42.428571428571431</c:v>
                </c:pt>
                <c:pt idx="2">
                  <c:v>122</c:v>
                </c:pt>
                <c:pt idx="3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BCD-40D9-A429-83AFF4992232}"/>
            </c:ext>
          </c:extLst>
        </c:ser>
        <c:ser>
          <c:idx val="26"/>
          <c:order val="26"/>
          <c:tx>
            <c:strRef>
              <c:f>'3'!$B$35</c:f>
              <c:strCache>
                <c:ptCount val="1"/>
                <c:pt idx="0">
                  <c:v>ffc, down, enum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'3'!$C$35:$F$35</c:f>
              <c:numCache>
                <c:formatCode>General</c:formatCode>
                <c:ptCount val="4"/>
                <c:pt idx="0">
                  <c:v>15.571428571428571</c:v>
                </c:pt>
                <c:pt idx="1">
                  <c:v>58.142857142857146</c:v>
                </c:pt>
                <c:pt idx="2">
                  <c:v>121.8</c:v>
                </c:pt>
                <c:pt idx="3">
                  <c:v>285.25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BCD-40D9-A429-83AFF4992232}"/>
            </c:ext>
          </c:extLst>
        </c:ser>
        <c:ser>
          <c:idx val="27"/>
          <c:order val="27"/>
          <c:tx>
            <c:strRef>
              <c:f>'3'!$B$36</c:f>
              <c:strCache>
                <c:ptCount val="1"/>
                <c:pt idx="0">
                  <c:v>ffc,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'3'!$C$36:$F$36</c:f>
              <c:numCache>
                <c:formatCode>General</c:formatCode>
                <c:ptCount val="4"/>
                <c:pt idx="0">
                  <c:v>9.7142857142857135</c:v>
                </c:pt>
                <c:pt idx="1">
                  <c:v>46.857142857142854</c:v>
                </c:pt>
                <c:pt idx="2">
                  <c:v>134.4</c:v>
                </c:pt>
                <c:pt idx="3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BCD-40D9-A429-83AFF4992232}"/>
            </c:ext>
          </c:extLst>
        </c:ser>
        <c:ser>
          <c:idx val="28"/>
          <c:order val="28"/>
          <c:tx>
            <c:strRef>
              <c:f>'3'!$B$37</c:f>
              <c:strCache>
                <c:ptCount val="1"/>
                <c:pt idx="0">
                  <c:v>min, up, step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'3'!$C$37:$F$37</c:f>
              <c:numCache>
                <c:formatCode>General</c:formatCode>
                <c:ptCount val="4"/>
                <c:pt idx="0">
                  <c:v>15.714285714285714</c:v>
                </c:pt>
                <c:pt idx="1">
                  <c:v>44.571428571428569</c:v>
                </c:pt>
                <c:pt idx="2">
                  <c:v>118.8</c:v>
                </c:pt>
                <c:pt idx="3">
                  <c:v>281.25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BCD-40D9-A429-83AFF4992232}"/>
            </c:ext>
          </c:extLst>
        </c:ser>
        <c:ser>
          <c:idx val="29"/>
          <c:order val="29"/>
          <c:tx>
            <c:strRef>
              <c:f>'3'!$B$38</c:f>
              <c:strCache>
                <c:ptCount val="1"/>
                <c:pt idx="0">
                  <c:v>ff, up, bisect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'3'!$C$8:$F$8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strCache>
            </c:strRef>
          </c:cat>
          <c:val>
            <c:numRef>
              <c:f>'3'!$C$38:$F$38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BCD-40D9-A429-83AFF4992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868344"/>
        <c:axId val="703867688"/>
      </c:lineChart>
      <c:catAx>
        <c:axId val="70386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3867688"/>
        <c:crosses val="autoZero"/>
        <c:auto val="1"/>
        <c:lblAlgn val="ctr"/>
        <c:lblOffset val="100"/>
        <c:noMultiLvlLbl val="0"/>
      </c:catAx>
      <c:valAx>
        <c:axId val="7038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Exedcution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386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2631205364405"/>
          <c:y val="6.5212335771277594E-2"/>
          <c:w val="0.11707860623916949"/>
          <c:h val="0.88547040933037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Previsions</a:t>
            </a:r>
            <a:r>
              <a:rPr lang="pt-PT" baseline="0"/>
              <a:t> for the Execution Time on Bigger Puzzles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leftmost, down, enum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'5'!$C$3:$S$3</c:f>
              <c:numCache>
                <c:formatCode>0.00</c:formatCode>
                <c:ptCount val="17"/>
                <c:pt idx="0">
                  <c:v>343.75400000000019</c:v>
                </c:pt>
                <c:pt idx="1">
                  <c:v>802.22500000000002</c:v>
                </c:pt>
                <c:pt idx="2">
                  <c:v>1605.6260000000007</c:v>
                </c:pt>
                <c:pt idx="3">
                  <c:v>2855.9630000000011</c:v>
                </c:pt>
                <c:pt idx="4">
                  <c:v>4655.2420000000011</c:v>
                </c:pt>
                <c:pt idx="5">
                  <c:v>7105.4690000000019</c:v>
                </c:pt>
                <c:pt idx="6">
                  <c:v>10308.65</c:v>
                </c:pt>
                <c:pt idx="7">
                  <c:v>14366.791000000001</c:v>
                </c:pt>
                <c:pt idx="8">
                  <c:v>19381.898000000005</c:v>
                </c:pt>
                <c:pt idx="9">
                  <c:v>25455.977000000003</c:v>
                </c:pt>
                <c:pt idx="10">
                  <c:v>32691.034000000003</c:v>
                </c:pt>
                <c:pt idx="11">
                  <c:v>41189.075000000012</c:v>
                </c:pt>
                <c:pt idx="12">
                  <c:v>51052.106000000007</c:v>
                </c:pt>
                <c:pt idx="13">
                  <c:v>62382.133000000009</c:v>
                </c:pt>
                <c:pt idx="14">
                  <c:v>75281.162000000011</c:v>
                </c:pt>
                <c:pt idx="15">
                  <c:v>89851.199000000008</c:v>
                </c:pt>
                <c:pt idx="16">
                  <c:v>106194.25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6-45F9-9A9D-0FA6DE333925}"/>
            </c:ext>
          </c:extLst>
        </c:ser>
        <c:ser>
          <c:idx val="1"/>
          <c:order val="1"/>
          <c:tx>
            <c:strRef>
              <c:f>'5'!$B$4</c:f>
              <c:strCache>
                <c:ptCount val="1"/>
                <c:pt idx="0">
                  <c:v>leftmost, up, bisect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'5'!$C$4:$S$4</c:f>
              <c:numCache>
                <c:formatCode>0.00</c:formatCode>
                <c:ptCount val="17"/>
                <c:pt idx="0">
                  <c:v>347.74099999999999</c:v>
                </c:pt>
                <c:pt idx="1">
                  <c:v>777.79600000000016</c:v>
                </c:pt>
                <c:pt idx="2">
                  <c:v>1502.6489999999999</c:v>
                </c:pt>
                <c:pt idx="3">
                  <c:v>2603.5940000000001</c:v>
                </c:pt>
                <c:pt idx="4">
                  <c:v>4161.9250000000002</c:v>
                </c:pt>
                <c:pt idx="5">
                  <c:v>6258.9360000000006</c:v>
                </c:pt>
                <c:pt idx="6">
                  <c:v>8975.9210000000003</c:v>
                </c:pt>
                <c:pt idx="7">
                  <c:v>12394.174000000001</c:v>
                </c:pt>
                <c:pt idx="8">
                  <c:v>16594.988999999998</c:v>
                </c:pt>
                <c:pt idx="9">
                  <c:v>21659.659999999996</c:v>
                </c:pt>
                <c:pt idx="10">
                  <c:v>27669.480999999996</c:v>
                </c:pt>
                <c:pt idx="11">
                  <c:v>34705.745999999999</c:v>
                </c:pt>
                <c:pt idx="12">
                  <c:v>42849.748999999996</c:v>
                </c:pt>
                <c:pt idx="13">
                  <c:v>52182.783999999992</c:v>
                </c:pt>
                <c:pt idx="14">
                  <c:v>62786.144999999997</c:v>
                </c:pt>
                <c:pt idx="15">
                  <c:v>74741.126000000004</c:v>
                </c:pt>
                <c:pt idx="16">
                  <c:v>88129.021000000008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6-45F9-9A9D-0FA6DE333925}"/>
            </c:ext>
          </c:extLst>
        </c:ser>
        <c:ser>
          <c:idx val="2"/>
          <c:order val="2"/>
          <c:tx>
            <c:strRef>
              <c:f>'5'!$B$5</c:f>
              <c:strCache>
                <c:ptCount val="1"/>
                <c:pt idx="0">
                  <c:v>leftmost, down, step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'5'!$C$5:$S$5</c:f>
              <c:numCache>
                <c:formatCode>0.00</c:formatCode>
                <c:ptCount val="17"/>
                <c:pt idx="0">
                  <c:v>359.25599999999997</c:v>
                </c:pt>
                <c:pt idx="1">
                  <c:v>781.41099999999994</c:v>
                </c:pt>
                <c:pt idx="2">
                  <c:v>1481.09</c:v>
                </c:pt>
                <c:pt idx="3">
                  <c:v>2532.3150000000005</c:v>
                </c:pt>
                <c:pt idx="4">
                  <c:v>4009.1080000000002</c:v>
                </c:pt>
                <c:pt idx="5">
                  <c:v>5985.491</c:v>
                </c:pt>
                <c:pt idx="6">
                  <c:v>8535.485999999999</c:v>
                </c:pt>
                <c:pt idx="7">
                  <c:v>11733.115</c:v>
                </c:pt>
                <c:pt idx="8">
                  <c:v>15652.4</c:v>
                </c:pt>
                <c:pt idx="9">
                  <c:v>20367.363000000001</c:v>
                </c:pt>
                <c:pt idx="10">
                  <c:v>25952.026000000005</c:v>
                </c:pt>
                <c:pt idx="11">
                  <c:v>32480.411000000004</c:v>
                </c:pt>
                <c:pt idx="12">
                  <c:v>40026.54</c:v>
                </c:pt>
                <c:pt idx="13">
                  <c:v>48664.435000000005</c:v>
                </c:pt>
                <c:pt idx="14">
                  <c:v>58468.118000000009</c:v>
                </c:pt>
                <c:pt idx="15">
                  <c:v>69511.61099999999</c:v>
                </c:pt>
                <c:pt idx="16">
                  <c:v>81868.936000000002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6-45F9-9A9D-0FA6DE333925}"/>
            </c:ext>
          </c:extLst>
        </c:ser>
        <c:ser>
          <c:idx val="3"/>
          <c:order val="3"/>
          <c:tx>
            <c:strRef>
              <c:f>'5'!$B$6</c:f>
              <c:strCache>
                <c:ptCount val="1"/>
                <c:pt idx="0">
                  <c:v>ffc, down, enum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'5'!$C$6:$S$6</c:f>
              <c:numCache>
                <c:formatCode>0.00</c:formatCode>
                <c:ptCount val="17"/>
                <c:pt idx="0">
                  <c:v>285.26700000000005</c:v>
                </c:pt>
                <c:pt idx="1">
                  <c:v>627.22899999999993</c:v>
                </c:pt>
                <c:pt idx="2">
                  <c:v>1226.4030000000002</c:v>
                </c:pt>
                <c:pt idx="3">
                  <c:v>2161.4970000000003</c:v>
                </c:pt>
                <c:pt idx="4">
                  <c:v>3511.2190000000001</c:v>
                </c:pt>
                <c:pt idx="5">
                  <c:v>5354.277</c:v>
                </c:pt>
                <c:pt idx="6">
                  <c:v>7769.3789999999999</c:v>
                </c:pt>
                <c:pt idx="7">
                  <c:v>10835.233</c:v>
                </c:pt>
                <c:pt idx="8">
                  <c:v>14630.547000000002</c:v>
                </c:pt>
                <c:pt idx="9">
                  <c:v>19234.028999999999</c:v>
                </c:pt>
                <c:pt idx="10">
                  <c:v>24724.387000000002</c:v>
                </c:pt>
                <c:pt idx="11">
                  <c:v>31180.328999999998</c:v>
                </c:pt>
                <c:pt idx="12">
                  <c:v>38680.562999999995</c:v>
                </c:pt>
                <c:pt idx="13">
                  <c:v>47303.797000000006</c:v>
                </c:pt>
                <c:pt idx="14">
                  <c:v>57128.739000000009</c:v>
                </c:pt>
                <c:pt idx="15">
                  <c:v>68234.097000000009</c:v>
                </c:pt>
                <c:pt idx="16">
                  <c:v>80698.578999999998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6-45F9-9A9D-0FA6DE333925}"/>
            </c:ext>
          </c:extLst>
        </c:ser>
        <c:ser>
          <c:idx val="4"/>
          <c:order val="4"/>
          <c:tx>
            <c:strRef>
              <c:f>'5'!$B$7</c:f>
              <c:strCache>
                <c:ptCount val="1"/>
                <c:pt idx="0">
                  <c:v>ff, up, 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'5'!$C$7:$S$7</c:f>
              <c:numCache>
                <c:formatCode>0.00</c:formatCode>
                <c:ptCount val="17"/>
                <c:pt idx="0">
                  <c:v>336.00099999999998</c:v>
                </c:pt>
                <c:pt idx="1">
                  <c:v>708.33199999999988</c:v>
                </c:pt>
                <c:pt idx="2">
                  <c:v>1332.3969999999997</c:v>
                </c:pt>
                <c:pt idx="3">
                  <c:v>2279.7939999999999</c:v>
                </c:pt>
                <c:pt idx="4">
                  <c:v>3622.1209999999996</c:v>
                </c:pt>
                <c:pt idx="5">
                  <c:v>5430.9759999999987</c:v>
                </c:pt>
                <c:pt idx="6">
                  <c:v>7777.9569999999994</c:v>
                </c:pt>
                <c:pt idx="7">
                  <c:v>10734.662</c:v>
                </c:pt>
                <c:pt idx="8">
                  <c:v>14372.688999999998</c:v>
                </c:pt>
                <c:pt idx="9">
                  <c:v>18763.636000000002</c:v>
                </c:pt>
                <c:pt idx="10">
                  <c:v>23979.100999999999</c:v>
                </c:pt>
                <c:pt idx="11">
                  <c:v>30090.682000000001</c:v>
                </c:pt>
                <c:pt idx="12">
                  <c:v>37169.977000000006</c:v>
                </c:pt>
                <c:pt idx="13">
                  <c:v>45288.584000000003</c:v>
                </c:pt>
                <c:pt idx="14">
                  <c:v>54518.100999999995</c:v>
                </c:pt>
                <c:pt idx="15">
                  <c:v>64930.126000000004</c:v>
                </c:pt>
                <c:pt idx="16">
                  <c:v>76596.256999999998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6-45F9-9A9D-0FA6DE333925}"/>
            </c:ext>
          </c:extLst>
        </c:ser>
        <c:ser>
          <c:idx val="5"/>
          <c:order val="5"/>
          <c:tx>
            <c:strRef>
              <c:f>'5'!$B$8</c:f>
              <c:strCache>
                <c:ptCount val="1"/>
                <c:pt idx="0">
                  <c:v>min, down, bisect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'5'!$C$8:$S$8</c:f>
              <c:numCache>
                <c:formatCode>0.00</c:formatCode>
                <c:ptCount val="17"/>
                <c:pt idx="0">
                  <c:v>312.50699999999995</c:v>
                </c:pt>
                <c:pt idx="1">
                  <c:v>674.01599999999996</c:v>
                </c:pt>
                <c:pt idx="2">
                  <c:v>1274.1729999999995</c:v>
                </c:pt>
                <c:pt idx="3">
                  <c:v>2177.6219999999994</c:v>
                </c:pt>
                <c:pt idx="4">
                  <c:v>3449.0069999999996</c:v>
                </c:pt>
                <c:pt idx="5">
                  <c:v>5152.9719999999988</c:v>
                </c:pt>
                <c:pt idx="6">
                  <c:v>7354.1610000000001</c:v>
                </c:pt>
                <c:pt idx="7">
                  <c:v>10117.217999999999</c:v>
                </c:pt>
                <c:pt idx="8">
                  <c:v>13506.786999999997</c:v>
                </c:pt>
                <c:pt idx="9">
                  <c:v>17587.511999999999</c:v>
                </c:pt>
                <c:pt idx="10">
                  <c:v>22424.036999999997</c:v>
                </c:pt>
                <c:pt idx="11">
                  <c:v>28081.006000000001</c:v>
                </c:pt>
                <c:pt idx="12">
                  <c:v>34623.063000000002</c:v>
                </c:pt>
                <c:pt idx="13">
                  <c:v>42114.851999999999</c:v>
                </c:pt>
                <c:pt idx="14">
                  <c:v>50621.016999999993</c:v>
                </c:pt>
                <c:pt idx="15">
                  <c:v>60206.201999999997</c:v>
                </c:pt>
                <c:pt idx="16">
                  <c:v>70935.051000000007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6-45F9-9A9D-0FA6DE333925}"/>
            </c:ext>
          </c:extLst>
        </c:ser>
        <c:ser>
          <c:idx val="6"/>
          <c:order val="6"/>
          <c:tx>
            <c:strRef>
              <c:f>'5'!$B$9</c:f>
              <c:strCache>
                <c:ptCount val="1"/>
                <c:pt idx="0">
                  <c:v>ff, up, bisect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'5'!$C$9:$S$9</c:f>
              <c:numCache>
                <c:formatCode>0.00</c:formatCode>
                <c:ptCount val="17"/>
                <c:pt idx="0">
                  <c:v>277.23</c:v>
                </c:pt>
                <c:pt idx="1">
                  <c:v>588.97500000000002</c:v>
                </c:pt>
                <c:pt idx="2">
                  <c:v>1122.47</c:v>
                </c:pt>
                <c:pt idx="3">
                  <c:v>1942.9650000000001</c:v>
                </c:pt>
                <c:pt idx="4">
                  <c:v>3115.71</c:v>
                </c:pt>
                <c:pt idx="5">
                  <c:v>4705.9549999999999</c:v>
                </c:pt>
                <c:pt idx="6">
                  <c:v>6778.95</c:v>
                </c:pt>
                <c:pt idx="7">
                  <c:v>9399.9449999999997</c:v>
                </c:pt>
                <c:pt idx="8">
                  <c:v>12634.19</c:v>
                </c:pt>
                <c:pt idx="9">
                  <c:v>16546.935000000001</c:v>
                </c:pt>
                <c:pt idx="10">
                  <c:v>21203.43</c:v>
                </c:pt>
                <c:pt idx="11">
                  <c:v>26668.924999999999</c:v>
                </c:pt>
                <c:pt idx="12">
                  <c:v>33008.67</c:v>
                </c:pt>
                <c:pt idx="13">
                  <c:v>40287.915000000001</c:v>
                </c:pt>
                <c:pt idx="14">
                  <c:v>48571.91</c:v>
                </c:pt>
                <c:pt idx="15">
                  <c:v>57925.904999999999</c:v>
                </c:pt>
                <c:pt idx="16">
                  <c:v>68415.149999999994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6-45F9-9A9D-0FA6DE333925}"/>
            </c:ext>
          </c:extLst>
        </c:ser>
        <c:ser>
          <c:idx val="7"/>
          <c:order val="7"/>
          <c:tx>
            <c:strRef>
              <c:f>'5'!$B$10</c:f>
              <c:strCache>
                <c:ptCount val="1"/>
                <c:pt idx="0">
                  <c:v>leftmost,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'5'!$C$10:$S$10</c:f>
              <c:numCache>
                <c:formatCode>0.00</c:formatCode>
                <c:ptCount val="17"/>
                <c:pt idx="0">
                  <c:v>304.7410000000001</c:v>
                </c:pt>
                <c:pt idx="1">
                  <c:v>645.12300000000005</c:v>
                </c:pt>
                <c:pt idx="2">
                  <c:v>1210.463</c:v>
                </c:pt>
                <c:pt idx="3">
                  <c:v>2062.0810000000001</c:v>
                </c:pt>
                <c:pt idx="4">
                  <c:v>3261.2970000000005</c:v>
                </c:pt>
                <c:pt idx="5">
                  <c:v>4869.4310000000005</c:v>
                </c:pt>
                <c:pt idx="6">
                  <c:v>6947.8029999999999</c:v>
                </c:pt>
                <c:pt idx="7">
                  <c:v>9557.7330000000038</c:v>
                </c:pt>
                <c:pt idx="8">
                  <c:v>12760.540999999999</c:v>
                </c:pt>
                <c:pt idx="9">
                  <c:v>16617.547000000002</c:v>
                </c:pt>
                <c:pt idx="10">
                  <c:v>21190.071000000004</c:v>
                </c:pt>
                <c:pt idx="11">
                  <c:v>26539.433000000001</c:v>
                </c:pt>
                <c:pt idx="12">
                  <c:v>32726.953000000005</c:v>
                </c:pt>
                <c:pt idx="13">
                  <c:v>39813.950999999994</c:v>
                </c:pt>
                <c:pt idx="14">
                  <c:v>47861.746999999996</c:v>
                </c:pt>
                <c:pt idx="15">
                  <c:v>56931.661000000007</c:v>
                </c:pt>
                <c:pt idx="16">
                  <c:v>67085.012999999992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6-45F9-9A9D-0FA6DE333925}"/>
            </c:ext>
          </c:extLst>
        </c:ser>
        <c:ser>
          <c:idx val="8"/>
          <c:order val="8"/>
          <c:tx>
            <c:strRef>
              <c:f>'5'!$B$11</c:f>
              <c:strCache>
                <c:ptCount val="1"/>
                <c:pt idx="0">
                  <c:v>ffc, up, enum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'5'!$C$11:$S$11</c:f>
              <c:numCache>
                <c:formatCode>0.00</c:formatCode>
                <c:ptCount val="17"/>
                <c:pt idx="0">
                  <c:v>308.49400000000003</c:v>
                </c:pt>
                <c:pt idx="1">
                  <c:v>646.58900000000006</c:v>
                </c:pt>
                <c:pt idx="2">
                  <c:v>1207.4100000000001</c:v>
                </c:pt>
                <c:pt idx="3">
                  <c:v>2052.6849999999999</c:v>
                </c:pt>
                <c:pt idx="4">
                  <c:v>3244.1419999999998</c:v>
                </c:pt>
                <c:pt idx="5">
                  <c:v>4843.509</c:v>
                </c:pt>
                <c:pt idx="6">
                  <c:v>6912.5140000000001</c:v>
                </c:pt>
                <c:pt idx="7">
                  <c:v>9512.8850000000002</c:v>
                </c:pt>
                <c:pt idx="8">
                  <c:v>12706.35</c:v>
                </c:pt>
                <c:pt idx="9">
                  <c:v>16554.636999999999</c:v>
                </c:pt>
                <c:pt idx="10">
                  <c:v>21119.473999999998</c:v>
                </c:pt>
                <c:pt idx="11">
                  <c:v>26462.588999999996</c:v>
                </c:pt>
                <c:pt idx="12">
                  <c:v>32645.710000000003</c:v>
                </c:pt>
                <c:pt idx="13">
                  <c:v>39730.564999999995</c:v>
                </c:pt>
                <c:pt idx="14">
                  <c:v>47778.881999999998</c:v>
                </c:pt>
                <c:pt idx="15">
                  <c:v>56852.38900000001</c:v>
                </c:pt>
                <c:pt idx="16">
                  <c:v>67012.813999999998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46-45F9-9A9D-0FA6DE333925}"/>
            </c:ext>
          </c:extLst>
        </c:ser>
        <c:ser>
          <c:idx val="9"/>
          <c:order val="9"/>
          <c:tx>
            <c:strRef>
              <c:f>'5'!$B$12</c:f>
              <c:strCache>
                <c:ptCount val="1"/>
                <c:pt idx="0">
                  <c:v>max, up, bisect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'5'!$C$12:$S$12</c:f>
              <c:numCache>
                <c:formatCode>0.00</c:formatCode>
                <c:ptCount val="17"/>
                <c:pt idx="0">
                  <c:v>304.50780000000009</c:v>
                </c:pt>
                <c:pt idx="1">
                  <c:v>642.72550000000012</c:v>
                </c:pt>
                <c:pt idx="2">
                  <c:v>1196.8722000000002</c:v>
                </c:pt>
                <c:pt idx="3">
                  <c:v>2024.1621000000005</c:v>
                </c:pt>
                <c:pt idx="4">
                  <c:v>3181.8094000000001</c:v>
                </c:pt>
                <c:pt idx="5">
                  <c:v>4727.0283000000009</c:v>
                </c:pt>
                <c:pt idx="6">
                  <c:v>6717.0330000000004</c:v>
                </c:pt>
                <c:pt idx="7">
                  <c:v>9209.0377000000008</c:v>
                </c:pt>
                <c:pt idx="8">
                  <c:v>12260.256600000001</c:v>
                </c:pt>
                <c:pt idx="9">
                  <c:v>15927.903899999999</c:v>
                </c:pt>
                <c:pt idx="10">
                  <c:v>20269.193800000005</c:v>
                </c:pt>
                <c:pt idx="11">
                  <c:v>25341.340500000002</c:v>
                </c:pt>
                <c:pt idx="12">
                  <c:v>31201.558200000003</c:v>
                </c:pt>
                <c:pt idx="13">
                  <c:v>37907.061099999999</c:v>
                </c:pt>
                <c:pt idx="14">
                  <c:v>45515.063399999999</c:v>
                </c:pt>
                <c:pt idx="15">
                  <c:v>54082.779299999995</c:v>
                </c:pt>
                <c:pt idx="16">
                  <c:v>63667.423000000003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46-45F9-9A9D-0FA6DE333925}"/>
            </c:ext>
          </c:extLst>
        </c:ser>
        <c:ser>
          <c:idx val="10"/>
          <c:order val="10"/>
          <c:tx>
            <c:strRef>
              <c:f>'5'!$B$13</c:f>
              <c:strCache>
                <c:ptCount val="1"/>
                <c:pt idx="0">
                  <c:v>ff, down, enum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'5'!$C$13:$S$13</c:f>
              <c:numCache>
                <c:formatCode>0.00</c:formatCode>
                <c:ptCount val="17"/>
                <c:pt idx="0">
                  <c:v>308.49599999999998</c:v>
                </c:pt>
                <c:pt idx="1">
                  <c:v>646.85</c:v>
                </c:pt>
                <c:pt idx="2">
                  <c:v>1199.2739999999999</c:v>
                </c:pt>
                <c:pt idx="3">
                  <c:v>2021.982</c:v>
                </c:pt>
                <c:pt idx="4">
                  <c:v>3171.1880000000001</c:v>
                </c:pt>
                <c:pt idx="5">
                  <c:v>4703.1059999999998</c:v>
                </c:pt>
                <c:pt idx="6">
                  <c:v>6673.95</c:v>
                </c:pt>
                <c:pt idx="7">
                  <c:v>9139.9339999999993</c:v>
                </c:pt>
                <c:pt idx="8">
                  <c:v>12157.271999999999</c:v>
                </c:pt>
                <c:pt idx="9">
                  <c:v>15782.178</c:v>
                </c:pt>
                <c:pt idx="10">
                  <c:v>20070.866000000002</c:v>
                </c:pt>
                <c:pt idx="11">
                  <c:v>25079.55</c:v>
                </c:pt>
                <c:pt idx="12">
                  <c:v>30864.444</c:v>
                </c:pt>
                <c:pt idx="13">
                  <c:v>37481.761999999995</c:v>
                </c:pt>
                <c:pt idx="14">
                  <c:v>44987.718000000001</c:v>
                </c:pt>
                <c:pt idx="15">
                  <c:v>53438.525999999998</c:v>
                </c:pt>
                <c:pt idx="16">
                  <c:v>62890.400000000001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46-45F9-9A9D-0FA6DE333925}"/>
            </c:ext>
          </c:extLst>
        </c:ser>
        <c:ser>
          <c:idx val="11"/>
          <c:order val="11"/>
          <c:tx>
            <c:strRef>
              <c:f>'5'!$B$14</c:f>
              <c:strCache>
                <c:ptCount val="1"/>
                <c:pt idx="0">
                  <c:v>max, down, enum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'5'!$C$14:$S$14</c:f>
              <c:numCache>
                <c:formatCode>0.00</c:formatCode>
                <c:ptCount val="17"/>
                <c:pt idx="0">
                  <c:v>300.75</c:v>
                </c:pt>
                <c:pt idx="1">
                  <c:v>631.42750000000001</c:v>
                </c:pt>
                <c:pt idx="2">
                  <c:v>1164.6399999999999</c:v>
                </c:pt>
                <c:pt idx="3">
                  <c:v>1950.9945</c:v>
                </c:pt>
                <c:pt idx="4">
                  <c:v>3041.098</c:v>
                </c:pt>
                <c:pt idx="5">
                  <c:v>4485.5574999999999</c:v>
                </c:pt>
                <c:pt idx="6">
                  <c:v>6334.98</c:v>
                </c:pt>
                <c:pt idx="7">
                  <c:v>8639.9724999999999</c:v>
                </c:pt>
                <c:pt idx="8">
                  <c:v>11451.142</c:v>
                </c:pt>
                <c:pt idx="9">
                  <c:v>14819.095499999999</c:v>
                </c:pt>
                <c:pt idx="10">
                  <c:v>18794.439999999999</c:v>
                </c:pt>
                <c:pt idx="11">
                  <c:v>23427.782500000001</c:v>
                </c:pt>
                <c:pt idx="12">
                  <c:v>28769.73</c:v>
                </c:pt>
                <c:pt idx="13">
                  <c:v>34870.889499999997</c:v>
                </c:pt>
                <c:pt idx="14">
                  <c:v>41781.868000000002</c:v>
                </c:pt>
                <c:pt idx="15">
                  <c:v>49553.272499999999</c:v>
                </c:pt>
                <c:pt idx="16">
                  <c:v>58235.71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46-45F9-9A9D-0FA6DE333925}"/>
            </c:ext>
          </c:extLst>
        </c:ser>
        <c:ser>
          <c:idx val="12"/>
          <c:order val="12"/>
          <c:tx>
            <c:strRef>
              <c:f>'5'!$B$15</c:f>
              <c:strCache>
                <c:ptCount val="1"/>
                <c:pt idx="0">
                  <c:v>ffc, down, bisect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'5'!$C$15:$S$15</c:f>
              <c:numCache>
                <c:formatCode>0.00</c:formatCode>
                <c:ptCount val="17"/>
                <c:pt idx="0">
                  <c:v>342.42439999999993</c:v>
                </c:pt>
                <c:pt idx="1">
                  <c:v>651.85149999999976</c:v>
                </c:pt>
                <c:pt idx="2">
                  <c:v>1152.1355999999998</c:v>
                </c:pt>
                <c:pt idx="3">
                  <c:v>1892.7052999999996</c:v>
                </c:pt>
                <c:pt idx="4">
                  <c:v>2922.9891999999995</c:v>
                </c:pt>
                <c:pt idx="5">
                  <c:v>4292.4159</c:v>
                </c:pt>
                <c:pt idx="6">
                  <c:v>6050.4139999999979</c:v>
                </c:pt>
                <c:pt idx="7">
                  <c:v>8246.4120999999996</c:v>
                </c:pt>
                <c:pt idx="8">
                  <c:v>10929.8388</c:v>
                </c:pt>
                <c:pt idx="9">
                  <c:v>14150.122699999998</c:v>
                </c:pt>
                <c:pt idx="10">
                  <c:v>17956.692399999996</c:v>
                </c:pt>
                <c:pt idx="11">
                  <c:v>22398.976499999997</c:v>
                </c:pt>
                <c:pt idx="12">
                  <c:v>27526.403599999998</c:v>
                </c:pt>
                <c:pt idx="13">
                  <c:v>33388.402299999994</c:v>
                </c:pt>
                <c:pt idx="14">
                  <c:v>40034.401199999993</c:v>
                </c:pt>
                <c:pt idx="15">
                  <c:v>47513.828899999993</c:v>
                </c:pt>
                <c:pt idx="16">
                  <c:v>55876.113999999994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46-45F9-9A9D-0FA6DE333925}"/>
            </c:ext>
          </c:extLst>
        </c:ser>
        <c:ser>
          <c:idx val="13"/>
          <c:order val="13"/>
          <c:tx>
            <c:strRef>
              <c:f>'5'!$B$16</c:f>
              <c:strCache>
                <c:ptCount val="1"/>
                <c:pt idx="0">
                  <c:v>ffc, up, step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'5'!$C$16:$S$16</c:f>
              <c:numCache>
                <c:formatCode>0.00</c:formatCode>
                <c:ptCount val="17"/>
                <c:pt idx="0">
                  <c:v>308.49920000000003</c:v>
                </c:pt>
                <c:pt idx="1">
                  <c:v>622.17000000000007</c:v>
                </c:pt>
                <c:pt idx="2">
                  <c:v>1123.8548000000001</c:v>
                </c:pt>
                <c:pt idx="3">
                  <c:v>1861.9963999999998</c:v>
                </c:pt>
                <c:pt idx="4">
                  <c:v>2885.0376000000001</c:v>
                </c:pt>
                <c:pt idx="5">
                  <c:v>4241.4212000000007</c:v>
                </c:pt>
                <c:pt idx="6">
                  <c:v>5979.59</c:v>
                </c:pt>
                <c:pt idx="7">
                  <c:v>8147.9868000000006</c:v>
                </c:pt>
                <c:pt idx="8">
                  <c:v>10795.054400000001</c:v>
                </c:pt>
                <c:pt idx="9">
                  <c:v>13969.235600000002</c:v>
                </c:pt>
                <c:pt idx="10">
                  <c:v>17718.9732</c:v>
                </c:pt>
                <c:pt idx="11">
                  <c:v>22092.71</c:v>
                </c:pt>
                <c:pt idx="12">
                  <c:v>27138.888800000001</c:v>
                </c:pt>
                <c:pt idx="13">
                  <c:v>32905.952400000002</c:v>
                </c:pt>
                <c:pt idx="14">
                  <c:v>39442.3436</c:v>
                </c:pt>
                <c:pt idx="15">
                  <c:v>46796.505200000007</c:v>
                </c:pt>
                <c:pt idx="16">
                  <c:v>55016.88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46-45F9-9A9D-0FA6DE333925}"/>
            </c:ext>
          </c:extLst>
        </c:ser>
        <c:ser>
          <c:idx val="14"/>
          <c:order val="14"/>
          <c:tx>
            <c:strRef>
              <c:f>'5'!$B$17</c:f>
              <c:strCache>
                <c:ptCount val="1"/>
                <c:pt idx="0">
                  <c:v>max, up, step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'5'!$C$17:$S$17</c:f>
              <c:numCache>
                <c:formatCode>0.00</c:formatCode>
                <c:ptCount val="17"/>
                <c:pt idx="0">
                  <c:v>300.74639999999999</c:v>
                </c:pt>
                <c:pt idx="1">
                  <c:v>617.851</c:v>
                </c:pt>
                <c:pt idx="2">
                  <c:v>1122.3476000000001</c:v>
                </c:pt>
                <c:pt idx="3">
                  <c:v>1860.2717999999998</c:v>
                </c:pt>
                <c:pt idx="4">
                  <c:v>2877.6592000000001</c:v>
                </c:pt>
                <c:pt idx="5">
                  <c:v>4220.5454</c:v>
                </c:pt>
                <c:pt idx="6">
                  <c:v>5934.9660000000003</c:v>
                </c:pt>
                <c:pt idx="7">
                  <c:v>8066.9566000000013</c:v>
                </c:pt>
                <c:pt idx="8">
                  <c:v>10662.552799999999</c:v>
                </c:pt>
                <c:pt idx="9">
                  <c:v>13767.790199999999</c:v>
                </c:pt>
                <c:pt idx="10">
                  <c:v>17428.704399999999</c:v>
                </c:pt>
                <c:pt idx="11">
                  <c:v>21691.331000000002</c:v>
                </c:pt>
                <c:pt idx="12">
                  <c:v>26601.705600000001</c:v>
                </c:pt>
                <c:pt idx="13">
                  <c:v>32205.863799999999</c:v>
                </c:pt>
                <c:pt idx="14">
                  <c:v>38549.841199999995</c:v>
                </c:pt>
                <c:pt idx="15">
                  <c:v>45679.6734</c:v>
                </c:pt>
                <c:pt idx="16">
                  <c:v>53641.396000000008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46-45F9-9A9D-0FA6DE333925}"/>
            </c:ext>
          </c:extLst>
        </c:ser>
        <c:ser>
          <c:idx val="15"/>
          <c:order val="15"/>
          <c:tx>
            <c:strRef>
              <c:f>'5'!$B$18</c:f>
              <c:strCache>
                <c:ptCount val="1"/>
                <c:pt idx="0">
                  <c:v>max, up, enum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'5'!$C$18:$S$18</c:f>
              <c:numCache>
                <c:formatCode>0.00</c:formatCode>
                <c:ptCount val="17"/>
                <c:pt idx="0">
                  <c:v>304.50359999999995</c:v>
                </c:pt>
                <c:pt idx="1">
                  <c:v>612.17649999999992</c:v>
                </c:pt>
                <c:pt idx="2">
                  <c:v>1098.2924</c:v>
                </c:pt>
                <c:pt idx="3">
                  <c:v>1806.7226999999998</c:v>
                </c:pt>
                <c:pt idx="4">
                  <c:v>2781.3387999999995</c:v>
                </c:pt>
                <c:pt idx="5">
                  <c:v>4066.0120999999995</c:v>
                </c:pt>
                <c:pt idx="6">
                  <c:v>5704.6140000000005</c:v>
                </c:pt>
                <c:pt idx="7">
                  <c:v>7741.0158999999994</c:v>
                </c:pt>
                <c:pt idx="8">
                  <c:v>10219.089200000002</c:v>
                </c:pt>
                <c:pt idx="9">
                  <c:v>13182.705299999998</c:v>
                </c:pt>
                <c:pt idx="10">
                  <c:v>16675.735599999996</c:v>
                </c:pt>
                <c:pt idx="11">
                  <c:v>20742.051499999998</c:v>
                </c:pt>
                <c:pt idx="12">
                  <c:v>25425.524399999998</c:v>
                </c:pt>
                <c:pt idx="13">
                  <c:v>30770.025699999995</c:v>
                </c:pt>
                <c:pt idx="14">
                  <c:v>36819.426799999994</c:v>
                </c:pt>
                <c:pt idx="15">
                  <c:v>43617.599099999999</c:v>
                </c:pt>
                <c:pt idx="16">
                  <c:v>51208.41399999999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46-45F9-9A9D-0FA6DE333925}"/>
            </c:ext>
          </c:extLst>
        </c:ser>
        <c:ser>
          <c:idx val="16"/>
          <c:order val="16"/>
          <c:tx>
            <c:strRef>
              <c:f>'5'!$B$19</c:f>
              <c:strCache>
                <c:ptCount val="1"/>
                <c:pt idx="0">
                  <c:v>min, up,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'5'!$C$19:$S$19</c:f>
              <c:numCache>
                <c:formatCode>0.00</c:formatCode>
                <c:ptCount val="17"/>
                <c:pt idx="0">
                  <c:v>281.25580000000002</c:v>
                </c:pt>
                <c:pt idx="1">
                  <c:v>574.78149999999994</c:v>
                </c:pt>
                <c:pt idx="2">
                  <c:v>1042.2301999999997</c:v>
                </c:pt>
                <c:pt idx="3">
                  <c:v>1726.4521</c:v>
                </c:pt>
                <c:pt idx="4">
                  <c:v>2670.2973999999999</c:v>
                </c:pt>
                <c:pt idx="5">
                  <c:v>3916.6162999999997</c:v>
                </c:pt>
                <c:pt idx="6">
                  <c:v>5508.2589999999991</c:v>
                </c:pt>
                <c:pt idx="7">
                  <c:v>7488.0756999999994</c:v>
                </c:pt>
                <c:pt idx="8">
                  <c:v>9898.9166000000005</c:v>
                </c:pt>
                <c:pt idx="9">
                  <c:v>12783.631900000002</c:v>
                </c:pt>
                <c:pt idx="10">
                  <c:v>16185.071800000003</c:v>
                </c:pt>
                <c:pt idx="11">
                  <c:v>20146.086499999998</c:v>
                </c:pt>
                <c:pt idx="12">
                  <c:v>24709.5262</c:v>
                </c:pt>
                <c:pt idx="13">
                  <c:v>29918.241100000003</c:v>
                </c:pt>
                <c:pt idx="14">
                  <c:v>35815.081400000003</c:v>
                </c:pt>
                <c:pt idx="15">
                  <c:v>42442.897300000004</c:v>
                </c:pt>
                <c:pt idx="16">
                  <c:v>49844.539000000004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46-45F9-9A9D-0FA6DE333925}"/>
            </c:ext>
          </c:extLst>
        </c:ser>
        <c:ser>
          <c:idx val="17"/>
          <c:order val="17"/>
          <c:tx>
            <c:strRef>
              <c:f>'5'!$B$20</c:f>
              <c:strCache>
                <c:ptCount val="1"/>
                <c:pt idx="0">
                  <c:v>min, up, bisect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'5'!$C$20:$S$20</c:f>
              <c:numCache>
                <c:formatCode>0.00</c:formatCode>
                <c:ptCount val="17"/>
                <c:pt idx="0">
                  <c:v>308.15420000000006</c:v>
                </c:pt>
                <c:pt idx="1">
                  <c:v>621.43860000000006</c:v>
                </c:pt>
                <c:pt idx="2">
                  <c:v>1108.223</c:v>
                </c:pt>
                <c:pt idx="3">
                  <c:v>1808.1217999999999</c:v>
                </c:pt>
                <c:pt idx="4">
                  <c:v>2760.7494000000002</c:v>
                </c:pt>
                <c:pt idx="5">
                  <c:v>4005.7202000000002</c:v>
                </c:pt>
                <c:pt idx="6">
                  <c:v>5582.6486000000014</c:v>
                </c:pt>
                <c:pt idx="7">
                  <c:v>7531.1490000000013</c:v>
                </c:pt>
                <c:pt idx="8">
                  <c:v>9890.8358000000007</c:v>
                </c:pt>
                <c:pt idx="9">
                  <c:v>12701.323400000001</c:v>
                </c:pt>
                <c:pt idx="10">
                  <c:v>16002.226199999999</c:v>
                </c:pt>
                <c:pt idx="11">
                  <c:v>19833.158600000002</c:v>
                </c:pt>
                <c:pt idx="12">
                  <c:v>24233.735000000001</c:v>
                </c:pt>
                <c:pt idx="13">
                  <c:v>29243.569800000001</c:v>
                </c:pt>
                <c:pt idx="14">
                  <c:v>34902.277400000014</c:v>
                </c:pt>
                <c:pt idx="15">
                  <c:v>41249.472200000004</c:v>
                </c:pt>
                <c:pt idx="16">
                  <c:v>48324.768600000003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46-45F9-9A9D-0FA6DE333925}"/>
            </c:ext>
          </c:extLst>
        </c:ser>
        <c:ser>
          <c:idx val="18"/>
          <c:order val="18"/>
          <c:tx>
            <c:strRef>
              <c:f>'5'!$B$21</c:f>
              <c:strCache>
                <c:ptCount val="1"/>
                <c:pt idx="0">
                  <c:v>ff, down, step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'5'!$C$21:$S$21</c:f>
              <c:numCache>
                <c:formatCode>0.00</c:formatCode>
                <c:ptCount val="17"/>
                <c:pt idx="0">
                  <c:v>289.00530000000003</c:v>
                </c:pt>
                <c:pt idx="1">
                  <c:v>566.58040000000017</c:v>
                </c:pt>
                <c:pt idx="2">
                  <c:v>995.15649999999994</c:v>
                </c:pt>
                <c:pt idx="3">
                  <c:v>1609.1622</c:v>
                </c:pt>
                <c:pt idx="4">
                  <c:v>2443.0261</c:v>
                </c:pt>
                <c:pt idx="5">
                  <c:v>3531.1768000000002</c:v>
                </c:pt>
                <c:pt idx="6">
                  <c:v>4908.0428999999995</c:v>
                </c:pt>
                <c:pt idx="7">
                  <c:v>6608.0530000000008</c:v>
                </c:pt>
                <c:pt idx="8">
                  <c:v>8665.6357000000007</c:v>
                </c:pt>
                <c:pt idx="9">
                  <c:v>11115.2196</c:v>
                </c:pt>
                <c:pt idx="10">
                  <c:v>13991.233300000002</c:v>
                </c:pt>
                <c:pt idx="11">
                  <c:v>17328.1054</c:v>
                </c:pt>
                <c:pt idx="12">
                  <c:v>21160.264500000001</c:v>
                </c:pt>
                <c:pt idx="13">
                  <c:v>25522.139199999998</c:v>
                </c:pt>
                <c:pt idx="14">
                  <c:v>30448.158100000001</c:v>
                </c:pt>
                <c:pt idx="15">
                  <c:v>35972.749799999998</c:v>
                </c:pt>
                <c:pt idx="16">
                  <c:v>42130.342900000003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46-45F9-9A9D-0FA6DE333925}"/>
            </c:ext>
          </c:extLst>
        </c:ser>
        <c:ser>
          <c:idx val="19"/>
          <c:order val="19"/>
          <c:tx>
            <c:strRef>
              <c:f>'5'!$B$22</c:f>
              <c:strCache>
                <c:ptCount val="1"/>
                <c:pt idx="0">
                  <c:v>max, down, bisect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'5'!$C$22:$S$22</c:f>
              <c:numCache>
                <c:formatCode>0.00</c:formatCode>
                <c:ptCount val="17"/>
                <c:pt idx="0">
                  <c:v>288.99899999999997</c:v>
                </c:pt>
                <c:pt idx="1">
                  <c:v>573.7120000000001</c:v>
                </c:pt>
                <c:pt idx="2">
                  <c:v>1006.4244</c:v>
                </c:pt>
                <c:pt idx="3">
                  <c:v>1617.4218000000001</c:v>
                </c:pt>
                <c:pt idx="4">
                  <c:v>2436.9897999999998</c:v>
                </c:pt>
                <c:pt idx="5">
                  <c:v>3495.4140000000002</c:v>
                </c:pt>
                <c:pt idx="6">
                  <c:v>4822.9800000000005</c:v>
                </c:pt>
                <c:pt idx="7">
                  <c:v>6449.9733999999999</c:v>
                </c:pt>
                <c:pt idx="8">
                  <c:v>8406.6797999999999</c:v>
                </c:pt>
                <c:pt idx="9">
                  <c:v>10723.3848</c:v>
                </c:pt>
                <c:pt idx="10">
                  <c:v>13430.374</c:v>
                </c:pt>
                <c:pt idx="11">
                  <c:v>16557.933000000001</c:v>
                </c:pt>
                <c:pt idx="12">
                  <c:v>20136.347400000002</c:v>
                </c:pt>
                <c:pt idx="13">
                  <c:v>24195.9028</c:v>
                </c:pt>
                <c:pt idx="14">
                  <c:v>28766.884800000003</c:v>
                </c:pt>
                <c:pt idx="15">
                  <c:v>33879.578999999998</c:v>
                </c:pt>
                <c:pt idx="16">
                  <c:v>39564.271000000001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46-45F9-9A9D-0FA6DE333925}"/>
            </c:ext>
          </c:extLst>
        </c:ser>
        <c:ser>
          <c:idx val="20"/>
          <c:order val="20"/>
          <c:tx>
            <c:strRef>
              <c:f>'5'!$B$23</c:f>
              <c:strCache>
                <c:ptCount val="1"/>
                <c:pt idx="0">
                  <c:v>ffc, up, bisect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'5'!$C$23:$S$23</c:f>
              <c:numCache>
                <c:formatCode>0.00</c:formatCode>
                <c:ptCount val="17"/>
                <c:pt idx="0">
                  <c:v>296.75010000000003</c:v>
                </c:pt>
                <c:pt idx="1">
                  <c:v>565.74289999999996</c:v>
                </c:pt>
                <c:pt idx="2">
                  <c:v>963.49989999999991</c:v>
                </c:pt>
                <c:pt idx="3">
                  <c:v>1515.1424999999997</c:v>
                </c:pt>
                <c:pt idx="4">
                  <c:v>2245.7921000000001</c:v>
                </c:pt>
                <c:pt idx="5">
                  <c:v>3180.5700999999999</c:v>
                </c:pt>
                <c:pt idx="6">
                  <c:v>4344.5978999999998</c:v>
                </c:pt>
                <c:pt idx="7">
                  <c:v>5762.9969000000001</c:v>
                </c:pt>
                <c:pt idx="8">
                  <c:v>7460.8884999999991</c:v>
                </c:pt>
                <c:pt idx="9">
                  <c:v>9463.3940999999977</c:v>
                </c:pt>
                <c:pt idx="10">
                  <c:v>11795.635099999998</c:v>
                </c:pt>
                <c:pt idx="11">
                  <c:v>14482.732899999997</c:v>
                </c:pt>
                <c:pt idx="12">
                  <c:v>17549.808899999996</c:v>
                </c:pt>
                <c:pt idx="13">
                  <c:v>21021.984499999999</c:v>
                </c:pt>
                <c:pt idx="14">
                  <c:v>24924.381099999999</c:v>
                </c:pt>
                <c:pt idx="15">
                  <c:v>29282.120099999996</c:v>
                </c:pt>
                <c:pt idx="16">
                  <c:v>34120.322899999999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46-45F9-9A9D-0FA6DE333925}"/>
            </c:ext>
          </c:extLst>
        </c:ser>
        <c:ser>
          <c:idx val="21"/>
          <c:order val="21"/>
          <c:tx>
            <c:strRef>
              <c:f>'5'!$B$24</c:f>
              <c:strCache>
                <c:ptCount val="1"/>
                <c:pt idx="0">
                  <c:v>ff, down, bisect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'5'!$C$24:$S$24</c:f>
              <c:numCache>
                <c:formatCode>0.00</c:formatCode>
                <c:ptCount val="17"/>
                <c:pt idx="0">
                  <c:v>308.49940000000004</c:v>
                </c:pt>
                <c:pt idx="1">
                  <c:v>590.1690000000001</c:v>
                </c:pt>
                <c:pt idx="2">
                  <c:v>1002.7090000000001</c:v>
                </c:pt>
                <c:pt idx="3">
                  <c:v>1569.4191999999998</c:v>
                </c:pt>
                <c:pt idx="4">
                  <c:v>2313.5994000000001</c:v>
                </c:pt>
                <c:pt idx="5">
                  <c:v>3258.5494000000003</c:v>
                </c:pt>
                <c:pt idx="6">
                  <c:v>4427.5690000000004</c:v>
                </c:pt>
                <c:pt idx="7">
                  <c:v>5843.9580000000005</c:v>
                </c:pt>
                <c:pt idx="8">
                  <c:v>7531.0162000000018</c:v>
                </c:pt>
                <c:pt idx="9">
                  <c:v>9512.0434000000005</c:v>
                </c:pt>
                <c:pt idx="10">
                  <c:v>11810.339400000001</c:v>
                </c:pt>
                <c:pt idx="11">
                  <c:v>14449.204</c:v>
                </c:pt>
                <c:pt idx="12">
                  <c:v>17451.936999999998</c:v>
                </c:pt>
                <c:pt idx="13">
                  <c:v>20841.838200000002</c:v>
                </c:pt>
                <c:pt idx="14">
                  <c:v>24642.207399999999</c:v>
                </c:pt>
                <c:pt idx="15">
                  <c:v>28876.344400000002</c:v>
                </c:pt>
                <c:pt idx="16">
                  <c:v>33567.548999999999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46-45F9-9A9D-0FA6DE333925}"/>
            </c:ext>
          </c:extLst>
        </c:ser>
        <c:ser>
          <c:idx val="22"/>
          <c:order val="22"/>
          <c:tx>
            <c:strRef>
              <c:f>'5'!$B$25</c:f>
              <c:strCache>
                <c:ptCount val="1"/>
                <c:pt idx="0">
                  <c:v>min, down,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'5'!$C$25:$S$25</c:f>
              <c:numCache>
                <c:formatCode>0.00</c:formatCode>
                <c:ptCount val="17"/>
                <c:pt idx="0">
                  <c:v>483.18959999999998</c:v>
                </c:pt>
                <c:pt idx="1">
                  <c:v>802.39249999999993</c:v>
                </c:pt>
                <c:pt idx="2">
                  <c:v>1248.1823999999999</c:v>
                </c:pt>
                <c:pt idx="3">
                  <c:v>1842.7166999999999</c:v>
                </c:pt>
                <c:pt idx="4">
                  <c:v>2608.1527999999998</c:v>
                </c:pt>
                <c:pt idx="5">
                  <c:v>3566.6480999999999</c:v>
                </c:pt>
                <c:pt idx="6">
                  <c:v>4740.3599999999997</c:v>
                </c:pt>
                <c:pt idx="7">
                  <c:v>6151.4459000000006</c:v>
                </c:pt>
                <c:pt idx="8">
                  <c:v>7822.0632000000005</c:v>
                </c:pt>
                <c:pt idx="9">
                  <c:v>9774.3693000000003</c:v>
                </c:pt>
                <c:pt idx="10">
                  <c:v>12030.5216</c:v>
                </c:pt>
                <c:pt idx="11">
                  <c:v>14612.6775</c:v>
                </c:pt>
                <c:pt idx="12">
                  <c:v>17542.9944</c:v>
                </c:pt>
                <c:pt idx="13">
                  <c:v>20843.629699999998</c:v>
                </c:pt>
                <c:pt idx="14">
                  <c:v>24536.740799999996</c:v>
                </c:pt>
                <c:pt idx="15">
                  <c:v>28644.485099999998</c:v>
                </c:pt>
                <c:pt idx="16">
                  <c:v>33189.019999999997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46-45F9-9A9D-0FA6DE333925}"/>
            </c:ext>
          </c:extLst>
        </c:ser>
        <c:ser>
          <c:idx val="23"/>
          <c:order val="23"/>
          <c:tx>
            <c:strRef>
              <c:f>'5'!$B$26</c:f>
              <c:strCache>
                <c:ptCount val="1"/>
                <c:pt idx="0">
                  <c:v>leftmost, up, step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'5'!$C$26:$S$26</c:f>
              <c:numCache>
                <c:formatCode>0.00</c:formatCode>
                <c:ptCount val="17"/>
                <c:pt idx="0">
                  <c:v>296.75360000000006</c:v>
                </c:pt>
                <c:pt idx="1">
                  <c:v>563.46349999999995</c:v>
                </c:pt>
                <c:pt idx="2">
                  <c:v>954.36759999999992</c:v>
                </c:pt>
                <c:pt idx="3">
                  <c:v>1492.3018999999999</c:v>
                </c:pt>
                <c:pt idx="4">
                  <c:v>2200.1024000000002</c:v>
                </c:pt>
                <c:pt idx="5">
                  <c:v>3100.6051000000002</c:v>
                </c:pt>
                <c:pt idx="6">
                  <c:v>4216.6460000000006</c:v>
                </c:pt>
                <c:pt idx="7">
                  <c:v>5571.0610999999999</c:v>
                </c:pt>
                <c:pt idx="8">
                  <c:v>7186.6864000000005</c:v>
                </c:pt>
                <c:pt idx="9">
                  <c:v>9086.3578999999991</c:v>
                </c:pt>
                <c:pt idx="10">
                  <c:v>11292.911600000001</c:v>
                </c:pt>
                <c:pt idx="11">
                  <c:v>13829.183500000001</c:v>
                </c:pt>
                <c:pt idx="12">
                  <c:v>16718.009599999998</c:v>
                </c:pt>
                <c:pt idx="13">
                  <c:v>19982.225899999998</c:v>
                </c:pt>
                <c:pt idx="14">
                  <c:v>23644.668399999999</c:v>
                </c:pt>
                <c:pt idx="15">
                  <c:v>27728.173099999996</c:v>
                </c:pt>
                <c:pt idx="16">
                  <c:v>32255.575999999997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46-45F9-9A9D-0FA6DE333925}"/>
            </c:ext>
          </c:extLst>
        </c:ser>
        <c:ser>
          <c:idx val="24"/>
          <c:order val="24"/>
          <c:tx>
            <c:strRef>
              <c:f>'5'!$B$27</c:f>
              <c:strCache>
                <c:ptCount val="1"/>
                <c:pt idx="0">
                  <c:v>ff, up, enum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'5'!$C$27:$S$27</c:f>
              <c:numCache>
                <c:formatCode>0.00</c:formatCode>
                <c:ptCount val="17"/>
                <c:pt idx="0">
                  <c:v>301.00360000000001</c:v>
                </c:pt>
                <c:pt idx="1">
                  <c:v>577.52149999999995</c:v>
                </c:pt>
                <c:pt idx="2">
                  <c:v>982.01239999999996</c:v>
                </c:pt>
                <c:pt idx="3">
                  <c:v>1535.7337</c:v>
                </c:pt>
                <c:pt idx="4">
                  <c:v>2259.9428000000003</c:v>
                </c:pt>
                <c:pt idx="5">
                  <c:v>3175.8971000000001</c:v>
                </c:pt>
                <c:pt idx="6">
                  <c:v>4304.8540000000003</c:v>
                </c:pt>
                <c:pt idx="7">
                  <c:v>5668.0708999999997</c:v>
                </c:pt>
                <c:pt idx="8">
                  <c:v>7286.8051999999998</c:v>
                </c:pt>
                <c:pt idx="9">
                  <c:v>9182.3143</c:v>
                </c:pt>
                <c:pt idx="10">
                  <c:v>11375.855599999999</c:v>
                </c:pt>
                <c:pt idx="11">
                  <c:v>13888.6865</c:v>
                </c:pt>
                <c:pt idx="12">
                  <c:v>16742.064399999999</c:v>
                </c:pt>
                <c:pt idx="13">
                  <c:v>19957.2467</c:v>
                </c:pt>
                <c:pt idx="14">
                  <c:v>23555.490800000003</c:v>
                </c:pt>
                <c:pt idx="15">
                  <c:v>27558.054100000001</c:v>
                </c:pt>
                <c:pt idx="16">
                  <c:v>31986.194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46-45F9-9A9D-0FA6DE333925}"/>
            </c:ext>
          </c:extLst>
        </c:ser>
        <c:ser>
          <c:idx val="25"/>
          <c:order val="25"/>
          <c:tx>
            <c:strRef>
              <c:f>'5'!$B$28</c:f>
              <c:strCache>
                <c:ptCount val="1"/>
                <c:pt idx="0">
                  <c:v>min, up, enum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'5'!$C$28:$S$28</c:f>
              <c:numCache>
                <c:formatCode>0.00</c:formatCode>
                <c:ptCount val="17"/>
                <c:pt idx="0">
                  <c:v>300.75099999999998</c:v>
                </c:pt>
                <c:pt idx="1">
                  <c:v>559.60149999999999</c:v>
                </c:pt>
                <c:pt idx="2">
                  <c:v>934.35939999999994</c:v>
                </c:pt>
                <c:pt idx="3">
                  <c:v>1445.4319</c:v>
                </c:pt>
                <c:pt idx="4">
                  <c:v>2113.2262000000001</c:v>
                </c:pt>
                <c:pt idx="5">
                  <c:v>2958.1494999999995</c:v>
                </c:pt>
                <c:pt idx="6">
                  <c:v>4000.6089999999995</c:v>
                </c:pt>
                <c:pt idx="7">
                  <c:v>5261.0118999999995</c:v>
                </c:pt>
                <c:pt idx="8">
                  <c:v>6759.7653999999993</c:v>
                </c:pt>
                <c:pt idx="9">
                  <c:v>8517.2767000000003</c:v>
                </c:pt>
                <c:pt idx="10">
                  <c:v>10553.953</c:v>
                </c:pt>
                <c:pt idx="11">
                  <c:v>12890.201499999999</c:v>
                </c:pt>
                <c:pt idx="12">
                  <c:v>15546.429399999999</c:v>
                </c:pt>
                <c:pt idx="13">
                  <c:v>18543.043900000001</c:v>
                </c:pt>
                <c:pt idx="14">
                  <c:v>21900.452199999996</c:v>
                </c:pt>
                <c:pt idx="15">
                  <c:v>25639.0615</c:v>
                </c:pt>
                <c:pt idx="16">
                  <c:v>29779.278999999995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46-45F9-9A9D-0FA6DE333925}"/>
            </c:ext>
          </c:extLst>
        </c:ser>
        <c:ser>
          <c:idx val="26"/>
          <c:order val="26"/>
          <c:tx>
            <c:strRef>
              <c:f>'5'!$B$29</c:f>
              <c:strCache>
                <c:ptCount val="1"/>
                <c:pt idx="0">
                  <c:v>max, down, step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'5'!$C$29:$S$29</c:f>
              <c:numCache>
                <c:formatCode>0.00</c:formatCode>
                <c:ptCount val="17"/>
                <c:pt idx="0">
                  <c:v>300.75100000000003</c:v>
                </c:pt>
                <c:pt idx="1">
                  <c:v>562.029</c:v>
                </c:pt>
                <c:pt idx="2">
                  <c:v>936.49900000000002</c:v>
                </c:pt>
                <c:pt idx="3">
                  <c:v>1442.4250000000002</c:v>
                </c:pt>
                <c:pt idx="4">
                  <c:v>2098.0709999999999</c:v>
                </c:pt>
                <c:pt idx="5">
                  <c:v>2921.701</c:v>
                </c:pt>
                <c:pt idx="6">
                  <c:v>3931.5790000000002</c:v>
                </c:pt>
                <c:pt idx="7">
                  <c:v>5145.9690000000001</c:v>
                </c:pt>
                <c:pt idx="8">
                  <c:v>6583.1350000000011</c:v>
                </c:pt>
                <c:pt idx="9">
                  <c:v>8261.3409999999985</c:v>
                </c:pt>
                <c:pt idx="10">
                  <c:v>10198.851000000001</c:v>
                </c:pt>
                <c:pt idx="11">
                  <c:v>12413.929</c:v>
                </c:pt>
                <c:pt idx="12">
                  <c:v>14924.839</c:v>
                </c:pt>
                <c:pt idx="13">
                  <c:v>17749.844999999998</c:v>
                </c:pt>
                <c:pt idx="14">
                  <c:v>20907.210999999999</c:v>
                </c:pt>
                <c:pt idx="15">
                  <c:v>24415.200999999997</c:v>
                </c:pt>
                <c:pt idx="16">
                  <c:v>28292.079000000002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46-45F9-9A9D-0FA6DE333925}"/>
            </c:ext>
          </c:extLst>
        </c:ser>
        <c:ser>
          <c:idx val="27"/>
          <c:order val="27"/>
          <c:tx>
            <c:strRef>
              <c:f>'5'!$B$30</c:f>
              <c:strCache>
                <c:ptCount val="1"/>
                <c:pt idx="0">
                  <c:v>ffc, down, step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'5'!$C$30:$S$30</c:f>
              <c:numCache>
                <c:formatCode>0.00</c:formatCode>
                <c:ptCount val="17"/>
                <c:pt idx="0">
                  <c:v>285.00200000000007</c:v>
                </c:pt>
                <c:pt idx="1">
                  <c:v>511.31650000000008</c:v>
                </c:pt>
                <c:pt idx="2">
                  <c:v>826.00200000000007</c:v>
                </c:pt>
                <c:pt idx="3">
                  <c:v>1241.7155</c:v>
                </c:pt>
                <c:pt idx="4">
                  <c:v>1771.114</c:v>
                </c:pt>
                <c:pt idx="5">
                  <c:v>2426.8544999999999</c:v>
                </c:pt>
                <c:pt idx="6">
                  <c:v>3221.5940000000001</c:v>
                </c:pt>
                <c:pt idx="7">
                  <c:v>4167.9895000000006</c:v>
                </c:pt>
                <c:pt idx="8">
                  <c:v>5278.6980000000003</c:v>
                </c:pt>
                <c:pt idx="9">
                  <c:v>6566.3765000000003</c:v>
                </c:pt>
                <c:pt idx="10">
                  <c:v>8043.6820000000007</c:v>
                </c:pt>
                <c:pt idx="11">
                  <c:v>9723.2715000000007</c:v>
                </c:pt>
                <c:pt idx="12">
                  <c:v>11617.802000000001</c:v>
                </c:pt>
                <c:pt idx="13">
                  <c:v>13739.9305</c:v>
                </c:pt>
                <c:pt idx="14">
                  <c:v>16102.314</c:v>
                </c:pt>
                <c:pt idx="15">
                  <c:v>18717.609499999999</c:v>
                </c:pt>
                <c:pt idx="16">
                  <c:v>21598.473999999998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46-45F9-9A9D-0FA6DE333925}"/>
            </c:ext>
          </c:extLst>
        </c:ser>
        <c:ser>
          <c:idx val="28"/>
          <c:order val="28"/>
          <c:tx>
            <c:strRef>
              <c:f>'5'!$B$31</c:f>
              <c:strCache>
                <c:ptCount val="1"/>
                <c:pt idx="0">
                  <c:v>leftmost, down, bisect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'5'!$C$31:$S$31</c:f>
              <c:numCache>
                <c:formatCode>0.00</c:formatCode>
                <c:ptCount val="17"/>
                <c:pt idx="0">
                  <c:v>1065.3373999999999</c:v>
                </c:pt>
                <c:pt idx="1">
                  <c:v>1482.6419999999998</c:v>
                </c:pt>
                <c:pt idx="2">
                  <c:v>1954.2665999999999</c:v>
                </c:pt>
                <c:pt idx="3">
                  <c:v>2473.7467999999999</c:v>
                </c:pt>
                <c:pt idx="4">
                  <c:v>3034.6181999999999</c:v>
                </c:pt>
                <c:pt idx="5">
                  <c:v>3630.4164000000001</c:v>
                </c:pt>
                <c:pt idx="6">
                  <c:v>4254.6769999999997</c:v>
                </c:pt>
                <c:pt idx="7">
                  <c:v>4900.9355999999989</c:v>
                </c:pt>
                <c:pt idx="8">
                  <c:v>5562.7278000000006</c:v>
                </c:pt>
                <c:pt idx="9">
                  <c:v>6233.5891999999994</c:v>
                </c:pt>
                <c:pt idx="10">
                  <c:v>6907.0553999999993</c:v>
                </c:pt>
                <c:pt idx="11">
                  <c:v>7576.6620000000003</c:v>
                </c:pt>
                <c:pt idx="12">
                  <c:v>8235.9446000000007</c:v>
                </c:pt>
                <c:pt idx="13">
                  <c:v>8878.4387999999999</c:v>
                </c:pt>
                <c:pt idx="14">
                  <c:v>9497.6801999999989</c:v>
                </c:pt>
                <c:pt idx="15">
                  <c:v>10087.204399999999</c:v>
                </c:pt>
                <c:pt idx="16">
                  <c:v>10640.546999999999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F46-45F9-9A9D-0FA6DE333925}"/>
            </c:ext>
          </c:extLst>
        </c:ser>
        <c:ser>
          <c:idx val="29"/>
          <c:order val="29"/>
          <c:tx>
            <c:strRef>
              <c:f>'5'!$B$32</c:f>
              <c:strCache>
                <c:ptCount val="1"/>
                <c:pt idx="0">
                  <c:v>min, down, enum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'5'!$C$2:$S$2</c:f>
              <c:strCach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strCache>
            </c:strRef>
          </c:cat>
          <c:val>
            <c:numRef>
              <c:f>'5'!$C$32:$S$32</c:f>
              <c:numCache>
                <c:formatCode>0.00</c:formatCode>
                <c:ptCount val="17"/>
                <c:pt idx="0">
                  <c:v>304.5019999999999</c:v>
                </c:pt>
                <c:pt idx="1">
                  <c:v>526.91649999999993</c:v>
                </c:pt>
                <c:pt idx="2">
                  <c:v>809.00199999999984</c:v>
                </c:pt>
                <c:pt idx="3">
                  <c:v>1148.7154999999998</c:v>
                </c:pt>
                <c:pt idx="4">
                  <c:v>1544.0139999999994</c:v>
                </c:pt>
                <c:pt idx="5">
                  <c:v>1992.8544999999999</c:v>
                </c:pt>
                <c:pt idx="6">
                  <c:v>2493.194</c:v>
                </c:pt>
                <c:pt idx="7">
                  <c:v>3042.9895000000001</c:v>
                </c:pt>
                <c:pt idx="8">
                  <c:v>3640.1979999999999</c:v>
                </c:pt>
                <c:pt idx="9">
                  <c:v>4282.7764999999981</c:v>
                </c:pt>
                <c:pt idx="10">
                  <c:v>4968.6819999999989</c:v>
                </c:pt>
                <c:pt idx="11">
                  <c:v>5695.8714999999984</c:v>
                </c:pt>
                <c:pt idx="12">
                  <c:v>6462.3019999999988</c:v>
                </c:pt>
                <c:pt idx="13">
                  <c:v>7265.9304999999995</c:v>
                </c:pt>
                <c:pt idx="14">
                  <c:v>8104.713999999999</c:v>
                </c:pt>
                <c:pt idx="15">
                  <c:v>8976.6095000000005</c:v>
                </c:pt>
                <c:pt idx="16">
                  <c:v>9879.5739999999987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F46-45F9-9A9D-0FA6DE33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53768"/>
        <c:axId val="492260864"/>
      </c:lineChart>
      <c:catAx>
        <c:axId val="57725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2260864"/>
        <c:crosses val="autoZero"/>
        <c:auto val="1"/>
        <c:lblAlgn val="ctr"/>
        <c:lblOffset val="100"/>
        <c:noMultiLvlLbl val="0"/>
      </c:catAx>
      <c:valAx>
        <c:axId val="4922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Estimated</a:t>
                </a:r>
                <a:r>
                  <a:rPr lang="pt-PT" baseline="0"/>
                  <a:t> Execution Time (ms)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725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name>Linear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trendline>
            <c:name>Quadratic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0"/>
            <c:dispEq val="0"/>
          </c:trendline>
          <c:trendline>
            <c:name>Cubic</c:nam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3"/>
            <c:forward val="1"/>
            <c:dispRSqr val="0"/>
            <c:dispEq val="0"/>
          </c:trendline>
          <c:trendline>
            <c:name>Power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forward val="1"/>
            <c:dispRSqr val="0"/>
            <c:dispEq val="0"/>
          </c:trendline>
          <c:trendline>
            <c:name>Exponential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0"/>
            <c:dispEq val="0"/>
          </c:trendline>
          <c:cat>
            <c:numRef>
              <c:f>'6'!$B$3:$B$6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'6'!$C$3:$C$6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D-46F6-A434-B8B7583C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363344"/>
        <c:axId val="491364000"/>
      </c:lineChart>
      <c:catAx>
        <c:axId val="4913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364000"/>
        <c:crosses val="autoZero"/>
        <c:auto val="1"/>
        <c:lblAlgn val="ctr"/>
        <c:lblOffset val="100"/>
        <c:noMultiLvlLbl val="0"/>
      </c:catAx>
      <c:valAx>
        <c:axId val="491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3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'6'!$C$2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'6'!$B$3:$B$6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'6'!$C$3:$C$6</c:f>
              <c:numCache>
                <c:formatCode>General</c:formatCode>
                <c:ptCount val="4"/>
                <c:pt idx="0">
                  <c:v>20</c:v>
                </c:pt>
                <c:pt idx="1">
                  <c:v>58</c:v>
                </c:pt>
                <c:pt idx="2">
                  <c:v>122</c:v>
                </c:pt>
                <c:pt idx="3">
                  <c:v>277.25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9-4227-9C2C-E46F8035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46288"/>
        <c:axId val="539644976"/>
      </c:lineChart>
      <c:catAx>
        <c:axId val="5396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644976"/>
        <c:crosses val="autoZero"/>
        <c:auto val="1"/>
        <c:lblAlgn val="ctr"/>
        <c:lblOffset val="100"/>
        <c:noMultiLvlLbl val="0"/>
      </c:catAx>
      <c:valAx>
        <c:axId val="5396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64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1047749</xdr:colOff>
      <xdr:row>7</xdr:row>
      <xdr:rowOff>2</xdr:rowOff>
    </xdr:from>
    <xdr:to>
      <xdr:col>8</xdr:col>
      <xdr:colOff>1514474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AF5789E-07D2-476E-A021-B3D957F7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8</xdr:row>
      <xdr:rowOff>119061</xdr:rowOff>
    </xdr:from>
    <xdr:to>
      <xdr:col>14</xdr:col>
      <xdr:colOff>598488</xdr:colOff>
      <xdr:row>37</xdr:row>
      <xdr:rowOff>200024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E8EB6E-EAC1-4A61-A314-DB26D4A7E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1314450</xdr:colOff>
      <xdr:row>36</xdr:row>
      <xdr:rowOff>123824</xdr:rowOff>
    </xdr:from>
    <xdr:to>
      <xdr:col>10</xdr:col>
      <xdr:colOff>409575</xdr:colOff>
      <xdr:row>67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5B8F7B-9A0B-4B14-8C0F-CBC9EF644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7</xdr:row>
      <xdr:rowOff>90487</xdr:rowOff>
    </xdr:from>
    <xdr:to>
      <xdr:col>6</xdr:col>
      <xdr:colOff>695325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F099CB-3AF8-4764-9E51-1C8725392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7</xdr:row>
      <xdr:rowOff>47625</xdr:rowOff>
    </xdr:from>
    <xdr:to>
      <xdr:col>9</xdr:col>
      <xdr:colOff>733425</xdr:colOff>
      <xdr:row>17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6F80C5-68E7-4A1F-8A21-6874AB37A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E125D5-6CEC-4EF3-9EA4-2B4EE051F1BF}" name="Tabela2" displayName="Tabela2" ref="B8:F38" totalsRowShown="0" headerRowDxfId="51" dataDxfId="49" headerRowBorderDxfId="50" tableBorderDxfId="48">
  <autoFilter ref="B8:F38" xr:uid="{2E59528C-7DFE-4F57-ADD6-1904EDD4863C}"/>
  <sortState xmlns:xlrd2="http://schemas.microsoft.com/office/spreadsheetml/2017/richdata2" ref="B9:F38">
    <sortCondition descending="1" ref="F8:F38"/>
  </sortState>
  <tableColumns count="5">
    <tableColumn id="1" xr3:uid="{CF001584-5DA3-4CBC-B261-810BA90C7419}" name="Dimensions" dataDxfId="47"/>
    <tableColumn id="2" xr3:uid="{1BFFD3A7-5E64-4E43-ADA6-3A0F5F76B950}" name="4" dataDxfId="46"/>
    <tableColumn id="3" xr3:uid="{56F7C77F-83B1-454F-9C1F-A327827F52C3}" name="5" dataDxfId="45"/>
    <tableColumn id="4" xr3:uid="{70B36CAF-3323-4C36-9C2E-A198CFD9C4A5}" name="6" dataDxfId="44"/>
    <tableColumn id="5" xr3:uid="{8F6FB855-92A8-429A-9C82-05B225497ACA}" name="7" dataDxfId="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614C4C-661A-4EBF-946C-6343686F928C}" name="Tabela4" displayName="Tabela4" ref="J3:AA33" totalsRowShown="0" headerRowDxfId="42" dataDxfId="40" headerRowBorderDxfId="41" tableBorderDxfId="39">
  <autoFilter ref="J3:AA33" xr:uid="{76571CE6-1382-47E9-BB70-CD702BDD7A26}"/>
  <tableColumns count="18">
    <tableColumn id="1" xr3:uid="{A2726FAC-6428-44DF-B00D-4876E58BD242}" name="Dimensions"/>
    <tableColumn id="2" xr3:uid="{92843FFB-D043-47FC-8318-4524D537D232}" name="4" dataDxfId="38">
      <calculatedColumnFormula>$E4*POWER(K$2,3) + $F4 *POWER(K$2,2) + $G4 * K$2 + $H4</calculatedColumnFormula>
    </tableColumn>
    <tableColumn id="3" xr3:uid="{CE3803F7-5AF3-43A9-AFFA-B9E156410EA7}" name="5" dataDxfId="37">
      <calculatedColumnFormula>$E4*POWER(L$2,3) + $F4 *POWER(L$2,2) + $G4 * L$2 + $H4</calculatedColumnFormula>
    </tableColumn>
    <tableColumn id="4" xr3:uid="{4929C123-539E-4B7F-94F8-0B9B2B6C3B2D}" name="6" dataDxfId="36">
      <calculatedColumnFormula>$E4*POWER(M$2,3) + $F4 *POWER(M$2,2) + $G4 * M$2 + $H4</calculatedColumnFormula>
    </tableColumn>
    <tableColumn id="5" xr3:uid="{62A707B6-DB5C-4C34-8F83-BD61B85A32D7}" name="7" dataDxfId="35">
      <calculatedColumnFormula>$E4*POWER(N$2,3) + $F4 *POWER(N$2,2) + $G4 * N$2 + $H4</calculatedColumnFormula>
    </tableColumn>
    <tableColumn id="6" xr3:uid="{0C04F95A-CA80-4D63-A55C-3445713566BA}" name="8" dataDxfId="34">
      <calculatedColumnFormula>$E4*POWER(O$2,3) + $F4 *POWER(O$2,2) + $G4 * O$2 + $H4</calculatedColumnFormula>
    </tableColumn>
    <tableColumn id="7" xr3:uid="{ABCE8642-8F48-47DF-9789-4A51C0B25AB4}" name="9" dataDxfId="33">
      <calculatedColumnFormula>$E4*POWER(P$2,3) + $F4 *POWER(P$2,2) + $G4 * P$2 + $H4</calculatedColumnFormula>
    </tableColumn>
    <tableColumn id="8" xr3:uid="{A826C811-3F9C-4B75-BC08-1CFD84B7375E}" name="10" dataDxfId="32">
      <calculatedColumnFormula>$E4*POWER(Q$2,3) + $F4 *POWER(Q$2,2) + $G4 * Q$2 + $H4</calculatedColumnFormula>
    </tableColumn>
    <tableColumn id="9" xr3:uid="{33FA4BD5-E4AB-4CD4-8DC0-D7C4335EBED2}" name="11" dataDxfId="31">
      <calculatedColumnFormula>$E4*POWER(R$2,3) + $F4 *POWER(R$2,2) + $G4 * R$2 + $H4</calculatedColumnFormula>
    </tableColumn>
    <tableColumn id="10" xr3:uid="{D1D1A9ED-23A8-49C8-AA03-ACAC52A3688A}" name="12" dataDxfId="30">
      <calculatedColumnFormula>$E4*POWER(S$2,3) + $F4 *POWER(S$2,2) + $G4 * S$2 + $H4</calculatedColumnFormula>
    </tableColumn>
    <tableColumn id="11" xr3:uid="{C8FF44A2-436A-4701-ACD2-CBF22003A5DE}" name="13" dataDxfId="29">
      <calculatedColumnFormula>$E4*POWER(T$2,3) + $F4 *POWER(T$2,2) + $G4 * T$2 + $H4</calculatedColumnFormula>
    </tableColumn>
    <tableColumn id="12" xr3:uid="{9620A57A-F619-4D43-8AEB-D8F9CE83A68D}" name="14" dataDxfId="28">
      <calculatedColumnFormula>$E4*POWER(U$2,3) + $F4 *POWER(U$2,2) + $G4 * U$2 + $H4</calculatedColumnFormula>
    </tableColumn>
    <tableColumn id="13" xr3:uid="{2E4668FB-7BF4-4041-887A-F697A5A7A7C1}" name="15" dataDxfId="27">
      <calculatedColumnFormula>$E4*POWER(V$2,3) + $F4 *POWER(V$2,2) + $G4 * V$2 + $H4</calculatedColumnFormula>
    </tableColumn>
    <tableColumn id="14" xr3:uid="{26117664-A24F-4F4F-9A66-730921929FFC}" name="16" dataDxfId="26">
      <calculatedColumnFormula>$E4*POWER(W$2,3) + $F4 *POWER(W$2,2) + $G4 * W$2 + $H4</calculatedColumnFormula>
    </tableColumn>
    <tableColumn id="15" xr3:uid="{34742516-E4D3-4B50-9EB5-C54B04DD002E}" name="17" dataDxfId="25">
      <calculatedColumnFormula>$E4*POWER(X$2,3) + $F4 *POWER(X$2,2) + $G4 * X$2 + $H4</calculatedColumnFormula>
    </tableColumn>
    <tableColumn id="16" xr3:uid="{19B8B734-8BF8-4A7C-9FBF-6D9BB1C42FDF}" name="18" dataDxfId="24">
      <calculatedColumnFormula>$E4*POWER(Y$2,3) + $F4 *POWER(Y$2,2) + $G4 * Y$2 + $H4</calculatedColumnFormula>
    </tableColumn>
    <tableColumn id="17" xr3:uid="{774366B0-72EF-41AC-B5DE-49C560E5135E}" name="19" dataDxfId="23">
      <calculatedColumnFormula>$E4*POWER(Z$2,3) + $F4 *POWER(Z$2,2) + $G4 * Z$2 + $H4</calculatedColumnFormula>
    </tableColumn>
    <tableColumn id="18" xr3:uid="{5857F105-F2D8-474C-9088-ED660897124E}" name="20" dataDxfId="22">
      <calculatedColumnFormula>$E4*POWER(AA$2,3) + $F4 *POWER(AA$2,2) + $G4 * AA$2 + $H4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D16E74-5920-44E1-A4A9-2B585DB9C3E4}" name="Tabela9" displayName="Tabela9" ref="B2:S32" totalsRowShown="0" headerRowDxfId="21" dataDxfId="19" headerRowBorderDxfId="20" tableBorderDxfId="18">
  <autoFilter ref="B2:S32" xr:uid="{BA3727F2-4D04-44C6-8DC1-0E7B48E03651}"/>
  <sortState xmlns:xlrd2="http://schemas.microsoft.com/office/spreadsheetml/2017/richdata2" ref="B3:S32">
    <sortCondition descending="1" ref="S2:S32"/>
  </sortState>
  <tableColumns count="18">
    <tableColumn id="1" xr3:uid="{5751A15D-16D9-4348-812C-7523FF9EC6B1}" name="Dimensions" dataDxfId="17"/>
    <tableColumn id="2" xr3:uid="{4A94C31D-3C01-4CCD-97CA-F7721B6716E2}" name="4" dataDxfId="16"/>
    <tableColumn id="3" xr3:uid="{F5273D4F-29BF-4DE9-8F88-7E521B86878F}" name="5" dataDxfId="15"/>
    <tableColumn id="4" xr3:uid="{A3A13E10-30D8-480D-BA3E-B8AC1245034E}" name="6" dataDxfId="14"/>
    <tableColumn id="5" xr3:uid="{91875F61-78BA-456D-AD60-D92B87AE668C}" name="7" dataDxfId="13"/>
    <tableColumn id="6" xr3:uid="{64ED53B0-7539-4D7A-8914-FAA9C2A5E439}" name="8" dataDxfId="12"/>
    <tableColumn id="7" xr3:uid="{45B1C5F3-07C9-4A92-8D8C-71224752DCE3}" name="9" dataDxfId="11"/>
    <tableColumn id="8" xr3:uid="{73B75CF4-8392-4EBA-8B9E-D047216BF8BC}" name="10" dataDxfId="10"/>
    <tableColumn id="9" xr3:uid="{66B9697B-978F-4BF2-98E7-ADF8B55D371F}" name="11" dataDxfId="9"/>
    <tableColumn id="10" xr3:uid="{9C5CA046-26AF-40A4-8407-3251A707B019}" name="12" dataDxfId="8"/>
    <tableColumn id="11" xr3:uid="{EED0DAA3-F8C1-4722-A4FB-D2EDC4956EED}" name="13" dataDxfId="7"/>
    <tableColumn id="12" xr3:uid="{0BA7F8C0-DC16-47EB-A6A1-5024460A2919}" name="14" dataDxfId="6"/>
    <tableColumn id="13" xr3:uid="{8B6FA1BB-D747-496B-BE7F-0A11FCBE8AC6}" name="15" dataDxfId="5"/>
    <tableColumn id="14" xr3:uid="{694EA763-9DF7-4E06-86A0-50104AE5BAE0}" name="16" dataDxfId="4"/>
    <tableColumn id="15" xr3:uid="{CB200302-5353-4985-9918-AF6A24CC262D}" name="17" dataDxfId="3"/>
    <tableColumn id="16" xr3:uid="{631F2ED5-86A9-49CC-9E0F-B9EA612997BA}" name="18" dataDxfId="2"/>
    <tableColumn id="17" xr3:uid="{7CDCB96C-BC0A-49A8-9894-0E7409BD4DBC}" name="19" dataDxfId="1"/>
    <tableColumn id="18" xr3:uid="{727C783B-83DF-44CF-B755-B2D3FF278CC2}" name="2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35"/>
  <sheetViews>
    <sheetView topLeftCell="D78" workbookViewId="0">
      <selection activeCell="G105" sqref="G105"/>
    </sheetView>
  </sheetViews>
  <sheetFormatPr defaultColWidth="15.7109375" defaultRowHeight="20.100000000000001" customHeight="1" x14ac:dyDescent="0.25"/>
  <cols>
    <col min="1" max="1" width="1.7109375" style="1" customWidth="1"/>
    <col min="2" max="4" width="15.7109375" style="1"/>
    <col min="5" max="5" width="1.7109375" style="1" customWidth="1"/>
    <col min="6" max="8" width="15.7109375" style="1"/>
    <col min="9" max="9" width="1.7109375" style="1" customWidth="1"/>
    <col min="10" max="12" width="15.7109375" style="1"/>
    <col min="13" max="13" width="1.7109375" style="1" customWidth="1"/>
    <col min="14" max="16" width="15.7109375" style="1"/>
    <col min="17" max="17" width="1.7109375" style="1" customWidth="1"/>
    <col min="18" max="20" width="15.7109375" style="1"/>
    <col min="21" max="21" width="1.7109375" style="1" customWidth="1"/>
    <col min="22" max="16384" width="15.7109375" style="1"/>
  </cols>
  <sheetData>
    <row r="2" spans="2:24" ht="20.100000000000001" customHeight="1" x14ac:dyDescent="0.25">
      <c r="B2" s="50" t="s">
        <v>0</v>
      </c>
      <c r="C2" s="51"/>
      <c r="D2" s="52"/>
      <c r="F2" s="50" t="s">
        <v>0</v>
      </c>
      <c r="G2" s="51"/>
      <c r="H2" s="52"/>
      <c r="J2" s="50" t="s">
        <v>0</v>
      </c>
      <c r="K2" s="51"/>
      <c r="L2" s="52"/>
      <c r="N2" s="50" t="s">
        <v>0</v>
      </c>
      <c r="O2" s="51"/>
      <c r="P2" s="52"/>
      <c r="R2" s="50" t="s">
        <v>0</v>
      </c>
      <c r="S2" s="51"/>
      <c r="T2" s="52"/>
      <c r="V2" s="50" t="s">
        <v>0</v>
      </c>
      <c r="W2" s="51"/>
      <c r="X2" s="52"/>
    </row>
    <row r="3" spans="2:24" ht="20.100000000000001" customHeight="1" x14ac:dyDescent="0.25">
      <c r="B3" s="2" t="s">
        <v>1</v>
      </c>
      <c r="C3" s="3" t="s">
        <v>2</v>
      </c>
      <c r="D3" s="4" t="s">
        <v>3</v>
      </c>
      <c r="F3" s="2" t="s">
        <v>1</v>
      </c>
      <c r="G3" s="3" t="s">
        <v>2</v>
      </c>
      <c r="H3" s="4" t="s">
        <v>8</v>
      </c>
      <c r="J3" s="2" t="s">
        <v>1</v>
      </c>
      <c r="K3" s="3" t="s">
        <v>2</v>
      </c>
      <c r="L3" s="4" t="s">
        <v>7</v>
      </c>
      <c r="N3" s="2" t="s">
        <v>1</v>
      </c>
      <c r="O3" s="3" t="s">
        <v>9</v>
      </c>
      <c r="P3" s="4" t="s">
        <v>3</v>
      </c>
      <c r="R3" s="2" t="s">
        <v>1</v>
      </c>
      <c r="S3" s="3" t="s">
        <v>9</v>
      </c>
      <c r="T3" s="4" t="s">
        <v>8</v>
      </c>
      <c r="V3" s="2" t="s">
        <v>1</v>
      </c>
      <c r="W3" s="3" t="s">
        <v>9</v>
      </c>
      <c r="X3" s="4" t="s">
        <v>7</v>
      </c>
    </row>
    <row r="4" spans="2:24" ht="20.100000000000001" customHeight="1" x14ac:dyDescent="0.25">
      <c r="B4" s="9" t="s">
        <v>4</v>
      </c>
      <c r="C4" s="10" t="s">
        <v>5</v>
      </c>
      <c r="D4" s="11" t="s">
        <v>6</v>
      </c>
      <c r="F4" s="9" t="s">
        <v>4</v>
      </c>
      <c r="G4" s="10" t="s">
        <v>5</v>
      </c>
      <c r="H4" s="11" t="s">
        <v>6</v>
      </c>
      <c r="J4" s="9" t="s">
        <v>4</v>
      </c>
      <c r="K4" s="10" t="s">
        <v>5</v>
      </c>
      <c r="L4" s="11" t="s">
        <v>6</v>
      </c>
      <c r="N4" s="9" t="s">
        <v>4</v>
      </c>
      <c r="O4" s="10" t="s">
        <v>5</v>
      </c>
      <c r="P4" s="11" t="s">
        <v>6</v>
      </c>
      <c r="R4" s="9" t="s">
        <v>4</v>
      </c>
      <c r="S4" s="10" t="s">
        <v>5</v>
      </c>
      <c r="T4" s="11" t="s">
        <v>6</v>
      </c>
      <c r="V4" s="9" t="s">
        <v>4</v>
      </c>
      <c r="W4" s="10" t="s">
        <v>5</v>
      </c>
      <c r="X4" s="11" t="s">
        <v>6</v>
      </c>
    </row>
    <row r="5" spans="2:24" ht="20.100000000000001" customHeight="1" x14ac:dyDescent="0.25">
      <c r="B5" s="53">
        <v>4</v>
      </c>
      <c r="C5" s="6">
        <v>16</v>
      </c>
      <c r="D5" s="54">
        <f>SUM(C5:C11)/7</f>
        <v>13.428571428571429</v>
      </c>
      <c r="F5" s="53">
        <v>4</v>
      </c>
      <c r="G5" s="6">
        <v>16</v>
      </c>
      <c r="H5" s="54">
        <f>SUM(G5:G11)/7</f>
        <v>20.142857142857142</v>
      </c>
      <c r="J5" s="53">
        <v>4</v>
      </c>
      <c r="K5" s="6">
        <v>0</v>
      </c>
      <c r="L5" s="54">
        <f>SUM(K5:K11)/7</f>
        <v>13.428571428571429</v>
      </c>
      <c r="N5" s="53">
        <v>4</v>
      </c>
      <c r="O5" s="6">
        <v>15</v>
      </c>
      <c r="P5" s="54">
        <f>SUM(O5:O11)/7</f>
        <v>17.714285714285715</v>
      </c>
      <c r="R5" s="53">
        <v>4</v>
      </c>
      <c r="S5" s="6">
        <v>16</v>
      </c>
      <c r="T5" s="54">
        <f>SUM(S5:S11)/7</f>
        <v>17.857142857142858</v>
      </c>
      <c r="V5" s="53">
        <v>4</v>
      </c>
      <c r="W5" s="6">
        <v>15</v>
      </c>
      <c r="X5" s="54">
        <f>SUM(W5:W11)/7</f>
        <v>17.714285714285715</v>
      </c>
    </row>
    <row r="6" spans="2:24" ht="20.100000000000001" customHeight="1" x14ac:dyDescent="0.25">
      <c r="B6" s="48"/>
      <c r="C6" s="5">
        <v>15</v>
      </c>
      <c r="D6" s="49"/>
      <c r="F6" s="48"/>
      <c r="G6" s="5">
        <v>15</v>
      </c>
      <c r="H6" s="49"/>
      <c r="J6" s="48"/>
      <c r="K6" s="5">
        <v>15</v>
      </c>
      <c r="L6" s="49"/>
      <c r="N6" s="48"/>
      <c r="O6" s="5">
        <v>15</v>
      </c>
      <c r="P6" s="49"/>
      <c r="R6" s="48"/>
      <c r="S6" s="5">
        <v>15</v>
      </c>
      <c r="T6" s="49"/>
      <c r="V6" s="48"/>
      <c r="W6" s="5">
        <v>16</v>
      </c>
      <c r="X6" s="49"/>
    </row>
    <row r="7" spans="2:24" ht="20.100000000000001" customHeight="1" x14ac:dyDescent="0.25">
      <c r="B7" s="48"/>
      <c r="C7" s="5">
        <v>16</v>
      </c>
      <c r="D7" s="49"/>
      <c r="F7" s="48"/>
      <c r="G7" s="5">
        <v>16</v>
      </c>
      <c r="H7" s="49"/>
      <c r="J7" s="48"/>
      <c r="K7" s="5">
        <v>16</v>
      </c>
      <c r="L7" s="49"/>
      <c r="N7" s="48"/>
      <c r="O7" s="5">
        <v>16</v>
      </c>
      <c r="P7" s="49"/>
      <c r="R7" s="48"/>
      <c r="S7" s="5">
        <v>16</v>
      </c>
      <c r="T7" s="49"/>
      <c r="V7" s="48"/>
      <c r="W7" s="5">
        <v>16</v>
      </c>
      <c r="X7" s="49"/>
    </row>
    <row r="8" spans="2:24" ht="20.100000000000001" customHeight="1" x14ac:dyDescent="0.25">
      <c r="B8" s="48"/>
      <c r="C8" s="5">
        <v>16</v>
      </c>
      <c r="D8" s="49"/>
      <c r="F8" s="48"/>
      <c r="G8" s="5">
        <v>16</v>
      </c>
      <c r="H8" s="49"/>
      <c r="J8" s="48"/>
      <c r="K8" s="5">
        <v>16</v>
      </c>
      <c r="L8" s="49"/>
      <c r="N8" s="48"/>
      <c r="O8" s="5">
        <v>16</v>
      </c>
      <c r="P8" s="49"/>
      <c r="R8" s="48"/>
      <c r="S8" s="5">
        <v>16</v>
      </c>
      <c r="T8" s="49"/>
      <c r="V8" s="48"/>
      <c r="W8" s="5">
        <v>15</v>
      </c>
      <c r="X8" s="49"/>
    </row>
    <row r="9" spans="2:24" ht="20.100000000000001" customHeight="1" x14ac:dyDescent="0.25">
      <c r="B9" s="48"/>
      <c r="C9" s="5">
        <v>15</v>
      </c>
      <c r="D9" s="49"/>
      <c r="F9" s="48"/>
      <c r="G9" s="5">
        <v>15</v>
      </c>
      <c r="H9" s="49"/>
      <c r="J9" s="48"/>
      <c r="K9" s="5">
        <v>15</v>
      </c>
      <c r="L9" s="49"/>
      <c r="N9" s="48"/>
      <c r="O9" s="5">
        <v>15</v>
      </c>
      <c r="P9" s="49"/>
      <c r="R9" s="48"/>
      <c r="S9" s="5">
        <v>31</v>
      </c>
      <c r="T9" s="49"/>
      <c r="V9" s="48"/>
      <c r="W9" s="5">
        <v>32</v>
      </c>
      <c r="X9" s="49"/>
    </row>
    <row r="10" spans="2:24" ht="20.100000000000001" customHeight="1" x14ac:dyDescent="0.25">
      <c r="B10" s="48"/>
      <c r="C10" s="5">
        <v>16</v>
      </c>
      <c r="D10" s="49"/>
      <c r="F10" s="48"/>
      <c r="G10" s="5">
        <v>32</v>
      </c>
      <c r="H10" s="49"/>
      <c r="J10" s="48"/>
      <c r="K10" s="5">
        <v>16</v>
      </c>
      <c r="L10" s="49"/>
      <c r="N10" s="48"/>
      <c r="O10" s="5">
        <v>32</v>
      </c>
      <c r="P10" s="49"/>
      <c r="R10" s="48"/>
      <c r="S10" s="5">
        <v>16</v>
      </c>
      <c r="T10" s="49"/>
      <c r="V10" s="48"/>
      <c r="W10" s="5">
        <v>15</v>
      </c>
      <c r="X10" s="49"/>
    </row>
    <row r="11" spans="2:24" ht="20.100000000000001" customHeight="1" x14ac:dyDescent="0.25">
      <c r="B11" s="48"/>
      <c r="C11" s="5">
        <v>0</v>
      </c>
      <c r="D11" s="49"/>
      <c r="F11" s="48"/>
      <c r="G11" s="5">
        <v>31</v>
      </c>
      <c r="H11" s="49"/>
      <c r="J11" s="48"/>
      <c r="K11" s="5">
        <v>16</v>
      </c>
      <c r="L11" s="49"/>
      <c r="N11" s="48"/>
      <c r="O11" s="5">
        <v>15</v>
      </c>
      <c r="P11" s="49"/>
      <c r="R11" s="48"/>
      <c r="S11" s="5">
        <v>15</v>
      </c>
      <c r="T11" s="49"/>
      <c r="V11" s="48"/>
      <c r="W11" s="5">
        <v>15</v>
      </c>
      <c r="X11" s="49"/>
    </row>
    <row r="12" spans="2:24" ht="20.100000000000001" customHeight="1" x14ac:dyDescent="0.25">
      <c r="B12" s="44">
        <v>5</v>
      </c>
      <c r="C12" s="7">
        <v>31</v>
      </c>
      <c r="D12" s="46">
        <f>SUM(C12:C18)/7</f>
        <v>44.571428571428569</v>
      </c>
      <c r="F12" s="44">
        <v>5</v>
      </c>
      <c r="G12" s="7">
        <v>62</v>
      </c>
      <c r="H12" s="46">
        <f>SUM(G12:G18)/7</f>
        <v>53.571428571428569</v>
      </c>
      <c r="J12" s="44">
        <v>5</v>
      </c>
      <c r="K12" s="7">
        <v>31</v>
      </c>
      <c r="L12" s="46">
        <f>SUM(K12:K18)/7</f>
        <v>46.857142857142854</v>
      </c>
      <c r="N12" s="44">
        <v>5</v>
      </c>
      <c r="O12" s="7">
        <v>63</v>
      </c>
      <c r="P12" s="46">
        <f>SUM(O12:O18)/7</f>
        <v>51.428571428571431</v>
      </c>
      <c r="R12" s="44">
        <v>5</v>
      </c>
      <c r="S12" s="7">
        <v>63</v>
      </c>
      <c r="T12" s="46">
        <f>SUM(S12:S18)/7</f>
        <v>53.571428571428569</v>
      </c>
      <c r="V12" s="44">
        <v>5</v>
      </c>
      <c r="W12" s="7">
        <v>32</v>
      </c>
      <c r="X12" s="46">
        <f>SUM(W12:W18)/7</f>
        <v>47</v>
      </c>
    </row>
    <row r="13" spans="2:24" ht="20.100000000000001" customHeight="1" x14ac:dyDescent="0.25">
      <c r="B13" s="44"/>
      <c r="C13" s="7">
        <v>47</v>
      </c>
      <c r="D13" s="46"/>
      <c r="F13" s="44"/>
      <c r="G13" s="7">
        <v>63</v>
      </c>
      <c r="H13" s="46"/>
      <c r="J13" s="44"/>
      <c r="K13" s="7">
        <v>47</v>
      </c>
      <c r="L13" s="46"/>
      <c r="N13" s="44"/>
      <c r="O13" s="7">
        <v>47</v>
      </c>
      <c r="P13" s="46"/>
      <c r="R13" s="44"/>
      <c r="S13" s="7">
        <v>47</v>
      </c>
      <c r="T13" s="46"/>
      <c r="V13" s="44"/>
      <c r="W13" s="7">
        <v>47</v>
      </c>
      <c r="X13" s="46"/>
    </row>
    <row r="14" spans="2:24" ht="20.100000000000001" customHeight="1" x14ac:dyDescent="0.25">
      <c r="B14" s="44"/>
      <c r="C14" s="7">
        <v>47</v>
      </c>
      <c r="D14" s="46"/>
      <c r="F14" s="44"/>
      <c r="G14" s="7">
        <v>47</v>
      </c>
      <c r="H14" s="46"/>
      <c r="J14" s="44"/>
      <c r="K14" s="7">
        <v>47</v>
      </c>
      <c r="L14" s="46"/>
      <c r="N14" s="44"/>
      <c r="O14" s="7">
        <v>31</v>
      </c>
      <c r="P14" s="46"/>
      <c r="R14" s="44"/>
      <c r="S14" s="7">
        <v>46</v>
      </c>
      <c r="T14" s="46"/>
      <c r="V14" s="44"/>
      <c r="W14" s="7">
        <v>62</v>
      </c>
      <c r="X14" s="46"/>
    </row>
    <row r="15" spans="2:24" ht="20.100000000000001" customHeight="1" x14ac:dyDescent="0.25">
      <c r="B15" s="44"/>
      <c r="C15" s="7">
        <v>47</v>
      </c>
      <c r="D15" s="46"/>
      <c r="F15" s="44"/>
      <c r="G15" s="7">
        <v>47</v>
      </c>
      <c r="H15" s="46"/>
      <c r="J15" s="44"/>
      <c r="K15" s="7">
        <v>46</v>
      </c>
      <c r="L15" s="46"/>
      <c r="N15" s="44"/>
      <c r="O15" s="7">
        <v>47</v>
      </c>
      <c r="P15" s="46"/>
      <c r="R15" s="44"/>
      <c r="S15" s="7">
        <v>63</v>
      </c>
      <c r="T15" s="46"/>
      <c r="V15" s="44"/>
      <c r="W15" s="7">
        <v>47</v>
      </c>
      <c r="X15" s="46"/>
    </row>
    <row r="16" spans="2:24" ht="20.100000000000001" customHeight="1" x14ac:dyDescent="0.25">
      <c r="B16" s="44"/>
      <c r="C16" s="7">
        <v>47</v>
      </c>
      <c r="D16" s="46"/>
      <c r="F16" s="44"/>
      <c r="G16" s="7">
        <v>46</v>
      </c>
      <c r="H16" s="46"/>
      <c r="J16" s="44"/>
      <c r="K16" s="7">
        <v>47</v>
      </c>
      <c r="L16" s="46"/>
      <c r="N16" s="44"/>
      <c r="O16" s="7">
        <v>62</v>
      </c>
      <c r="P16" s="46"/>
      <c r="R16" s="44"/>
      <c r="S16" s="7">
        <v>47</v>
      </c>
      <c r="T16" s="46"/>
      <c r="V16" s="44"/>
      <c r="W16" s="7">
        <v>47</v>
      </c>
      <c r="X16" s="46"/>
    </row>
    <row r="17" spans="2:24" ht="20.100000000000001" customHeight="1" x14ac:dyDescent="0.25">
      <c r="B17" s="44"/>
      <c r="C17" s="7">
        <v>47</v>
      </c>
      <c r="D17" s="46"/>
      <c r="F17" s="44"/>
      <c r="G17" s="7">
        <v>47</v>
      </c>
      <c r="H17" s="46"/>
      <c r="J17" s="44"/>
      <c r="K17" s="7">
        <v>47</v>
      </c>
      <c r="L17" s="46"/>
      <c r="N17" s="44"/>
      <c r="O17" s="7">
        <v>47</v>
      </c>
      <c r="P17" s="46"/>
      <c r="R17" s="44"/>
      <c r="S17" s="7">
        <v>47</v>
      </c>
      <c r="T17" s="46"/>
      <c r="V17" s="44"/>
      <c r="W17" s="7">
        <v>47</v>
      </c>
      <c r="X17" s="46"/>
    </row>
    <row r="18" spans="2:24" ht="20.100000000000001" customHeight="1" x14ac:dyDescent="0.25">
      <c r="B18" s="44"/>
      <c r="C18" s="7">
        <v>46</v>
      </c>
      <c r="D18" s="46"/>
      <c r="F18" s="44"/>
      <c r="G18" s="7">
        <v>63</v>
      </c>
      <c r="H18" s="46"/>
      <c r="J18" s="44"/>
      <c r="K18" s="7">
        <v>63</v>
      </c>
      <c r="L18" s="46"/>
      <c r="N18" s="44"/>
      <c r="O18" s="7">
        <v>63</v>
      </c>
      <c r="P18" s="46"/>
      <c r="R18" s="44"/>
      <c r="S18" s="7">
        <v>62</v>
      </c>
      <c r="T18" s="46"/>
      <c r="V18" s="44"/>
      <c r="W18" s="7">
        <v>47</v>
      </c>
      <c r="X18" s="46"/>
    </row>
    <row r="19" spans="2:24" ht="20.100000000000001" customHeight="1" x14ac:dyDescent="0.25">
      <c r="B19" s="48">
        <v>6</v>
      </c>
      <c r="C19" s="5">
        <v>110</v>
      </c>
      <c r="D19" s="49">
        <f>SUM(C19:C23)/5</f>
        <v>131.4</v>
      </c>
      <c r="F19" s="48">
        <v>6</v>
      </c>
      <c r="G19" s="5">
        <v>140</v>
      </c>
      <c r="H19" s="49">
        <f>SUM(G19:G23)/5</f>
        <v>128</v>
      </c>
      <c r="J19" s="48">
        <v>6</v>
      </c>
      <c r="K19" s="5">
        <v>125</v>
      </c>
      <c r="L19" s="49">
        <f>SUM(K19:K23)/5</f>
        <v>131.19999999999999</v>
      </c>
      <c r="N19" s="48">
        <v>6</v>
      </c>
      <c r="O19" s="5">
        <v>156</v>
      </c>
      <c r="P19" s="49">
        <f>SUM(O19:O23)/5</f>
        <v>140.6</v>
      </c>
      <c r="R19" s="48">
        <v>6</v>
      </c>
      <c r="S19" s="5">
        <v>141</v>
      </c>
      <c r="T19" s="49">
        <f>SUM(S19:S23)/5</f>
        <v>128.19999999999999</v>
      </c>
      <c r="V19" s="48">
        <v>6</v>
      </c>
      <c r="W19" s="5">
        <v>125</v>
      </c>
      <c r="X19" s="49">
        <f>SUM(W19:W23)/5</f>
        <v>150</v>
      </c>
    </row>
    <row r="20" spans="2:24" ht="20.100000000000001" customHeight="1" x14ac:dyDescent="0.25">
      <c r="B20" s="48"/>
      <c r="C20" s="5">
        <v>125</v>
      </c>
      <c r="D20" s="49"/>
      <c r="F20" s="48"/>
      <c r="G20" s="5">
        <v>110</v>
      </c>
      <c r="H20" s="49"/>
      <c r="J20" s="48"/>
      <c r="K20" s="5">
        <v>125</v>
      </c>
      <c r="L20" s="49"/>
      <c r="N20" s="48"/>
      <c r="O20" s="5">
        <v>125</v>
      </c>
      <c r="P20" s="49"/>
      <c r="R20" s="48"/>
      <c r="S20" s="5">
        <v>125</v>
      </c>
      <c r="T20" s="49"/>
      <c r="V20" s="48"/>
      <c r="W20" s="5">
        <v>125</v>
      </c>
      <c r="X20" s="49"/>
    </row>
    <row r="21" spans="2:24" ht="20.100000000000001" customHeight="1" x14ac:dyDescent="0.25">
      <c r="B21" s="48"/>
      <c r="C21" s="5">
        <v>140</v>
      </c>
      <c r="D21" s="49"/>
      <c r="F21" s="48"/>
      <c r="G21" s="5">
        <v>125</v>
      </c>
      <c r="H21" s="49"/>
      <c r="J21" s="48"/>
      <c r="K21" s="5">
        <v>125</v>
      </c>
      <c r="L21" s="49"/>
      <c r="N21" s="48"/>
      <c r="O21" s="5">
        <v>125</v>
      </c>
      <c r="P21" s="49"/>
      <c r="R21" s="48"/>
      <c r="S21" s="5">
        <v>125</v>
      </c>
      <c r="T21" s="49"/>
      <c r="V21" s="48"/>
      <c r="W21" s="5">
        <v>140</v>
      </c>
      <c r="X21" s="49"/>
    </row>
    <row r="22" spans="2:24" ht="20.100000000000001" customHeight="1" x14ac:dyDescent="0.25">
      <c r="B22" s="48"/>
      <c r="C22" s="5">
        <v>141</v>
      </c>
      <c r="D22" s="49"/>
      <c r="F22" s="48"/>
      <c r="G22" s="5">
        <v>140</v>
      </c>
      <c r="H22" s="49"/>
      <c r="J22" s="48"/>
      <c r="K22" s="5">
        <v>125</v>
      </c>
      <c r="L22" s="49"/>
      <c r="N22" s="48"/>
      <c r="O22" s="5">
        <v>140</v>
      </c>
      <c r="P22" s="49"/>
      <c r="R22" s="48"/>
      <c r="S22" s="5">
        <v>109</v>
      </c>
      <c r="T22" s="49"/>
      <c r="V22" s="48"/>
      <c r="W22" s="5">
        <v>156</v>
      </c>
      <c r="X22" s="49"/>
    </row>
    <row r="23" spans="2:24" ht="20.100000000000001" customHeight="1" x14ac:dyDescent="0.25">
      <c r="B23" s="48"/>
      <c r="C23" s="5">
        <v>141</v>
      </c>
      <c r="D23" s="49"/>
      <c r="F23" s="48"/>
      <c r="G23" s="5">
        <v>125</v>
      </c>
      <c r="H23" s="49"/>
      <c r="J23" s="48"/>
      <c r="K23" s="5">
        <v>156</v>
      </c>
      <c r="L23" s="49"/>
      <c r="N23" s="48"/>
      <c r="O23" s="5">
        <v>157</v>
      </c>
      <c r="P23" s="49"/>
      <c r="R23" s="48"/>
      <c r="S23" s="5">
        <v>141</v>
      </c>
      <c r="T23" s="49"/>
      <c r="V23" s="48"/>
      <c r="W23" s="5">
        <v>204</v>
      </c>
      <c r="X23" s="49"/>
    </row>
    <row r="24" spans="2:24" ht="20.100000000000001" customHeight="1" x14ac:dyDescent="0.25">
      <c r="B24" s="44">
        <v>7</v>
      </c>
      <c r="C24" s="7">
        <v>328</v>
      </c>
      <c r="D24" s="46">
        <f>SUM(C24:C27)/4</f>
        <v>296.75</v>
      </c>
      <c r="F24" s="44">
        <v>7</v>
      </c>
      <c r="G24" s="7">
        <v>266</v>
      </c>
      <c r="H24" s="46">
        <f>SUM(G24:G27)/4</f>
        <v>304.75</v>
      </c>
      <c r="J24" s="44">
        <v>7</v>
      </c>
      <c r="K24" s="7">
        <v>406</v>
      </c>
      <c r="L24" s="46">
        <f>SUM(K24:K27)/4</f>
        <v>347.75</v>
      </c>
      <c r="N24" s="44">
        <v>7</v>
      </c>
      <c r="O24" s="7">
        <v>359</v>
      </c>
      <c r="P24" s="46">
        <f>SUM(O24:O27)/4</f>
        <v>359.25</v>
      </c>
      <c r="R24" s="44">
        <v>7</v>
      </c>
      <c r="S24" s="7">
        <v>312</v>
      </c>
      <c r="T24" s="46">
        <f>SUM(S24:S27)/4</f>
        <v>343.75</v>
      </c>
      <c r="V24" s="44">
        <v>7</v>
      </c>
      <c r="W24" s="7">
        <v>343</v>
      </c>
      <c r="X24" s="46">
        <f>SUM(W24:W27)/4</f>
        <v>320.25</v>
      </c>
    </row>
    <row r="25" spans="2:24" ht="20.100000000000001" customHeight="1" x14ac:dyDescent="0.25">
      <c r="B25" s="44"/>
      <c r="C25" s="7">
        <v>281</v>
      </c>
      <c r="D25" s="46"/>
      <c r="F25" s="44"/>
      <c r="G25" s="7">
        <v>312</v>
      </c>
      <c r="H25" s="46"/>
      <c r="J25" s="44"/>
      <c r="K25" s="7">
        <v>344</v>
      </c>
      <c r="L25" s="46"/>
      <c r="N25" s="44"/>
      <c r="O25" s="7">
        <v>297</v>
      </c>
      <c r="P25" s="46"/>
      <c r="R25" s="44"/>
      <c r="S25" s="7">
        <v>328</v>
      </c>
      <c r="T25" s="46"/>
      <c r="V25" s="44"/>
      <c r="W25" s="7">
        <v>328</v>
      </c>
      <c r="X25" s="46"/>
    </row>
    <row r="26" spans="2:24" ht="20.100000000000001" customHeight="1" x14ac:dyDescent="0.25">
      <c r="B26" s="44"/>
      <c r="C26" s="7">
        <v>281</v>
      </c>
      <c r="D26" s="46"/>
      <c r="F26" s="44"/>
      <c r="G26" s="7">
        <v>313</v>
      </c>
      <c r="H26" s="46"/>
      <c r="J26" s="44"/>
      <c r="K26" s="7">
        <v>344</v>
      </c>
      <c r="L26" s="46"/>
      <c r="N26" s="44"/>
      <c r="O26" s="7">
        <v>312</v>
      </c>
      <c r="P26" s="46"/>
      <c r="R26" s="44"/>
      <c r="S26" s="7">
        <v>391</v>
      </c>
      <c r="T26" s="46"/>
      <c r="V26" s="44"/>
      <c r="W26" s="7">
        <v>297</v>
      </c>
      <c r="X26" s="46"/>
    </row>
    <row r="27" spans="2:24" ht="20.100000000000001" customHeight="1" x14ac:dyDescent="0.25">
      <c r="B27" s="45"/>
      <c r="C27" s="8">
        <v>297</v>
      </c>
      <c r="D27" s="47"/>
      <c r="F27" s="45"/>
      <c r="G27" s="8">
        <v>328</v>
      </c>
      <c r="H27" s="47"/>
      <c r="J27" s="45"/>
      <c r="K27" s="8">
        <v>297</v>
      </c>
      <c r="L27" s="47"/>
      <c r="N27" s="45"/>
      <c r="O27" s="8">
        <v>469</v>
      </c>
      <c r="P27" s="47"/>
      <c r="R27" s="45"/>
      <c r="S27" s="8">
        <v>344</v>
      </c>
      <c r="T27" s="47"/>
      <c r="V27" s="45"/>
      <c r="W27" s="8">
        <v>313</v>
      </c>
      <c r="X27" s="47"/>
    </row>
    <row r="29" spans="2:24" ht="20.100000000000001" customHeight="1" x14ac:dyDescent="0.25">
      <c r="B29" s="50" t="s">
        <v>0</v>
      </c>
      <c r="C29" s="51"/>
      <c r="D29" s="52"/>
      <c r="F29" s="50" t="s">
        <v>0</v>
      </c>
      <c r="G29" s="51"/>
      <c r="H29" s="52"/>
      <c r="J29" s="50" t="s">
        <v>0</v>
      </c>
      <c r="K29" s="51"/>
      <c r="L29" s="52"/>
      <c r="N29" s="50" t="s">
        <v>0</v>
      </c>
      <c r="O29" s="51"/>
      <c r="P29" s="52"/>
      <c r="R29" s="50" t="s">
        <v>0</v>
      </c>
      <c r="S29" s="51"/>
      <c r="T29" s="52"/>
      <c r="V29" s="50" t="s">
        <v>0</v>
      </c>
      <c r="W29" s="51"/>
      <c r="X29" s="52"/>
    </row>
    <row r="30" spans="2:24" ht="20.100000000000001" customHeight="1" x14ac:dyDescent="0.25">
      <c r="B30" s="2" t="s">
        <v>10</v>
      </c>
      <c r="C30" s="3" t="s">
        <v>2</v>
      </c>
      <c r="D30" s="4" t="s">
        <v>3</v>
      </c>
      <c r="F30" s="2" t="s">
        <v>10</v>
      </c>
      <c r="G30" s="3" t="s">
        <v>2</v>
      </c>
      <c r="H30" s="4" t="s">
        <v>8</v>
      </c>
      <c r="J30" s="2" t="s">
        <v>10</v>
      </c>
      <c r="K30" s="3" t="s">
        <v>2</v>
      </c>
      <c r="L30" s="4" t="s">
        <v>7</v>
      </c>
      <c r="N30" s="2" t="s">
        <v>10</v>
      </c>
      <c r="O30" s="3" t="s">
        <v>9</v>
      </c>
      <c r="P30" s="4" t="s">
        <v>3</v>
      </c>
      <c r="R30" s="2" t="s">
        <v>10</v>
      </c>
      <c r="S30" s="3" t="s">
        <v>9</v>
      </c>
      <c r="T30" s="4" t="s">
        <v>8</v>
      </c>
      <c r="V30" s="2" t="s">
        <v>10</v>
      </c>
      <c r="W30" s="3" t="s">
        <v>9</v>
      </c>
      <c r="X30" s="4" t="s">
        <v>7</v>
      </c>
    </row>
    <row r="31" spans="2:24" ht="20.100000000000001" customHeight="1" x14ac:dyDescent="0.25">
      <c r="B31" s="9" t="s">
        <v>4</v>
      </c>
      <c r="C31" s="10" t="s">
        <v>5</v>
      </c>
      <c r="D31" s="11" t="s">
        <v>6</v>
      </c>
      <c r="F31" s="9" t="s">
        <v>4</v>
      </c>
      <c r="G31" s="10" t="s">
        <v>5</v>
      </c>
      <c r="H31" s="11" t="s">
        <v>6</v>
      </c>
      <c r="J31" s="9" t="s">
        <v>4</v>
      </c>
      <c r="K31" s="10" t="s">
        <v>5</v>
      </c>
      <c r="L31" s="11" t="s">
        <v>6</v>
      </c>
      <c r="N31" s="9" t="s">
        <v>4</v>
      </c>
      <c r="O31" s="10" t="s">
        <v>5</v>
      </c>
      <c r="P31" s="11" t="s">
        <v>6</v>
      </c>
      <c r="R31" s="9" t="s">
        <v>4</v>
      </c>
      <c r="S31" s="10" t="s">
        <v>5</v>
      </c>
      <c r="T31" s="11" t="s">
        <v>6</v>
      </c>
      <c r="V31" s="9" t="s">
        <v>4</v>
      </c>
      <c r="W31" s="10" t="s">
        <v>5</v>
      </c>
      <c r="X31" s="11" t="s">
        <v>6</v>
      </c>
    </row>
    <row r="32" spans="2:24" ht="20.100000000000001" customHeight="1" x14ac:dyDescent="0.25">
      <c r="B32" s="53">
        <v>4</v>
      </c>
      <c r="C32" s="6">
        <v>15</v>
      </c>
      <c r="D32" s="54">
        <f>SUM(C32:C38)/7</f>
        <v>13.428571428571429</v>
      </c>
      <c r="F32" s="53">
        <v>4</v>
      </c>
      <c r="G32" s="6">
        <v>31</v>
      </c>
      <c r="H32" s="54">
        <f>SUM(G32:G38)/7</f>
        <v>26.714285714285715</v>
      </c>
      <c r="J32" s="53">
        <v>4</v>
      </c>
      <c r="K32" s="6">
        <v>15</v>
      </c>
      <c r="L32" s="54">
        <f>SUM(K32:K38)/7</f>
        <v>20</v>
      </c>
      <c r="N32" s="53">
        <v>4</v>
      </c>
      <c r="O32" s="6">
        <v>16</v>
      </c>
      <c r="P32" s="54">
        <f>SUM(O32:O38)/7</f>
        <v>18</v>
      </c>
      <c r="R32" s="53">
        <v>4</v>
      </c>
      <c r="S32" s="6">
        <v>16</v>
      </c>
      <c r="T32" s="54">
        <f>SUM(S32:S38)/7</f>
        <v>15.714285714285714</v>
      </c>
      <c r="V32" s="53">
        <v>4</v>
      </c>
      <c r="W32" s="6">
        <v>16</v>
      </c>
      <c r="X32" s="54">
        <f>SUM(W32:W38)/7</f>
        <v>15.714285714285714</v>
      </c>
    </row>
    <row r="33" spans="2:24" ht="20.100000000000001" customHeight="1" x14ac:dyDescent="0.25">
      <c r="B33" s="48"/>
      <c r="C33" s="5">
        <v>16</v>
      </c>
      <c r="D33" s="49"/>
      <c r="F33" s="48"/>
      <c r="G33" s="5">
        <v>31</v>
      </c>
      <c r="H33" s="49"/>
      <c r="J33" s="48"/>
      <c r="K33" s="5">
        <v>0</v>
      </c>
      <c r="L33" s="49"/>
      <c r="N33" s="48"/>
      <c r="O33" s="5">
        <v>32</v>
      </c>
      <c r="P33" s="49"/>
      <c r="R33" s="48"/>
      <c r="S33" s="5">
        <v>16</v>
      </c>
      <c r="T33" s="49"/>
      <c r="V33" s="48"/>
      <c r="W33" s="5">
        <v>15</v>
      </c>
      <c r="X33" s="49"/>
    </row>
    <row r="34" spans="2:24" ht="20.100000000000001" customHeight="1" x14ac:dyDescent="0.25">
      <c r="B34" s="48"/>
      <c r="C34" s="5">
        <v>16</v>
      </c>
      <c r="D34" s="49"/>
      <c r="F34" s="48"/>
      <c r="G34" s="5">
        <v>16</v>
      </c>
      <c r="H34" s="49"/>
      <c r="J34" s="48"/>
      <c r="K34" s="5">
        <v>16</v>
      </c>
      <c r="L34" s="49"/>
      <c r="N34" s="48"/>
      <c r="O34" s="5">
        <v>15</v>
      </c>
      <c r="P34" s="49"/>
      <c r="R34" s="48"/>
      <c r="S34" s="5">
        <v>15</v>
      </c>
      <c r="T34" s="49"/>
      <c r="V34" s="48"/>
      <c r="W34" s="5">
        <v>16</v>
      </c>
      <c r="X34" s="49"/>
    </row>
    <row r="35" spans="2:24" ht="20.100000000000001" customHeight="1" x14ac:dyDescent="0.25">
      <c r="B35" s="48"/>
      <c r="C35" s="5">
        <v>15</v>
      </c>
      <c r="D35" s="49"/>
      <c r="F35" s="48"/>
      <c r="G35" s="5">
        <v>16</v>
      </c>
      <c r="H35" s="49"/>
      <c r="J35" s="48"/>
      <c r="K35" s="5">
        <v>15</v>
      </c>
      <c r="L35" s="49"/>
      <c r="N35" s="48"/>
      <c r="O35" s="5">
        <v>16</v>
      </c>
      <c r="P35" s="49"/>
      <c r="R35" s="48"/>
      <c r="S35" s="5">
        <v>16</v>
      </c>
      <c r="T35" s="49"/>
      <c r="V35" s="48"/>
      <c r="W35" s="5">
        <v>16</v>
      </c>
      <c r="X35" s="49"/>
    </row>
    <row r="36" spans="2:24" ht="20.100000000000001" customHeight="1" x14ac:dyDescent="0.25">
      <c r="B36" s="48"/>
      <c r="C36" s="5">
        <v>16</v>
      </c>
      <c r="D36" s="49"/>
      <c r="F36" s="48"/>
      <c r="G36" s="5">
        <v>31</v>
      </c>
      <c r="H36" s="49"/>
      <c r="J36" s="48"/>
      <c r="K36" s="5">
        <v>32</v>
      </c>
      <c r="L36" s="49"/>
      <c r="N36" s="48"/>
      <c r="O36" s="5">
        <v>16</v>
      </c>
      <c r="P36" s="49"/>
      <c r="R36" s="48"/>
      <c r="S36" s="5">
        <v>16</v>
      </c>
      <c r="T36" s="49"/>
      <c r="V36" s="48"/>
      <c r="W36" s="5">
        <v>15</v>
      </c>
      <c r="X36" s="49"/>
    </row>
    <row r="37" spans="2:24" ht="20.100000000000001" customHeight="1" x14ac:dyDescent="0.25">
      <c r="B37" s="48"/>
      <c r="C37" s="5">
        <v>0</v>
      </c>
      <c r="D37" s="49"/>
      <c r="F37" s="48"/>
      <c r="G37" s="5">
        <v>31</v>
      </c>
      <c r="H37" s="49"/>
      <c r="J37" s="48"/>
      <c r="K37" s="5">
        <v>31</v>
      </c>
      <c r="L37" s="49"/>
      <c r="N37" s="48"/>
      <c r="O37" s="5">
        <v>15</v>
      </c>
      <c r="P37" s="49"/>
      <c r="R37" s="48"/>
      <c r="S37" s="5">
        <v>15</v>
      </c>
      <c r="T37" s="49"/>
      <c r="V37" s="48"/>
      <c r="W37" s="5">
        <v>16</v>
      </c>
      <c r="X37" s="49"/>
    </row>
    <row r="38" spans="2:24" ht="20.100000000000001" customHeight="1" x14ac:dyDescent="0.25">
      <c r="B38" s="48"/>
      <c r="C38" s="5">
        <v>16</v>
      </c>
      <c r="D38" s="49"/>
      <c r="F38" s="48"/>
      <c r="G38" s="5">
        <v>31</v>
      </c>
      <c r="H38" s="49"/>
      <c r="J38" s="48"/>
      <c r="K38" s="5">
        <v>31</v>
      </c>
      <c r="L38" s="49"/>
      <c r="N38" s="48"/>
      <c r="O38" s="5">
        <v>16</v>
      </c>
      <c r="P38" s="49"/>
      <c r="R38" s="48"/>
      <c r="S38" s="5">
        <v>16</v>
      </c>
      <c r="T38" s="49"/>
      <c r="V38" s="48"/>
      <c r="W38" s="5">
        <v>16</v>
      </c>
      <c r="X38" s="49"/>
    </row>
    <row r="39" spans="2:24" ht="20.100000000000001" customHeight="1" x14ac:dyDescent="0.25">
      <c r="B39" s="44">
        <v>5</v>
      </c>
      <c r="C39" s="7">
        <v>46</v>
      </c>
      <c r="D39" s="46">
        <f>SUM(C39:C45)/7</f>
        <v>60.142857142857146</v>
      </c>
      <c r="F39" s="44">
        <v>5</v>
      </c>
      <c r="G39" s="7">
        <v>32</v>
      </c>
      <c r="H39" s="46">
        <f>SUM(G39:G45)/7</f>
        <v>46.857142857142854</v>
      </c>
      <c r="J39" s="44">
        <v>5</v>
      </c>
      <c r="K39" s="7">
        <v>78</v>
      </c>
      <c r="L39" s="46">
        <f>SUM(K39:K45)/7</f>
        <v>58</v>
      </c>
      <c r="N39" s="44">
        <v>5</v>
      </c>
      <c r="O39" s="7">
        <v>31</v>
      </c>
      <c r="P39" s="46">
        <f>SUM(O39:O45)/7</f>
        <v>49.142857142857146</v>
      </c>
      <c r="R39" s="44">
        <v>5</v>
      </c>
      <c r="S39" s="7">
        <v>62</v>
      </c>
      <c r="T39" s="46">
        <f>SUM(S39:S45)/7</f>
        <v>49.142857142857146</v>
      </c>
      <c r="V39" s="44">
        <v>5</v>
      </c>
      <c r="W39" s="7">
        <v>31</v>
      </c>
      <c r="X39" s="46">
        <f>SUM(W39:W45)/7</f>
        <v>44.571428571428569</v>
      </c>
    </row>
    <row r="40" spans="2:24" ht="20.100000000000001" customHeight="1" x14ac:dyDescent="0.25">
      <c r="B40" s="44"/>
      <c r="C40" s="7">
        <v>47</v>
      </c>
      <c r="D40" s="46"/>
      <c r="F40" s="44"/>
      <c r="G40" s="7">
        <v>47</v>
      </c>
      <c r="H40" s="46"/>
      <c r="J40" s="44"/>
      <c r="K40" s="7">
        <v>47</v>
      </c>
      <c r="L40" s="46"/>
      <c r="N40" s="44"/>
      <c r="O40" s="7">
        <v>47</v>
      </c>
      <c r="P40" s="46"/>
      <c r="R40" s="44"/>
      <c r="S40" s="7">
        <v>47</v>
      </c>
      <c r="T40" s="46"/>
      <c r="V40" s="44"/>
      <c r="W40" s="7">
        <v>47</v>
      </c>
      <c r="X40" s="46"/>
    </row>
    <row r="41" spans="2:24" ht="20.100000000000001" customHeight="1" x14ac:dyDescent="0.25">
      <c r="B41" s="44"/>
      <c r="C41" s="7">
        <v>47</v>
      </c>
      <c r="D41" s="46"/>
      <c r="F41" s="44"/>
      <c r="G41" s="7">
        <v>46</v>
      </c>
      <c r="H41" s="46"/>
      <c r="J41" s="44"/>
      <c r="K41" s="7">
        <v>63</v>
      </c>
      <c r="L41" s="46"/>
      <c r="N41" s="44"/>
      <c r="O41" s="7">
        <v>47</v>
      </c>
      <c r="P41" s="46"/>
      <c r="R41" s="44"/>
      <c r="S41" s="7">
        <v>47</v>
      </c>
      <c r="T41" s="46"/>
      <c r="V41" s="44"/>
      <c r="W41" s="7">
        <v>47</v>
      </c>
      <c r="X41" s="46"/>
    </row>
    <row r="42" spans="2:24" ht="20.100000000000001" customHeight="1" x14ac:dyDescent="0.25">
      <c r="B42" s="44"/>
      <c r="C42" s="7">
        <v>78</v>
      </c>
      <c r="D42" s="46"/>
      <c r="F42" s="44"/>
      <c r="G42" s="7">
        <v>63</v>
      </c>
      <c r="H42" s="46"/>
      <c r="J42" s="44"/>
      <c r="K42" s="7">
        <v>62</v>
      </c>
      <c r="L42" s="46"/>
      <c r="N42" s="44"/>
      <c r="O42" s="7">
        <v>62</v>
      </c>
      <c r="P42" s="46"/>
      <c r="R42" s="44"/>
      <c r="S42" s="7">
        <v>47</v>
      </c>
      <c r="T42" s="46"/>
      <c r="V42" s="44"/>
      <c r="W42" s="7">
        <v>46</v>
      </c>
      <c r="X42" s="46"/>
    </row>
    <row r="43" spans="2:24" ht="20.100000000000001" customHeight="1" x14ac:dyDescent="0.25">
      <c r="B43" s="44"/>
      <c r="C43" s="7">
        <v>47</v>
      </c>
      <c r="D43" s="46"/>
      <c r="F43" s="44"/>
      <c r="G43" s="7">
        <v>31</v>
      </c>
      <c r="H43" s="46"/>
      <c r="J43" s="44"/>
      <c r="K43" s="7">
        <v>63</v>
      </c>
      <c r="L43" s="46"/>
      <c r="N43" s="44"/>
      <c r="O43" s="7">
        <v>63</v>
      </c>
      <c r="P43" s="46"/>
      <c r="R43" s="44"/>
      <c r="S43" s="7">
        <v>47</v>
      </c>
      <c r="T43" s="46"/>
      <c r="V43" s="44"/>
      <c r="W43" s="7">
        <v>47</v>
      </c>
      <c r="X43" s="46"/>
    </row>
    <row r="44" spans="2:24" ht="20.100000000000001" customHeight="1" x14ac:dyDescent="0.25">
      <c r="B44" s="44"/>
      <c r="C44" s="7">
        <v>63</v>
      </c>
      <c r="D44" s="46"/>
      <c r="F44" s="44"/>
      <c r="G44" s="7">
        <v>47</v>
      </c>
      <c r="H44" s="46"/>
      <c r="J44" s="44"/>
      <c r="K44" s="7">
        <v>47</v>
      </c>
      <c r="L44" s="46"/>
      <c r="N44" s="44"/>
      <c r="O44" s="7">
        <v>47</v>
      </c>
      <c r="P44" s="46"/>
      <c r="R44" s="44"/>
      <c r="S44" s="7">
        <v>47</v>
      </c>
      <c r="T44" s="46"/>
      <c r="V44" s="44"/>
      <c r="W44" s="7">
        <v>32</v>
      </c>
      <c r="X44" s="46"/>
    </row>
    <row r="45" spans="2:24" ht="20.100000000000001" customHeight="1" x14ac:dyDescent="0.25">
      <c r="B45" s="44"/>
      <c r="C45" s="7">
        <v>93</v>
      </c>
      <c r="D45" s="46"/>
      <c r="F45" s="44"/>
      <c r="G45" s="7">
        <v>62</v>
      </c>
      <c r="H45" s="46"/>
      <c r="J45" s="44"/>
      <c r="K45" s="7">
        <v>46</v>
      </c>
      <c r="L45" s="46"/>
      <c r="N45" s="44"/>
      <c r="O45" s="7">
        <v>47</v>
      </c>
      <c r="P45" s="46"/>
      <c r="R45" s="44"/>
      <c r="S45" s="7">
        <v>47</v>
      </c>
      <c r="T45" s="46"/>
      <c r="V45" s="44"/>
      <c r="W45" s="7">
        <v>62</v>
      </c>
      <c r="X45" s="46"/>
    </row>
    <row r="46" spans="2:24" ht="20.100000000000001" customHeight="1" x14ac:dyDescent="0.25">
      <c r="B46" s="48">
        <v>6</v>
      </c>
      <c r="C46" s="5">
        <v>157</v>
      </c>
      <c r="D46" s="49">
        <f>SUM(C46:C50)/5</f>
        <v>143.80000000000001</v>
      </c>
      <c r="F46" s="48">
        <v>6</v>
      </c>
      <c r="G46" s="5">
        <v>141</v>
      </c>
      <c r="H46" s="49">
        <f>SUM(G46:G50)/5</f>
        <v>131.19999999999999</v>
      </c>
      <c r="J46" s="48">
        <v>6</v>
      </c>
      <c r="K46" s="5">
        <v>125</v>
      </c>
      <c r="L46" s="49">
        <f>SUM(K46:K50)/5</f>
        <v>122</v>
      </c>
      <c r="N46" s="48">
        <v>6</v>
      </c>
      <c r="O46" s="5">
        <v>125</v>
      </c>
      <c r="P46" s="49">
        <f>SUM(O46:O50)/5</f>
        <v>128</v>
      </c>
      <c r="R46" s="48">
        <v>6</v>
      </c>
      <c r="S46" s="5">
        <v>109</v>
      </c>
      <c r="T46" s="49">
        <f>SUM(S46:S50)/5</f>
        <v>128</v>
      </c>
      <c r="V46" s="48">
        <v>6</v>
      </c>
      <c r="W46" s="5">
        <v>156</v>
      </c>
      <c r="X46" s="49">
        <f>SUM(W46:W50)/5</f>
        <v>134.4</v>
      </c>
    </row>
    <row r="47" spans="2:24" ht="20.100000000000001" customHeight="1" x14ac:dyDescent="0.25">
      <c r="B47" s="48"/>
      <c r="C47" s="5">
        <v>125</v>
      </c>
      <c r="D47" s="49"/>
      <c r="F47" s="48"/>
      <c r="G47" s="5">
        <v>125</v>
      </c>
      <c r="H47" s="49"/>
      <c r="J47" s="48"/>
      <c r="K47" s="5">
        <v>125</v>
      </c>
      <c r="L47" s="49"/>
      <c r="N47" s="48"/>
      <c r="O47" s="5">
        <v>125</v>
      </c>
      <c r="P47" s="49"/>
      <c r="R47" s="48"/>
      <c r="S47" s="5">
        <v>125</v>
      </c>
      <c r="T47" s="49"/>
      <c r="V47" s="48"/>
      <c r="W47" s="5">
        <v>125</v>
      </c>
      <c r="X47" s="49"/>
    </row>
    <row r="48" spans="2:24" ht="20.100000000000001" customHeight="1" x14ac:dyDescent="0.25">
      <c r="B48" s="48"/>
      <c r="C48" s="5">
        <v>125</v>
      </c>
      <c r="D48" s="49"/>
      <c r="F48" s="48"/>
      <c r="G48" s="5">
        <v>140</v>
      </c>
      <c r="H48" s="49"/>
      <c r="J48" s="48"/>
      <c r="K48" s="5">
        <v>125</v>
      </c>
      <c r="L48" s="49"/>
      <c r="N48" s="48"/>
      <c r="O48" s="5">
        <v>125</v>
      </c>
      <c r="P48" s="49"/>
      <c r="R48" s="48"/>
      <c r="S48" s="5">
        <v>125</v>
      </c>
      <c r="T48" s="49"/>
      <c r="V48" s="48"/>
      <c r="W48" s="5">
        <v>125</v>
      </c>
      <c r="X48" s="49"/>
    </row>
    <row r="49" spans="2:24" ht="20.100000000000001" customHeight="1" x14ac:dyDescent="0.25">
      <c r="B49" s="48"/>
      <c r="C49" s="5">
        <v>172</v>
      </c>
      <c r="D49" s="49"/>
      <c r="F49" s="48"/>
      <c r="G49" s="5">
        <v>125</v>
      </c>
      <c r="H49" s="49"/>
      <c r="J49" s="48"/>
      <c r="K49" s="5">
        <v>110</v>
      </c>
      <c r="L49" s="49"/>
      <c r="N49" s="48"/>
      <c r="O49" s="5">
        <v>125</v>
      </c>
      <c r="P49" s="49"/>
      <c r="R49" s="48"/>
      <c r="S49" s="5">
        <v>125</v>
      </c>
      <c r="T49" s="49"/>
      <c r="V49" s="48"/>
      <c r="W49" s="5">
        <v>125</v>
      </c>
      <c r="X49" s="49"/>
    </row>
    <row r="50" spans="2:24" ht="20.100000000000001" customHeight="1" x14ac:dyDescent="0.25">
      <c r="B50" s="48"/>
      <c r="C50" s="5">
        <v>140</v>
      </c>
      <c r="D50" s="49"/>
      <c r="F50" s="48"/>
      <c r="G50" s="5">
        <v>125</v>
      </c>
      <c r="H50" s="49"/>
      <c r="J50" s="48"/>
      <c r="K50" s="5">
        <v>125</v>
      </c>
      <c r="L50" s="49"/>
      <c r="N50" s="48"/>
      <c r="O50" s="5">
        <v>140</v>
      </c>
      <c r="P50" s="49"/>
      <c r="R50" s="48"/>
      <c r="S50" s="5">
        <v>156</v>
      </c>
      <c r="T50" s="49"/>
      <c r="V50" s="48"/>
      <c r="W50" s="5">
        <v>141</v>
      </c>
      <c r="X50" s="49"/>
    </row>
    <row r="51" spans="2:24" ht="20.100000000000001" customHeight="1" x14ac:dyDescent="0.25">
      <c r="B51" s="44">
        <v>7</v>
      </c>
      <c r="C51" s="7">
        <v>297</v>
      </c>
      <c r="D51" s="46">
        <f>SUM(C51:C54)/4</f>
        <v>336</v>
      </c>
      <c r="F51" s="44">
        <v>7</v>
      </c>
      <c r="G51" s="7">
        <v>313</v>
      </c>
      <c r="H51" s="46">
        <f>SUM(G51:G54)/4</f>
        <v>301</v>
      </c>
      <c r="J51" s="44">
        <v>7</v>
      </c>
      <c r="K51" s="7">
        <v>250</v>
      </c>
      <c r="L51" s="46">
        <f>SUM(K51:K54)/4</f>
        <v>277.25</v>
      </c>
      <c r="N51" s="44">
        <v>7</v>
      </c>
      <c r="O51" s="7">
        <v>281</v>
      </c>
      <c r="P51" s="46">
        <f>SUM(O51:O54)/4</f>
        <v>289</v>
      </c>
      <c r="R51" s="44">
        <v>7</v>
      </c>
      <c r="S51" s="7">
        <v>281</v>
      </c>
      <c r="T51" s="46">
        <f>SUM(S51:S54)/4</f>
        <v>308.5</v>
      </c>
      <c r="V51" s="44">
        <v>7</v>
      </c>
      <c r="W51" s="7">
        <v>328</v>
      </c>
      <c r="X51" s="46">
        <f>SUM(W51:W54)/4</f>
        <v>308.5</v>
      </c>
    </row>
    <row r="52" spans="2:24" ht="20.100000000000001" customHeight="1" x14ac:dyDescent="0.25">
      <c r="B52" s="44"/>
      <c r="C52" s="7">
        <v>297</v>
      </c>
      <c r="D52" s="46"/>
      <c r="F52" s="44"/>
      <c r="G52" s="7">
        <v>297</v>
      </c>
      <c r="H52" s="46"/>
      <c r="J52" s="44"/>
      <c r="K52" s="7">
        <v>281</v>
      </c>
      <c r="L52" s="46"/>
      <c r="N52" s="44"/>
      <c r="O52" s="7">
        <v>266</v>
      </c>
      <c r="P52" s="46"/>
      <c r="R52" s="44"/>
      <c r="S52" s="7">
        <v>313</v>
      </c>
      <c r="T52" s="46"/>
      <c r="V52" s="44"/>
      <c r="W52" s="7">
        <v>313</v>
      </c>
      <c r="X52" s="46"/>
    </row>
    <row r="53" spans="2:24" ht="20.100000000000001" customHeight="1" x14ac:dyDescent="0.25">
      <c r="B53" s="44"/>
      <c r="C53" s="7">
        <v>297</v>
      </c>
      <c r="D53" s="46"/>
      <c r="F53" s="44"/>
      <c r="G53" s="7">
        <v>281</v>
      </c>
      <c r="H53" s="46"/>
      <c r="J53" s="44"/>
      <c r="K53" s="7">
        <v>281</v>
      </c>
      <c r="L53" s="46"/>
      <c r="N53" s="44"/>
      <c r="O53" s="7">
        <v>266</v>
      </c>
      <c r="P53" s="46"/>
      <c r="R53" s="44"/>
      <c r="S53" s="7">
        <v>328</v>
      </c>
      <c r="T53" s="46"/>
      <c r="V53" s="44"/>
      <c r="W53" s="7">
        <v>281</v>
      </c>
      <c r="X53" s="46"/>
    </row>
    <row r="54" spans="2:24" ht="20.100000000000001" customHeight="1" x14ac:dyDescent="0.25">
      <c r="B54" s="45"/>
      <c r="C54" s="8">
        <v>453</v>
      </c>
      <c r="D54" s="47"/>
      <c r="F54" s="45"/>
      <c r="G54" s="8">
        <v>313</v>
      </c>
      <c r="H54" s="47"/>
      <c r="J54" s="45"/>
      <c r="K54" s="8">
        <v>297</v>
      </c>
      <c r="L54" s="47"/>
      <c r="N54" s="45"/>
      <c r="O54" s="8">
        <v>343</v>
      </c>
      <c r="P54" s="47"/>
      <c r="R54" s="45"/>
      <c r="S54" s="8">
        <v>312</v>
      </c>
      <c r="T54" s="47"/>
      <c r="V54" s="45"/>
      <c r="W54" s="8">
        <v>312</v>
      </c>
      <c r="X54" s="47"/>
    </row>
    <row r="56" spans="2:24" ht="20.100000000000001" customHeight="1" x14ac:dyDescent="0.25">
      <c r="B56" s="50" t="s">
        <v>0</v>
      </c>
      <c r="C56" s="51"/>
      <c r="D56" s="52"/>
      <c r="F56" s="50" t="s">
        <v>0</v>
      </c>
      <c r="G56" s="51"/>
      <c r="H56" s="52"/>
      <c r="J56" s="50" t="s">
        <v>0</v>
      </c>
      <c r="K56" s="51"/>
      <c r="L56" s="52"/>
      <c r="N56" s="50" t="s">
        <v>0</v>
      </c>
      <c r="O56" s="51"/>
      <c r="P56" s="52"/>
      <c r="R56" s="50" t="s">
        <v>0</v>
      </c>
      <c r="S56" s="51"/>
      <c r="T56" s="52"/>
      <c r="V56" s="50" t="s">
        <v>0</v>
      </c>
      <c r="W56" s="51"/>
      <c r="X56" s="52"/>
    </row>
    <row r="57" spans="2:24" ht="20.100000000000001" customHeight="1" x14ac:dyDescent="0.25">
      <c r="B57" s="2" t="s">
        <v>11</v>
      </c>
      <c r="C57" s="3" t="s">
        <v>2</v>
      </c>
      <c r="D57" s="4" t="s">
        <v>3</v>
      </c>
      <c r="F57" s="2" t="s">
        <v>11</v>
      </c>
      <c r="G57" s="3" t="s">
        <v>2</v>
      </c>
      <c r="H57" s="4" t="s">
        <v>8</v>
      </c>
      <c r="J57" s="2" t="s">
        <v>11</v>
      </c>
      <c r="K57" s="3" t="s">
        <v>2</v>
      </c>
      <c r="L57" s="4" t="s">
        <v>7</v>
      </c>
      <c r="N57" s="2" t="s">
        <v>11</v>
      </c>
      <c r="O57" s="3" t="s">
        <v>9</v>
      </c>
      <c r="P57" s="4" t="s">
        <v>3</v>
      </c>
      <c r="R57" s="2" t="s">
        <v>11</v>
      </c>
      <c r="S57" s="3" t="s">
        <v>9</v>
      </c>
      <c r="T57" s="4" t="s">
        <v>8</v>
      </c>
      <c r="V57" s="2" t="s">
        <v>11</v>
      </c>
      <c r="W57" s="3" t="s">
        <v>9</v>
      </c>
      <c r="X57" s="4" t="s">
        <v>7</v>
      </c>
    </row>
    <row r="58" spans="2:24" ht="20.100000000000001" customHeight="1" x14ac:dyDescent="0.25">
      <c r="B58" s="9" t="s">
        <v>4</v>
      </c>
      <c r="C58" s="10" t="s">
        <v>5</v>
      </c>
      <c r="D58" s="11" t="s">
        <v>6</v>
      </c>
      <c r="F58" s="9" t="s">
        <v>4</v>
      </c>
      <c r="G58" s="10" t="s">
        <v>5</v>
      </c>
      <c r="H58" s="11" t="s">
        <v>6</v>
      </c>
      <c r="J58" s="9" t="s">
        <v>4</v>
      </c>
      <c r="K58" s="10" t="s">
        <v>5</v>
      </c>
      <c r="L58" s="11" t="s">
        <v>6</v>
      </c>
      <c r="N58" s="9" t="s">
        <v>4</v>
      </c>
      <c r="O58" s="10" t="s">
        <v>5</v>
      </c>
      <c r="P58" s="11" t="s">
        <v>6</v>
      </c>
      <c r="R58" s="9" t="s">
        <v>4</v>
      </c>
      <c r="S58" s="10" t="s">
        <v>5</v>
      </c>
      <c r="T58" s="11" t="s">
        <v>6</v>
      </c>
      <c r="V58" s="9" t="s">
        <v>4</v>
      </c>
      <c r="W58" s="10" t="s">
        <v>5</v>
      </c>
      <c r="X58" s="11" t="s">
        <v>6</v>
      </c>
    </row>
    <row r="59" spans="2:24" ht="20.100000000000001" customHeight="1" x14ac:dyDescent="0.25">
      <c r="B59" s="53">
        <v>4</v>
      </c>
      <c r="C59" s="6">
        <v>16</v>
      </c>
      <c r="D59" s="54">
        <f>SUM(C59:C65)/7</f>
        <v>11.142857142857142</v>
      </c>
      <c r="F59" s="53">
        <v>4</v>
      </c>
      <c r="G59" s="6">
        <v>0</v>
      </c>
      <c r="H59" s="54">
        <f>SUM(G59:G65)/7</f>
        <v>13.285714285714286</v>
      </c>
      <c r="J59" s="53">
        <v>4</v>
      </c>
      <c r="K59" s="6">
        <v>16</v>
      </c>
      <c r="L59" s="54">
        <f>SUM(K59:K65)/7</f>
        <v>11.142857142857142</v>
      </c>
      <c r="N59" s="53">
        <v>4</v>
      </c>
      <c r="O59" s="6">
        <v>16</v>
      </c>
      <c r="P59" s="54">
        <f>SUM(O59:O65)/7</f>
        <v>9.7142857142857135</v>
      </c>
      <c r="R59" s="53">
        <v>4</v>
      </c>
      <c r="S59" s="6">
        <v>16</v>
      </c>
      <c r="T59" s="54">
        <f>SUM(S59:S65)/7</f>
        <v>15.571428571428571</v>
      </c>
      <c r="V59" s="53">
        <v>4</v>
      </c>
      <c r="W59" s="6">
        <v>15</v>
      </c>
      <c r="X59" s="54">
        <f>SUM(W59:W65)/7</f>
        <v>15.571428571428571</v>
      </c>
    </row>
    <row r="60" spans="2:24" ht="20.100000000000001" customHeight="1" x14ac:dyDescent="0.25">
      <c r="B60" s="48"/>
      <c r="C60" s="5">
        <v>16</v>
      </c>
      <c r="D60" s="49"/>
      <c r="F60" s="48"/>
      <c r="G60" s="5">
        <v>15</v>
      </c>
      <c r="H60" s="49"/>
      <c r="J60" s="48"/>
      <c r="K60" s="5">
        <v>0</v>
      </c>
      <c r="L60" s="49"/>
      <c r="N60" s="48"/>
      <c r="O60" s="5">
        <v>0</v>
      </c>
      <c r="P60" s="49"/>
      <c r="R60" s="48"/>
      <c r="S60" s="5">
        <v>16</v>
      </c>
      <c r="T60" s="49"/>
      <c r="V60" s="48"/>
      <c r="W60" s="5">
        <v>16</v>
      </c>
      <c r="X60" s="49"/>
    </row>
    <row r="61" spans="2:24" ht="20.100000000000001" customHeight="1" x14ac:dyDescent="0.25">
      <c r="B61" s="48"/>
      <c r="C61" s="5">
        <v>15</v>
      </c>
      <c r="D61" s="49"/>
      <c r="F61" s="48"/>
      <c r="G61" s="5">
        <v>16</v>
      </c>
      <c r="H61" s="49"/>
      <c r="J61" s="48"/>
      <c r="K61" s="5">
        <v>15</v>
      </c>
      <c r="L61" s="49"/>
      <c r="N61" s="48"/>
      <c r="O61" s="5">
        <v>5</v>
      </c>
      <c r="P61" s="49"/>
      <c r="R61" s="48"/>
      <c r="S61" s="5">
        <v>31</v>
      </c>
      <c r="T61" s="49"/>
      <c r="V61" s="48"/>
      <c r="W61" s="5">
        <v>16</v>
      </c>
      <c r="X61" s="49"/>
    </row>
    <row r="62" spans="2:24" ht="20.100000000000001" customHeight="1" x14ac:dyDescent="0.25">
      <c r="B62" s="48"/>
      <c r="C62" s="5">
        <v>16</v>
      </c>
      <c r="D62" s="49"/>
      <c r="F62" s="48"/>
      <c r="G62" s="5">
        <v>0</v>
      </c>
      <c r="H62" s="49"/>
      <c r="J62" s="48"/>
      <c r="K62" s="5">
        <v>16</v>
      </c>
      <c r="L62" s="49"/>
      <c r="N62" s="48"/>
      <c r="O62" s="5">
        <v>16</v>
      </c>
      <c r="P62" s="49"/>
      <c r="R62" s="48"/>
      <c r="S62" s="5">
        <v>16</v>
      </c>
      <c r="T62" s="49"/>
      <c r="V62" s="48"/>
      <c r="W62" s="5">
        <v>15</v>
      </c>
      <c r="X62" s="49"/>
    </row>
    <row r="63" spans="2:24" ht="20.100000000000001" customHeight="1" x14ac:dyDescent="0.25">
      <c r="B63" s="48"/>
      <c r="C63" s="5">
        <v>0</v>
      </c>
      <c r="D63" s="49"/>
      <c r="F63" s="48"/>
      <c r="G63" s="5">
        <v>16</v>
      </c>
      <c r="H63" s="49"/>
      <c r="J63" s="48"/>
      <c r="K63" s="5">
        <v>15</v>
      </c>
      <c r="L63" s="49"/>
      <c r="N63" s="48"/>
      <c r="O63" s="5">
        <v>16</v>
      </c>
      <c r="P63" s="49"/>
      <c r="R63" s="48"/>
      <c r="S63" s="5">
        <v>15</v>
      </c>
      <c r="T63" s="49"/>
      <c r="V63" s="48"/>
      <c r="W63" s="5">
        <v>16</v>
      </c>
      <c r="X63" s="49"/>
    </row>
    <row r="64" spans="2:24" ht="20.100000000000001" customHeight="1" x14ac:dyDescent="0.25">
      <c r="B64" s="48"/>
      <c r="C64" s="5">
        <v>0</v>
      </c>
      <c r="D64" s="49"/>
      <c r="F64" s="48"/>
      <c r="G64" s="5">
        <v>15</v>
      </c>
      <c r="H64" s="49"/>
      <c r="J64" s="48"/>
      <c r="K64" s="5">
        <v>16</v>
      </c>
      <c r="L64" s="49"/>
      <c r="N64" s="48"/>
      <c r="O64" s="5">
        <v>0</v>
      </c>
      <c r="P64" s="49"/>
      <c r="R64" s="48"/>
      <c r="S64" s="5">
        <v>15</v>
      </c>
      <c r="T64" s="49"/>
      <c r="V64" s="48"/>
      <c r="W64" s="5">
        <v>15</v>
      </c>
      <c r="X64" s="49"/>
    </row>
    <row r="65" spans="2:24" ht="20.100000000000001" customHeight="1" x14ac:dyDescent="0.25">
      <c r="B65" s="48"/>
      <c r="C65" s="5">
        <v>15</v>
      </c>
      <c r="D65" s="49"/>
      <c r="F65" s="48"/>
      <c r="G65" s="5">
        <v>31</v>
      </c>
      <c r="H65" s="49"/>
      <c r="J65" s="48"/>
      <c r="K65" s="5">
        <v>0</v>
      </c>
      <c r="L65" s="49"/>
      <c r="N65" s="48"/>
      <c r="O65" s="5">
        <v>15</v>
      </c>
      <c r="P65" s="49"/>
      <c r="R65" s="48"/>
      <c r="S65" s="5">
        <v>0</v>
      </c>
      <c r="T65" s="49"/>
      <c r="V65" s="48"/>
      <c r="W65" s="5">
        <v>16</v>
      </c>
      <c r="X65" s="49"/>
    </row>
    <row r="66" spans="2:24" ht="20.100000000000001" customHeight="1" x14ac:dyDescent="0.25">
      <c r="B66" s="44">
        <v>5</v>
      </c>
      <c r="C66" s="7">
        <v>47</v>
      </c>
      <c r="D66" s="46">
        <f>SUM(C66:C72)/7</f>
        <v>51.428571428571431</v>
      </c>
      <c r="F66" s="44">
        <v>5</v>
      </c>
      <c r="G66" s="7">
        <v>47</v>
      </c>
      <c r="H66" s="46">
        <f>SUM(G66:G72)/7</f>
        <v>53.571428571428569</v>
      </c>
      <c r="J66" s="44">
        <v>5</v>
      </c>
      <c r="K66" s="7">
        <v>31</v>
      </c>
      <c r="L66" s="46">
        <f>SUM(K66:K72)/7</f>
        <v>44.571428571428569</v>
      </c>
      <c r="N66" s="44">
        <v>5</v>
      </c>
      <c r="O66" s="7">
        <v>31</v>
      </c>
      <c r="P66" s="46">
        <f>SUM(O66:O72)/7</f>
        <v>46.857142857142854</v>
      </c>
      <c r="R66" s="44">
        <v>5</v>
      </c>
      <c r="S66" s="7">
        <v>47</v>
      </c>
      <c r="T66" s="46">
        <f>SUM(S66:S72)/7</f>
        <v>58.142857142857146</v>
      </c>
      <c r="V66" s="44">
        <v>5</v>
      </c>
      <c r="W66" s="7">
        <v>47</v>
      </c>
      <c r="X66" s="46">
        <f>SUM(W66:W72)/7</f>
        <v>49</v>
      </c>
    </row>
    <row r="67" spans="2:24" ht="20.100000000000001" customHeight="1" x14ac:dyDescent="0.25">
      <c r="B67" s="44"/>
      <c r="C67" s="7">
        <v>47</v>
      </c>
      <c r="D67" s="46"/>
      <c r="F67" s="44"/>
      <c r="G67" s="7">
        <v>47</v>
      </c>
      <c r="H67" s="46"/>
      <c r="J67" s="44"/>
      <c r="K67" s="7">
        <v>47</v>
      </c>
      <c r="L67" s="46"/>
      <c r="N67" s="44"/>
      <c r="O67" s="7">
        <v>47</v>
      </c>
      <c r="P67" s="46"/>
      <c r="R67" s="44"/>
      <c r="S67" s="7">
        <v>47</v>
      </c>
      <c r="T67" s="46"/>
      <c r="V67" s="44"/>
      <c r="W67" s="7">
        <v>47</v>
      </c>
      <c r="X67" s="46"/>
    </row>
    <row r="68" spans="2:24" ht="20.100000000000001" customHeight="1" x14ac:dyDescent="0.25">
      <c r="B68" s="44"/>
      <c r="C68" s="7">
        <v>47</v>
      </c>
      <c r="D68" s="46"/>
      <c r="F68" s="44"/>
      <c r="G68" s="7">
        <v>47</v>
      </c>
      <c r="H68" s="46"/>
      <c r="J68" s="44"/>
      <c r="K68" s="7">
        <v>47</v>
      </c>
      <c r="L68" s="46"/>
      <c r="N68" s="44"/>
      <c r="O68" s="7">
        <v>47</v>
      </c>
      <c r="P68" s="46"/>
      <c r="R68" s="44"/>
      <c r="S68" s="7">
        <v>63</v>
      </c>
      <c r="T68" s="46"/>
      <c r="V68" s="44"/>
      <c r="W68" s="7">
        <v>47</v>
      </c>
      <c r="X68" s="46"/>
    </row>
    <row r="69" spans="2:24" ht="20.100000000000001" customHeight="1" x14ac:dyDescent="0.25">
      <c r="B69" s="44"/>
      <c r="C69" s="7">
        <v>63</v>
      </c>
      <c r="D69" s="46"/>
      <c r="F69" s="44"/>
      <c r="G69" s="7">
        <v>47</v>
      </c>
      <c r="H69" s="46"/>
      <c r="J69" s="44"/>
      <c r="K69" s="7">
        <v>47</v>
      </c>
      <c r="L69" s="46"/>
      <c r="N69" s="44"/>
      <c r="O69" s="7">
        <v>47</v>
      </c>
      <c r="P69" s="46"/>
      <c r="R69" s="44"/>
      <c r="S69" s="7">
        <v>62</v>
      </c>
      <c r="T69" s="46"/>
      <c r="V69" s="44"/>
      <c r="W69" s="7">
        <v>47</v>
      </c>
      <c r="X69" s="46"/>
    </row>
    <row r="70" spans="2:24" ht="20.100000000000001" customHeight="1" x14ac:dyDescent="0.25">
      <c r="B70" s="44"/>
      <c r="C70" s="7">
        <v>62</v>
      </c>
      <c r="D70" s="46"/>
      <c r="F70" s="44"/>
      <c r="G70" s="7">
        <v>47</v>
      </c>
      <c r="H70" s="46"/>
      <c r="J70" s="44"/>
      <c r="K70" s="7">
        <v>47</v>
      </c>
      <c r="L70" s="46"/>
      <c r="N70" s="44"/>
      <c r="O70" s="7">
        <v>47</v>
      </c>
      <c r="P70" s="46"/>
      <c r="R70" s="44"/>
      <c r="S70" s="7">
        <v>63</v>
      </c>
      <c r="T70" s="46"/>
      <c r="V70" s="44"/>
      <c r="W70" s="7">
        <v>46</v>
      </c>
      <c r="X70" s="46"/>
    </row>
    <row r="71" spans="2:24" ht="20.100000000000001" customHeight="1" x14ac:dyDescent="0.25">
      <c r="B71" s="44"/>
      <c r="C71" s="7">
        <v>47</v>
      </c>
      <c r="D71" s="46"/>
      <c r="F71" s="44"/>
      <c r="G71" s="7">
        <v>62</v>
      </c>
      <c r="H71" s="46"/>
      <c r="J71" s="44"/>
      <c r="K71" s="7">
        <v>46</v>
      </c>
      <c r="L71" s="46"/>
      <c r="N71" s="44"/>
      <c r="O71" s="7">
        <v>62</v>
      </c>
      <c r="P71" s="46"/>
      <c r="R71" s="44"/>
      <c r="S71" s="7">
        <v>62</v>
      </c>
      <c r="T71" s="46"/>
      <c r="V71" s="44"/>
      <c r="W71" s="7">
        <v>47</v>
      </c>
      <c r="X71" s="46"/>
    </row>
    <row r="72" spans="2:24" ht="20.100000000000001" customHeight="1" x14ac:dyDescent="0.25">
      <c r="B72" s="44"/>
      <c r="C72" s="7">
        <v>47</v>
      </c>
      <c r="D72" s="46"/>
      <c r="F72" s="44"/>
      <c r="G72" s="7">
        <v>78</v>
      </c>
      <c r="H72" s="46"/>
      <c r="J72" s="44"/>
      <c r="K72" s="7">
        <v>47</v>
      </c>
      <c r="L72" s="46"/>
      <c r="N72" s="44"/>
      <c r="O72" s="7">
        <v>47</v>
      </c>
      <c r="P72" s="46"/>
      <c r="R72" s="44"/>
      <c r="S72" s="7">
        <v>63</v>
      </c>
      <c r="T72" s="46"/>
      <c r="V72" s="44"/>
      <c r="W72" s="7">
        <v>62</v>
      </c>
      <c r="X72" s="46"/>
    </row>
    <row r="73" spans="2:24" ht="20.100000000000001" customHeight="1" x14ac:dyDescent="0.25">
      <c r="B73" s="48">
        <v>6</v>
      </c>
      <c r="C73" s="5">
        <v>140</v>
      </c>
      <c r="D73" s="49">
        <f>SUM(C73:C77)/5</f>
        <v>134.4</v>
      </c>
      <c r="F73" s="48">
        <v>6</v>
      </c>
      <c r="G73" s="5">
        <v>125</v>
      </c>
      <c r="H73" s="49">
        <f>SUM(G73:G77)/5</f>
        <v>131.4</v>
      </c>
      <c r="J73" s="48">
        <v>6</v>
      </c>
      <c r="K73" s="5">
        <v>141</v>
      </c>
      <c r="L73" s="49">
        <f>SUM(K73:K77)/5</f>
        <v>131.4</v>
      </c>
      <c r="N73" s="48">
        <v>6</v>
      </c>
      <c r="O73" s="5">
        <v>110</v>
      </c>
      <c r="P73" s="49">
        <f>SUM(O73:O77)/5</f>
        <v>134.4</v>
      </c>
      <c r="R73" s="48">
        <v>6</v>
      </c>
      <c r="S73" s="5">
        <v>125</v>
      </c>
      <c r="T73" s="49">
        <f>SUM(S73:S77)/5</f>
        <v>121.8</v>
      </c>
      <c r="V73" s="48">
        <v>6</v>
      </c>
      <c r="W73" s="5">
        <v>125</v>
      </c>
      <c r="X73" s="49">
        <f>SUM(W73:W77)/5</f>
        <v>125</v>
      </c>
    </row>
    <row r="74" spans="2:24" ht="20.100000000000001" customHeight="1" x14ac:dyDescent="0.25">
      <c r="B74" s="48"/>
      <c r="C74" s="5">
        <v>141</v>
      </c>
      <c r="D74" s="49"/>
      <c r="F74" s="48"/>
      <c r="G74" s="5">
        <v>125</v>
      </c>
      <c r="H74" s="49"/>
      <c r="J74" s="48"/>
      <c r="K74" s="5">
        <v>125</v>
      </c>
      <c r="L74" s="49"/>
      <c r="N74" s="48"/>
      <c r="O74" s="5">
        <v>140</v>
      </c>
      <c r="P74" s="49"/>
      <c r="R74" s="48"/>
      <c r="S74" s="5">
        <v>109</v>
      </c>
      <c r="T74" s="49"/>
      <c r="V74" s="48"/>
      <c r="W74" s="5">
        <v>110</v>
      </c>
      <c r="X74" s="49"/>
    </row>
    <row r="75" spans="2:24" ht="20.100000000000001" customHeight="1" x14ac:dyDescent="0.25">
      <c r="B75" s="48"/>
      <c r="C75" s="5">
        <v>141</v>
      </c>
      <c r="D75" s="49"/>
      <c r="F75" s="48"/>
      <c r="G75" s="5">
        <v>141</v>
      </c>
      <c r="H75" s="49"/>
      <c r="J75" s="48"/>
      <c r="K75" s="5">
        <v>125</v>
      </c>
      <c r="L75" s="49"/>
      <c r="N75" s="48"/>
      <c r="O75" s="5">
        <v>141</v>
      </c>
      <c r="P75" s="49"/>
      <c r="R75" s="48"/>
      <c r="S75" s="5">
        <v>109</v>
      </c>
      <c r="T75" s="49"/>
      <c r="V75" s="48"/>
      <c r="W75" s="5">
        <v>140</v>
      </c>
      <c r="X75" s="49"/>
    </row>
    <row r="76" spans="2:24" ht="20.100000000000001" customHeight="1" x14ac:dyDescent="0.25">
      <c r="B76" s="48"/>
      <c r="C76" s="5">
        <v>125</v>
      </c>
      <c r="D76" s="49"/>
      <c r="F76" s="48"/>
      <c r="G76" s="5">
        <v>141</v>
      </c>
      <c r="H76" s="49"/>
      <c r="J76" s="48"/>
      <c r="K76" s="5">
        <v>125</v>
      </c>
      <c r="L76" s="49"/>
      <c r="N76" s="48"/>
      <c r="O76" s="5">
        <v>156</v>
      </c>
      <c r="P76" s="49"/>
      <c r="R76" s="48"/>
      <c r="S76" s="5">
        <v>141</v>
      </c>
      <c r="T76" s="49"/>
      <c r="V76" s="48"/>
      <c r="W76" s="5">
        <v>125</v>
      </c>
      <c r="X76" s="49"/>
    </row>
    <row r="77" spans="2:24" ht="20.100000000000001" customHeight="1" x14ac:dyDescent="0.25">
      <c r="B77" s="48"/>
      <c r="C77" s="5">
        <v>125</v>
      </c>
      <c r="D77" s="49"/>
      <c r="F77" s="48"/>
      <c r="G77" s="5">
        <v>125</v>
      </c>
      <c r="H77" s="49"/>
      <c r="J77" s="48"/>
      <c r="K77" s="5">
        <v>141</v>
      </c>
      <c r="L77" s="49"/>
      <c r="N77" s="48"/>
      <c r="O77" s="5">
        <v>125</v>
      </c>
      <c r="P77" s="49"/>
      <c r="R77" s="48"/>
      <c r="S77" s="5">
        <v>125</v>
      </c>
      <c r="T77" s="49"/>
      <c r="V77" s="48"/>
      <c r="W77" s="5">
        <v>125</v>
      </c>
      <c r="X77" s="49"/>
    </row>
    <row r="78" spans="2:24" ht="20.100000000000001" customHeight="1" x14ac:dyDescent="0.25">
      <c r="B78" s="44">
        <v>7</v>
      </c>
      <c r="C78" s="7">
        <v>297</v>
      </c>
      <c r="D78" s="46">
        <f>SUM(C78:C81)/4</f>
        <v>308.5</v>
      </c>
      <c r="F78" s="44">
        <v>7</v>
      </c>
      <c r="G78" s="7">
        <v>297</v>
      </c>
      <c r="H78" s="46">
        <f>SUM(G78:G81)/4</f>
        <v>308.5</v>
      </c>
      <c r="J78" s="44">
        <v>7</v>
      </c>
      <c r="K78" s="7">
        <v>343</v>
      </c>
      <c r="L78" s="46">
        <f>SUM(K78:K81)/4</f>
        <v>296.75</v>
      </c>
      <c r="N78" s="44">
        <v>7</v>
      </c>
      <c r="O78" s="7">
        <v>281</v>
      </c>
      <c r="P78" s="46">
        <f>SUM(O78:O81)/4</f>
        <v>285</v>
      </c>
      <c r="R78" s="44">
        <v>7</v>
      </c>
      <c r="S78" s="7">
        <v>266</v>
      </c>
      <c r="T78" s="46">
        <f>SUM(S78:S81)/4</f>
        <v>285.25</v>
      </c>
      <c r="V78" s="44">
        <v>7</v>
      </c>
      <c r="W78" s="7">
        <v>282</v>
      </c>
      <c r="X78" s="46">
        <f>SUM(W78:W81)/4</f>
        <v>293</v>
      </c>
    </row>
    <row r="79" spans="2:24" ht="20.100000000000001" customHeight="1" x14ac:dyDescent="0.25">
      <c r="B79" s="44"/>
      <c r="C79" s="7">
        <v>312</v>
      </c>
      <c r="D79" s="46"/>
      <c r="F79" s="44"/>
      <c r="G79" s="7">
        <v>281</v>
      </c>
      <c r="H79" s="46"/>
      <c r="J79" s="44"/>
      <c r="K79" s="7">
        <v>266</v>
      </c>
      <c r="L79" s="46"/>
      <c r="N79" s="44"/>
      <c r="O79" s="7">
        <v>266</v>
      </c>
      <c r="P79" s="46"/>
      <c r="R79" s="44"/>
      <c r="S79" s="7">
        <v>265</v>
      </c>
      <c r="T79" s="46"/>
      <c r="V79" s="44"/>
      <c r="W79" s="7">
        <v>281</v>
      </c>
      <c r="X79" s="46"/>
    </row>
    <row r="80" spans="2:24" ht="20.100000000000001" customHeight="1" x14ac:dyDescent="0.25">
      <c r="B80" s="44"/>
      <c r="C80" s="7">
        <v>328</v>
      </c>
      <c r="D80" s="46"/>
      <c r="F80" s="44"/>
      <c r="G80" s="7">
        <v>312</v>
      </c>
      <c r="H80" s="46"/>
      <c r="J80" s="44"/>
      <c r="K80" s="7">
        <v>281</v>
      </c>
      <c r="L80" s="46"/>
      <c r="N80" s="44"/>
      <c r="O80" s="7">
        <v>297</v>
      </c>
      <c r="P80" s="46"/>
      <c r="R80" s="44"/>
      <c r="S80" s="7">
        <v>282</v>
      </c>
      <c r="T80" s="46"/>
      <c r="V80" s="44"/>
      <c r="W80" s="7">
        <v>281</v>
      </c>
      <c r="X80" s="46"/>
    </row>
    <row r="81" spans="2:24" ht="20.100000000000001" customHeight="1" x14ac:dyDescent="0.25">
      <c r="B81" s="45"/>
      <c r="C81" s="8">
        <v>297</v>
      </c>
      <c r="D81" s="47"/>
      <c r="F81" s="45"/>
      <c r="G81" s="8">
        <v>344</v>
      </c>
      <c r="H81" s="47"/>
      <c r="J81" s="45"/>
      <c r="K81" s="8">
        <v>297</v>
      </c>
      <c r="L81" s="47"/>
      <c r="N81" s="45"/>
      <c r="O81" s="8">
        <v>296</v>
      </c>
      <c r="P81" s="47"/>
      <c r="R81" s="45"/>
      <c r="S81" s="8">
        <v>328</v>
      </c>
      <c r="T81" s="47"/>
      <c r="V81" s="45"/>
      <c r="W81" s="8">
        <v>328</v>
      </c>
      <c r="X81" s="47"/>
    </row>
    <row r="83" spans="2:24" ht="20.100000000000001" customHeight="1" x14ac:dyDescent="0.25">
      <c r="B83" s="50" t="s">
        <v>0</v>
      </c>
      <c r="C83" s="51"/>
      <c r="D83" s="52"/>
      <c r="F83" s="50" t="s">
        <v>0</v>
      </c>
      <c r="G83" s="51"/>
      <c r="H83" s="52"/>
      <c r="J83" s="50" t="s">
        <v>0</v>
      </c>
      <c r="K83" s="51"/>
      <c r="L83" s="52"/>
      <c r="N83" s="50" t="s">
        <v>0</v>
      </c>
      <c r="O83" s="51"/>
      <c r="P83" s="52"/>
      <c r="R83" s="50" t="s">
        <v>0</v>
      </c>
      <c r="S83" s="51"/>
      <c r="T83" s="52"/>
      <c r="V83" s="50" t="s">
        <v>0</v>
      </c>
      <c r="W83" s="51"/>
      <c r="X83" s="52"/>
    </row>
    <row r="84" spans="2:24" ht="20.100000000000001" customHeight="1" x14ac:dyDescent="0.25">
      <c r="B84" s="2" t="s">
        <v>12</v>
      </c>
      <c r="C84" s="3" t="s">
        <v>2</v>
      </c>
      <c r="D84" s="4" t="s">
        <v>3</v>
      </c>
      <c r="F84" s="2" t="s">
        <v>12</v>
      </c>
      <c r="G84" s="3" t="s">
        <v>2</v>
      </c>
      <c r="H84" s="4" t="s">
        <v>8</v>
      </c>
      <c r="J84" s="2" t="s">
        <v>12</v>
      </c>
      <c r="K84" s="3" t="s">
        <v>2</v>
      </c>
      <c r="L84" s="4" t="s">
        <v>7</v>
      </c>
      <c r="N84" s="2" t="s">
        <v>12</v>
      </c>
      <c r="O84" s="3" t="s">
        <v>9</v>
      </c>
      <c r="P84" s="4" t="s">
        <v>3</v>
      </c>
      <c r="R84" s="2" t="s">
        <v>12</v>
      </c>
      <c r="S84" s="3" t="s">
        <v>9</v>
      </c>
      <c r="T84" s="4" t="s">
        <v>8</v>
      </c>
      <c r="V84" s="2" t="s">
        <v>12</v>
      </c>
      <c r="W84" s="3" t="s">
        <v>9</v>
      </c>
      <c r="X84" s="4" t="s">
        <v>7</v>
      </c>
    </row>
    <row r="85" spans="2:24" ht="20.100000000000001" customHeight="1" x14ac:dyDescent="0.25">
      <c r="B85" s="9" t="s">
        <v>4</v>
      </c>
      <c r="C85" s="10" t="s">
        <v>5</v>
      </c>
      <c r="D85" s="11" t="s">
        <v>6</v>
      </c>
      <c r="F85" s="9" t="s">
        <v>4</v>
      </c>
      <c r="G85" s="10" t="s">
        <v>5</v>
      </c>
      <c r="H85" s="11" t="s">
        <v>6</v>
      </c>
      <c r="J85" s="9" t="s">
        <v>4</v>
      </c>
      <c r="K85" s="10" t="s">
        <v>5</v>
      </c>
      <c r="L85" s="11" t="s">
        <v>6</v>
      </c>
      <c r="N85" s="9" t="s">
        <v>4</v>
      </c>
      <c r="O85" s="10" t="s">
        <v>5</v>
      </c>
      <c r="P85" s="11" t="s">
        <v>6</v>
      </c>
      <c r="R85" s="9" t="s">
        <v>4</v>
      </c>
      <c r="S85" s="10" t="s">
        <v>5</v>
      </c>
      <c r="T85" s="11" t="s">
        <v>6</v>
      </c>
      <c r="V85" s="9" t="s">
        <v>4</v>
      </c>
      <c r="W85" s="10" t="s">
        <v>5</v>
      </c>
      <c r="X85" s="11" t="s">
        <v>6</v>
      </c>
    </row>
    <row r="86" spans="2:24" ht="20.100000000000001" customHeight="1" x14ac:dyDescent="0.25">
      <c r="B86" s="53">
        <v>4</v>
      </c>
      <c r="C86" s="6">
        <v>16</v>
      </c>
      <c r="D86" s="54">
        <f>SUM(C86:C92)/7</f>
        <v>15.714285714285714</v>
      </c>
      <c r="F86" s="53">
        <v>4</v>
      </c>
      <c r="G86" s="6">
        <v>16</v>
      </c>
      <c r="H86" s="54">
        <f>SUM(G86:G92)/7</f>
        <v>15.571428571428571</v>
      </c>
      <c r="J86" s="53">
        <v>4</v>
      </c>
      <c r="K86" s="6">
        <v>16</v>
      </c>
      <c r="L86" s="54">
        <f>SUM(K86:K92)/7</f>
        <v>13.428571428571429</v>
      </c>
      <c r="N86" s="53">
        <v>4</v>
      </c>
      <c r="O86" s="6">
        <v>15</v>
      </c>
      <c r="P86" s="54">
        <f>SUM(O86:O92)/7</f>
        <v>17.857142857142858</v>
      </c>
      <c r="R86" s="53">
        <v>4</v>
      </c>
      <c r="S86" s="6">
        <v>16</v>
      </c>
      <c r="T86" s="54">
        <f>SUM(S86:S92)/7</f>
        <v>15.714285714285714</v>
      </c>
      <c r="V86" s="53">
        <v>4</v>
      </c>
      <c r="W86" s="6">
        <v>16</v>
      </c>
      <c r="X86" s="54">
        <f>SUM(W86:W92)/7</f>
        <v>13.428571428571429</v>
      </c>
    </row>
    <row r="87" spans="2:24" ht="20.100000000000001" customHeight="1" x14ac:dyDescent="0.25">
      <c r="B87" s="48"/>
      <c r="C87" s="5">
        <v>16</v>
      </c>
      <c r="D87" s="49"/>
      <c r="F87" s="48"/>
      <c r="G87" s="5">
        <v>15</v>
      </c>
      <c r="H87" s="49"/>
      <c r="J87" s="48"/>
      <c r="K87" s="5">
        <v>0</v>
      </c>
      <c r="L87" s="49"/>
      <c r="N87" s="48"/>
      <c r="O87" s="5">
        <v>16</v>
      </c>
      <c r="P87" s="49"/>
      <c r="R87" s="48"/>
      <c r="S87" s="5">
        <v>16</v>
      </c>
      <c r="T87" s="49"/>
      <c r="V87" s="48"/>
      <c r="W87" s="5">
        <v>16</v>
      </c>
      <c r="X87" s="49"/>
    </row>
    <row r="88" spans="2:24" ht="20.100000000000001" customHeight="1" x14ac:dyDescent="0.25">
      <c r="B88" s="48"/>
      <c r="C88" s="5">
        <v>15</v>
      </c>
      <c r="D88" s="49"/>
      <c r="F88" s="48"/>
      <c r="G88" s="5">
        <v>16</v>
      </c>
      <c r="H88" s="49"/>
      <c r="J88" s="48"/>
      <c r="K88" s="5">
        <v>16</v>
      </c>
      <c r="L88" s="49"/>
      <c r="N88" s="48"/>
      <c r="O88" s="5">
        <v>16</v>
      </c>
      <c r="P88" s="49"/>
      <c r="R88" s="48"/>
      <c r="S88" s="5">
        <v>15</v>
      </c>
      <c r="T88" s="49"/>
      <c r="V88" s="48"/>
      <c r="W88" s="5">
        <v>15</v>
      </c>
      <c r="X88" s="49"/>
    </row>
    <row r="89" spans="2:24" ht="20.100000000000001" customHeight="1" x14ac:dyDescent="0.25">
      <c r="B89" s="48"/>
      <c r="C89" s="5">
        <v>16</v>
      </c>
      <c r="D89" s="49"/>
      <c r="F89" s="48"/>
      <c r="G89" s="5">
        <v>15</v>
      </c>
      <c r="H89" s="49"/>
      <c r="J89" s="48"/>
      <c r="K89" s="5">
        <v>31</v>
      </c>
      <c r="L89" s="49"/>
      <c r="N89" s="48"/>
      <c r="O89" s="5">
        <v>15</v>
      </c>
      <c r="P89" s="49"/>
      <c r="R89" s="48"/>
      <c r="S89" s="5">
        <v>16</v>
      </c>
      <c r="T89" s="49"/>
      <c r="V89" s="48"/>
      <c r="W89" s="5">
        <v>0</v>
      </c>
      <c r="X89" s="49"/>
    </row>
    <row r="90" spans="2:24" ht="20.100000000000001" customHeight="1" x14ac:dyDescent="0.25">
      <c r="B90" s="48"/>
      <c r="C90" s="5">
        <v>15</v>
      </c>
      <c r="D90" s="49"/>
      <c r="F90" s="48"/>
      <c r="G90" s="5">
        <v>16</v>
      </c>
      <c r="H90" s="49"/>
      <c r="J90" s="48"/>
      <c r="K90" s="5">
        <v>15</v>
      </c>
      <c r="L90" s="49"/>
      <c r="N90" s="48"/>
      <c r="O90" s="5">
        <v>16</v>
      </c>
      <c r="P90" s="49"/>
      <c r="R90" s="48"/>
      <c r="S90" s="5">
        <v>15</v>
      </c>
      <c r="T90" s="49"/>
      <c r="V90" s="48"/>
      <c r="W90" s="5">
        <v>16</v>
      </c>
      <c r="X90" s="49"/>
    </row>
    <row r="91" spans="2:24" ht="20.100000000000001" customHeight="1" x14ac:dyDescent="0.25">
      <c r="B91" s="48"/>
      <c r="C91" s="5">
        <v>16</v>
      </c>
      <c r="D91" s="49"/>
      <c r="F91" s="48"/>
      <c r="G91" s="5">
        <v>16</v>
      </c>
      <c r="H91" s="49"/>
      <c r="J91" s="48"/>
      <c r="K91" s="5">
        <v>16</v>
      </c>
      <c r="L91" s="49"/>
      <c r="N91" s="48"/>
      <c r="O91" s="5">
        <v>16</v>
      </c>
      <c r="P91" s="49"/>
      <c r="R91" s="48"/>
      <c r="S91" s="5">
        <v>16</v>
      </c>
      <c r="T91" s="49"/>
      <c r="V91" s="48"/>
      <c r="W91" s="5">
        <v>15</v>
      </c>
      <c r="X91" s="49"/>
    </row>
    <row r="92" spans="2:24" ht="20.100000000000001" customHeight="1" x14ac:dyDescent="0.25">
      <c r="B92" s="48"/>
      <c r="C92" s="5">
        <v>16</v>
      </c>
      <c r="D92" s="49"/>
      <c r="F92" s="48"/>
      <c r="G92" s="5">
        <v>15</v>
      </c>
      <c r="H92" s="49"/>
      <c r="J92" s="48"/>
      <c r="K92" s="5">
        <v>0</v>
      </c>
      <c r="L92" s="49"/>
      <c r="N92" s="48"/>
      <c r="O92" s="5">
        <v>31</v>
      </c>
      <c r="P92" s="49"/>
      <c r="R92" s="48"/>
      <c r="S92" s="5">
        <v>16</v>
      </c>
      <c r="T92" s="49"/>
      <c r="V92" s="48"/>
      <c r="W92" s="5">
        <v>16</v>
      </c>
      <c r="X92" s="49"/>
    </row>
    <row r="93" spans="2:24" ht="20.100000000000001" customHeight="1" x14ac:dyDescent="0.25">
      <c r="B93" s="44">
        <v>5</v>
      </c>
      <c r="C93" s="7">
        <v>47</v>
      </c>
      <c r="D93" s="46">
        <f>SUM(C93:C99)/7</f>
        <v>44.571428571428569</v>
      </c>
      <c r="F93" s="44">
        <v>5</v>
      </c>
      <c r="G93" s="7">
        <v>47</v>
      </c>
      <c r="H93" s="46">
        <f>SUM(G93:G99)/7</f>
        <v>49.142857142857146</v>
      </c>
      <c r="J93" s="44">
        <v>5</v>
      </c>
      <c r="K93" s="7">
        <v>31</v>
      </c>
      <c r="L93" s="46">
        <f>SUM(K93:K99)/7</f>
        <v>44.714285714285715</v>
      </c>
      <c r="N93" s="44">
        <v>5</v>
      </c>
      <c r="O93" s="7">
        <v>31</v>
      </c>
      <c r="P93" s="46">
        <f>SUM(O93:O99)/7</f>
        <v>44.571428571428569</v>
      </c>
      <c r="R93" s="44">
        <v>5</v>
      </c>
      <c r="S93" s="7">
        <v>47</v>
      </c>
      <c r="T93" s="46">
        <f>SUM(S93:S99)/7</f>
        <v>46.857142857142854</v>
      </c>
      <c r="V93" s="44">
        <v>5</v>
      </c>
      <c r="W93" s="7">
        <v>31</v>
      </c>
      <c r="X93" s="46">
        <f>SUM(W93:W99)/7</f>
        <v>46.857142857142854</v>
      </c>
    </row>
    <row r="94" spans="2:24" ht="20.100000000000001" customHeight="1" x14ac:dyDescent="0.25">
      <c r="B94" s="44"/>
      <c r="C94" s="7">
        <v>46</v>
      </c>
      <c r="D94" s="46"/>
      <c r="F94" s="44"/>
      <c r="G94" s="7">
        <v>47</v>
      </c>
      <c r="H94" s="46"/>
      <c r="J94" s="44"/>
      <c r="K94" s="7">
        <v>47</v>
      </c>
      <c r="L94" s="46"/>
      <c r="N94" s="44"/>
      <c r="O94" s="7">
        <v>47</v>
      </c>
      <c r="P94" s="46"/>
      <c r="R94" s="44"/>
      <c r="S94" s="7">
        <v>62</v>
      </c>
      <c r="T94" s="46"/>
      <c r="V94" s="44"/>
      <c r="W94" s="7">
        <v>63</v>
      </c>
      <c r="X94" s="46"/>
    </row>
    <row r="95" spans="2:24" ht="20.100000000000001" customHeight="1" x14ac:dyDescent="0.25">
      <c r="B95" s="44"/>
      <c r="C95" s="7">
        <v>32</v>
      </c>
      <c r="D95" s="46"/>
      <c r="F95" s="44"/>
      <c r="G95" s="7">
        <v>31</v>
      </c>
      <c r="H95" s="46"/>
      <c r="J95" s="44"/>
      <c r="K95" s="7">
        <v>47</v>
      </c>
      <c r="L95" s="46"/>
      <c r="N95" s="44"/>
      <c r="O95" s="7">
        <v>62</v>
      </c>
      <c r="P95" s="46"/>
      <c r="R95" s="44"/>
      <c r="S95" s="7">
        <v>47</v>
      </c>
      <c r="T95" s="46"/>
      <c r="V95" s="44"/>
      <c r="W95" s="7">
        <v>47</v>
      </c>
      <c r="X95" s="46"/>
    </row>
    <row r="96" spans="2:24" ht="20.100000000000001" customHeight="1" x14ac:dyDescent="0.25">
      <c r="B96" s="44"/>
      <c r="C96" s="7">
        <v>47</v>
      </c>
      <c r="D96" s="46"/>
      <c r="F96" s="44"/>
      <c r="G96" s="7">
        <v>47</v>
      </c>
      <c r="H96" s="46"/>
      <c r="J96" s="44"/>
      <c r="K96" s="7">
        <v>47</v>
      </c>
      <c r="L96" s="46"/>
      <c r="N96" s="44"/>
      <c r="O96" s="7">
        <v>47</v>
      </c>
      <c r="P96" s="46"/>
      <c r="R96" s="44"/>
      <c r="S96" s="7">
        <v>31</v>
      </c>
      <c r="T96" s="46"/>
      <c r="V96" s="44"/>
      <c r="W96" s="7">
        <v>47</v>
      </c>
      <c r="X96" s="46"/>
    </row>
    <row r="97" spans="2:24" ht="20.100000000000001" customHeight="1" x14ac:dyDescent="0.25">
      <c r="B97" s="44"/>
      <c r="C97" s="7">
        <v>46</v>
      </c>
      <c r="D97" s="46"/>
      <c r="F97" s="44"/>
      <c r="G97" s="7">
        <v>47</v>
      </c>
      <c r="H97" s="46"/>
      <c r="J97" s="44"/>
      <c r="K97" s="7">
        <v>47</v>
      </c>
      <c r="L97" s="46"/>
      <c r="N97" s="44"/>
      <c r="O97" s="7">
        <v>47</v>
      </c>
      <c r="P97" s="46"/>
      <c r="R97" s="44"/>
      <c r="S97" s="7">
        <v>47</v>
      </c>
      <c r="T97" s="46"/>
      <c r="V97" s="44"/>
      <c r="W97" s="7">
        <v>31</v>
      </c>
      <c r="X97" s="46"/>
    </row>
    <row r="98" spans="2:24" ht="20.100000000000001" customHeight="1" x14ac:dyDescent="0.25">
      <c r="B98" s="44"/>
      <c r="C98" s="7">
        <v>47</v>
      </c>
      <c r="D98" s="46"/>
      <c r="F98" s="44"/>
      <c r="G98" s="7">
        <v>47</v>
      </c>
      <c r="H98" s="46"/>
      <c r="J98" s="44"/>
      <c r="K98" s="7">
        <v>47</v>
      </c>
      <c r="L98" s="46"/>
      <c r="N98" s="44"/>
      <c r="O98" s="7">
        <v>31</v>
      </c>
      <c r="P98" s="46"/>
      <c r="R98" s="44"/>
      <c r="S98" s="7">
        <v>47</v>
      </c>
      <c r="T98" s="46"/>
      <c r="V98" s="44"/>
      <c r="W98" s="7">
        <v>47</v>
      </c>
      <c r="X98" s="46"/>
    </row>
    <row r="99" spans="2:24" ht="20.100000000000001" customHeight="1" x14ac:dyDescent="0.25">
      <c r="B99" s="44"/>
      <c r="C99" s="7">
        <v>47</v>
      </c>
      <c r="D99" s="46"/>
      <c r="F99" s="44"/>
      <c r="G99" s="7">
        <v>78</v>
      </c>
      <c r="H99" s="46"/>
      <c r="J99" s="44"/>
      <c r="K99" s="7">
        <v>47</v>
      </c>
      <c r="L99" s="46"/>
      <c r="N99" s="44"/>
      <c r="O99" s="7">
        <v>47</v>
      </c>
      <c r="P99" s="46"/>
      <c r="R99" s="44"/>
      <c r="S99" s="7">
        <v>47</v>
      </c>
      <c r="T99" s="46"/>
      <c r="V99" s="44"/>
      <c r="W99" s="7">
        <v>62</v>
      </c>
      <c r="X99" s="46"/>
    </row>
    <row r="100" spans="2:24" ht="20.100000000000001" customHeight="1" x14ac:dyDescent="0.25">
      <c r="B100" s="48">
        <v>6</v>
      </c>
      <c r="C100" s="5">
        <v>125</v>
      </c>
      <c r="D100" s="49">
        <f>SUM(C100:C104)/5</f>
        <v>118.8</v>
      </c>
      <c r="F100" s="48">
        <v>6</v>
      </c>
      <c r="G100" s="5">
        <v>172</v>
      </c>
      <c r="H100" s="49">
        <f>SUM(G100:G104)/5</f>
        <v>137.4</v>
      </c>
      <c r="J100" s="48">
        <v>6</v>
      </c>
      <c r="K100" s="5">
        <v>156</v>
      </c>
      <c r="L100" s="49">
        <f>SUM(K100:K104)/5</f>
        <v>131.19999999999999</v>
      </c>
      <c r="N100" s="48">
        <v>6</v>
      </c>
      <c r="O100" s="5">
        <v>125</v>
      </c>
      <c r="P100" s="49">
        <f>SUM(O100:O104)/5</f>
        <v>131.4</v>
      </c>
      <c r="R100" s="48">
        <v>6</v>
      </c>
      <c r="S100" s="5">
        <v>156</v>
      </c>
      <c r="T100" s="49">
        <f>SUM(S100:S104)/5</f>
        <v>143.80000000000001</v>
      </c>
      <c r="V100" s="48">
        <v>6</v>
      </c>
      <c r="W100" s="5">
        <v>125</v>
      </c>
      <c r="X100" s="49">
        <f>SUM(W100:W104)/5</f>
        <v>125</v>
      </c>
    </row>
    <row r="101" spans="2:24" ht="20.100000000000001" customHeight="1" x14ac:dyDescent="0.25">
      <c r="B101" s="48"/>
      <c r="C101" s="5">
        <v>125</v>
      </c>
      <c r="D101" s="49"/>
      <c r="F101" s="48"/>
      <c r="G101" s="5">
        <v>125</v>
      </c>
      <c r="H101" s="49"/>
      <c r="J101" s="48"/>
      <c r="K101" s="5">
        <v>125</v>
      </c>
      <c r="L101" s="49"/>
      <c r="N101" s="48"/>
      <c r="O101" s="5">
        <v>141</v>
      </c>
      <c r="P101" s="49"/>
      <c r="R101" s="48"/>
      <c r="S101" s="5">
        <v>156</v>
      </c>
      <c r="T101" s="49"/>
      <c r="V101" s="48"/>
      <c r="W101" s="5">
        <v>125</v>
      </c>
      <c r="X101" s="49"/>
    </row>
    <row r="102" spans="2:24" ht="20.100000000000001" customHeight="1" x14ac:dyDescent="0.25">
      <c r="B102" s="48"/>
      <c r="C102" s="5">
        <v>110</v>
      </c>
      <c r="D102" s="49"/>
      <c r="F102" s="48"/>
      <c r="G102" s="5">
        <v>140</v>
      </c>
      <c r="H102" s="49"/>
      <c r="J102" s="48"/>
      <c r="K102" s="5">
        <v>109</v>
      </c>
      <c r="L102" s="49"/>
      <c r="N102" s="48"/>
      <c r="O102" s="5">
        <v>156</v>
      </c>
      <c r="P102" s="49"/>
      <c r="R102" s="48"/>
      <c r="S102" s="5">
        <v>141</v>
      </c>
      <c r="T102" s="49"/>
      <c r="V102" s="48"/>
      <c r="W102" s="5">
        <v>125</v>
      </c>
      <c r="X102" s="49"/>
    </row>
    <row r="103" spans="2:24" ht="20.100000000000001" customHeight="1" x14ac:dyDescent="0.25">
      <c r="B103" s="48"/>
      <c r="C103" s="5">
        <v>109</v>
      </c>
      <c r="D103" s="49"/>
      <c r="F103" s="48"/>
      <c r="G103" s="5">
        <v>110</v>
      </c>
      <c r="H103" s="49"/>
      <c r="J103" s="48"/>
      <c r="K103" s="5">
        <v>125</v>
      </c>
      <c r="L103" s="49"/>
      <c r="N103" s="48"/>
      <c r="O103" s="5">
        <v>110</v>
      </c>
      <c r="P103" s="49"/>
      <c r="R103" s="48"/>
      <c r="S103" s="5">
        <v>125</v>
      </c>
      <c r="T103" s="49"/>
      <c r="V103" s="48"/>
      <c r="W103" s="5">
        <v>125</v>
      </c>
      <c r="X103" s="49"/>
    </row>
    <row r="104" spans="2:24" ht="20.100000000000001" customHeight="1" x14ac:dyDescent="0.25">
      <c r="B104" s="48"/>
      <c r="C104" s="5">
        <v>125</v>
      </c>
      <c r="D104" s="49"/>
      <c r="F104" s="48"/>
      <c r="G104" s="5">
        <v>140</v>
      </c>
      <c r="H104" s="49"/>
      <c r="J104" s="48"/>
      <c r="K104" s="5">
        <v>141</v>
      </c>
      <c r="L104" s="49"/>
      <c r="N104" s="48"/>
      <c r="O104" s="5">
        <v>125</v>
      </c>
      <c r="P104" s="49"/>
      <c r="R104" s="48"/>
      <c r="S104" s="5">
        <v>141</v>
      </c>
      <c r="T104" s="49"/>
      <c r="V104" s="48"/>
      <c r="W104" s="5">
        <v>125</v>
      </c>
      <c r="X104" s="49"/>
    </row>
    <row r="105" spans="2:24" ht="20.100000000000001" customHeight="1" x14ac:dyDescent="0.25">
      <c r="B105" s="44">
        <v>7</v>
      </c>
      <c r="C105" s="7">
        <v>281</v>
      </c>
      <c r="D105" s="46">
        <f>SUM(C105:C108)/4</f>
        <v>281.25</v>
      </c>
      <c r="F105" s="44">
        <v>7</v>
      </c>
      <c r="G105" s="7">
        <v>297</v>
      </c>
      <c r="H105" s="46">
        <f>SUM(G105:G108)/4</f>
        <v>300.75</v>
      </c>
      <c r="J105" s="44">
        <v>7</v>
      </c>
      <c r="K105" s="7">
        <v>281</v>
      </c>
      <c r="L105" s="46">
        <f>SUM(K105:K108)/4</f>
        <v>312.5</v>
      </c>
      <c r="N105" s="44">
        <v>7</v>
      </c>
      <c r="O105" s="7">
        <v>375</v>
      </c>
      <c r="P105" s="46">
        <f>SUM(O105:O108)/4</f>
        <v>300.5</v>
      </c>
      <c r="R105" s="44">
        <v>7</v>
      </c>
      <c r="S105" s="7">
        <v>281</v>
      </c>
      <c r="T105" s="46">
        <f>SUM(S105:S108)/4</f>
        <v>304.5</v>
      </c>
      <c r="V105" s="44">
        <v>7</v>
      </c>
      <c r="W105" s="7">
        <v>281</v>
      </c>
      <c r="X105" s="46">
        <f>SUM(W105:W108)/4</f>
        <v>312.5</v>
      </c>
    </row>
    <row r="106" spans="2:24" ht="20.100000000000001" customHeight="1" x14ac:dyDescent="0.25">
      <c r="B106" s="44"/>
      <c r="C106" s="7">
        <v>281</v>
      </c>
      <c r="D106" s="46"/>
      <c r="F106" s="44"/>
      <c r="G106" s="7">
        <v>297</v>
      </c>
      <c r="H106" s="46"/>
      <c r="J106" s="44"/>
      <c r="K106" s="7">
        <v>297</v>
      </c>
      <c r="L106" s="46"/>
      <c r="N106" s="44"/>
      <c r="O106" s="7">
        <v>265</v>
      </c>
      <c r="P106" s="46"/>
      <c r="R106" s="44"/>
      <c r="S106" s="7">
        <v>344</v>
      </c>
      <c r="T106" s="46"/>
      <c r="V106" s="44"/>
      <c r="W106" s="7">
        <v>359</v>
      </c>
      <c r="X106" s="46"/>
    </row>
    <row r="107" spans="2:24" ht="20.100000000000001" customHeight="1" x14ac:dyDescent="0.25">
      <c r="B107" s="44"/>
      <c r="C107" s="7">
        <v>282</v>
      </c>
      <c r="D107" s="46"/>
      <c r="F107" s="44"/>
      <c r="G107" s="7">
        <v>281</v>
      </c>
      <c r="H107" s="46"/>
      <c r="J107" s="44"/>
      <c r="K107" s="7">
        <v>359</v>
      </c>
      <c r="L107" s="46"/>
      <c r="N107" s="44"/>
      <c r="O107" s="7">
        <v>266</v>
      </c>
      <c r="P107" s="46"/>
      <c r="R107" s="44"/>
      <c r="S107" s="7">
        <v>296</v>
      </c>
      <c r="T107" s="46"/>
      <c r="V107" s="44"/>
      <c r="W107" s="7">
        <v>313</v>
      </c>
      <c r="X107" s="46"/>
    </row>
    <row r="108" spans="2:24" ht="20.100000000000001" customHeight="1" x14ac:dyDescent="0.25">
      <c r="B108" s="45"/>
      <c r="C108" s="8">
        <v>281</v>
      </c>
      <c r="D108" s="47"/>
      <c r="F108" s="45"/>
      <c r="G108" s="8">
        <v>328</v>
      </c>
      <c r="H108" s="47"/>
      <c r="J108" s="45"/>
      <c r="K108" s="8">
        <v>313</v>
      </c>
      <c r="L108" s="47"/>
      <c r="N108" s="45"/>
      <c r="O108" s="8">
        <v>296</v>
      </c>
      <c r="P108" s="47"/>
      <c r="R108" s="45"/>
      <c r="S108" s="8">
        <v>297</v>
      </c>
      <c r="T108" s="47"/>
      <c r="V108" s="45"/>
      <c r="W108" s="8">
        <v>297</v>
      </c>
      <c r="X108" s="47"/>
    </row>
    <row r="110" spans="2:24" ht="20.100000000000001" customHeight="1" x14ac:dyDescent="0.25">
      <c r="B110" s="50" t="s">
        <v>0</v>
      </c>
      <c r="C110" s="51"/>
      <c r="D110" s="52"/>
      <c r="F110" s="50" t="s">
        <v>0</v>
      </c>
      <c r="G110" s="51"/>
      <c r="H110" s="52"/>
      <c r="J110" s="50" t="s">
        <v>0</v>
      </c>
      <c r="K110" s="51"/>
      <c r="L110" s="52"/>
      <c r="N110" s="50" t="s">
        <v>0</v>
      </c>
      <c r="O110" s="51"/>
      <c r="P110" s="52"/>
      <c r="R110" s="50" t="s">
        <v>0</v>
      </c>
      <c r="S110" s="51"/>
      <c r="T110" s="52"/>
      <c r="V110" s="50" t="s">
        <v>0</v>
      </c>
      <c r="W110" s="51"/>
      <c r="X110" s="52"/>
    </row>
    <row r="111" spans="2:24" ht="20.100000000000001" customHeight="1" x14ac:dyDescent="0.25">
      <c r="B111" s="2" t="s">
        <v>13</v>
      </c>
      <c r="C111" s="3" t="s">
        <v>2</v>
      </c>
      <c r="D111" s="4" t="s">
        <v>3</v>
      </c>
      <c r="F111" s="2" t="s">
        <v>13</v>
      </c>
      <c r="G111" s="3" t="s">
        <v>2</v>
      </c>
      <c r="H111" s="4" t="s">
        <v>8</v>
      </c>
      <c r="J111" s="2" t="s">
        <v>13</v>
      </c>
      <c r="K111" s="3" t="s">
        <v>2</v>
      </c>
      <c r="L111" s="4" t="s">
        <v>7</v>
      </c>
      <c r="N111" s="2" t="s">
        <v>13</v>
      </c>
      <c r="O111" s="3" t="s">
        <v>9</v>
      </c>
      <c r="P111" s="4" t="s">
        <v>3</v>
      </c>
      <c r="R111" s="2" t="s">
        <v>13</v>
      </c>
      <c r="S111" s="3" t="s">
        <v>9</v>
      </c>
      <c r="T111" s="4" t="s">
        <v>8</v>
      </c>
      <c r="V111" s="2" t="s">
        <v>13</v>
      </c>
      <c r="W111" s="3" t="s">
        <v>9</v>
      </c>
      <c r="X111" s="4" t="s">
        <v>7</v>
      </c>
    </row>
    <row r="112" spans="2:24" ht="20.100000000000001" customHeight="1" x14ac:dyDescent="0.25">
      <c r="B112" s="9" t="s">
        <v>4</v>
      </c>
      <c r="C112" s="10" t="s">
        <v>5</v>
      </c>
      <c r="D112" s="11" t="s">
        <v>6</v>
      </c>
      <c r="F112" s="9" t="s">
        <v>4</v>
      </c>
      <c r="G112" s="10" t="s">
        <v>5</v>
      </c>
      <c r="H112" s="11" t="s">
        <v>6</v>
      </c>
      <c r="J112" s="9" t="s">
        <v>4</v>
      </c>
      <c r="K112" s="10" t="s">
        <v>5</v>
      </c>
      <c r="L112" s="11" t="s">
        <v>6</v>
      </c>
      <c r="N112" s="9" t="s">
        <v>4</v>
      </c>
      <c r="O112" s="10" t="s">
        <v>5</v>
      </c>
      <c r="P112" s="11" t="s">
        <v>6</v>
      </c>
      <c r="R112" s="9" t="s">
        <v>4</v>
      </c>
      <c r="S112" s="10" t="s">
        <v>5</v>
      </c>
      <c r="T112" s="11" t="s">
        <v>6</v>
      </c>
      <c r="V112" s="9" t="s">
        <v>4</v>
      </c>
      <c r="W112" s="10" t="s">
        <v>5</v>
      </c>
      <c r="X112" s="11" t="s">
        <v>6</v>
      </c>
    </row>
    <row r="113" spans="2:24" ht="20.100000000000001" customHeight="1" x14ac:dyDescent="0.25">
      <c r="B113" s="53">
        <v>4</v>
      </c>
      <c r="C113" s="6">
        <v>0</v>
      </c>
      <c r="D113" s="54">
        <f>SUM(C113:C119)/7</f>
        <v>13.428571428571429</v>
      </c>
      <c r="F113" s="53">
        <v>4</v>
      </c>
      <c r="G113" s="6">
        <v>15</v>
      </c>
      <c r="H113" s="54">
        <f>SUM(G113:G119)/7</f>
        <v>13.428571428571429</v>
      </c>
      <c r="J113" s="53">
        <v>4</v>
      </c>
      <c r="K113" s="6">
        <v>0</v>
      </c>
      <c r="L113" s="54">
        <f>SUM(K113:K119)/7</f>
        <v>13.285714285714286</v>
      </c>
      <c r="N113" s="53">
        <v>4</v>
      </c>
      <c r="O113" s="6">
        <v>16</v>
      </c>
      <c r="P113" s="54">
        <f>SUM(O113:O119)/7</f>
        <v>13.428571428571429</v>
      </c>
      <c r="R113" s="53">
        <v>4</v>
      </c>
      <c r="S113" s="6">
        <v>15</v>
      </c>
      <c r="T113" s="54">
        <f>SUM(S113:S119)/7</f>
        <v>17.857142857142858</v>
      </c>
      <c r="V113" s="53">
        <v>4</v>
      </c>
      <c r="W113" s="6">
        <v>15</v>
      </c>
      <c r="X113" s="54">
        <f>SUM(W113:W119)/7</f>
        <v>20</v>
      </c>
    </row>
    <row r="114" spans="2:24" ht="20.100000000000001" customHeight="1" x14ac:dyDescent="0.25">
      <c r="B114" s="48"/>
      <c r="C114" s="5">
        <v>15</v>
      </c>
      <c r="D114" s="49"/>
      <c r="F114" s="48"/>
      <c r="G114" s="5">
        <v>16</v>
      </c>
      <c r="H114" s="49"/>
      <c r="J114" s="48"/>
      <c r="K114" s="5">
        <v>15</v>
      </c>
      <c r="L114" s="49"/>
      <c r="N114" s="48"/>
      <c r="O114" s="5">
        <v>0</v>
      </c>
      <c r="P114" s="49"/>
      <c r="R114" s="48"/>
      <c r="S114" s="5">
        <v>16</v>
      </c>
      <c r="T114" s="49"/>
      <c r="V114" s="48"/>
      <c r="W114" s="5">
        <v>32</v>
      </c>
      <c r="X114" s="49"/>
    </row>
    <row r="115" spans="2:24" ht="20.100000000000001" customHeight="1" x14ac:dyDescent="0.25">
      <c r="B115" s="48"/>
      <c r="C115" s="5">
        <v>16</v>
      </c>
      <c r="D115" s="49"/>
      <c r="F115" s="48"/>
      <c r="G115" s="5">
        <v>16</v>
      </c>
      <c r="H115" s="49"/>
      <c r="J115" s="48"/>
      <c r="K115" s="5">
        <v>16</v>
      </c>
      <c r="L115" s="49"/>
      <c r="N115" s="48"/>
      <c r="O115" s="5">
        <v>16</v>
      </c>
      <c r="P115" s="49"/>
      <c r="R115" s="48"/>
      <c r="S115" s="5">
        <v>16</v>
      </c>
      <c r="T115" s="49"/>
      <c r="V115" s="48"/>
      <c r="W115" s="5">
        <v>15</v>
      </c>
      <c r="X115" s="49"/>
    </row>
    <row r="116" spans="2:24" ht="20.100000000000001" customHeight="1" x14ac:dyDescent="0.25">
      <c r="B116" s="48"/>
      <c r="C116" s="5">
        <v>16</v>
      </c>
      <c r="D116" s="49"/>
      <c r="F116" s="48"/>
      <c r="G116" s="5">
        <v>15</v>
      </c>
      <c r="H116" s="49"/>
      <c r="J116" s="48"/>
      <c r="K116" s="5">
        <v>15</v>
      </c>
      <c r="L116" s="49"/>
      <c r="N116" s="48"/>
      <c r="O116" s="5">
        <v>15</v>
      </c>
      <c r="P116" s="49"/>
      <c r="R116" s="48"/>
      <c r="S116" s="5">
        <v>15</v>
      </c>
      <c r="T116" s="49"/>
      <c r="V116" s="48"/>
      <c r="W116" s="5">
        <v>16</v>
      </c>
      <c r="X116" s="49"/>
    </row>
    <row r="117" spans="2:24" ht="20.100000000000001" customHeight="1" x14ac:dyDescent="0.25">
      <c r="B117" s="48"/>
      <c r="C117" s="5">
        <v>15</v>
      </c>
      <c r="D117" s="49"/>
      <c r="F117" s="48"/>
      <c r="G117" s="5">
        <v>0</v>
      </c>
      <c r="H117" s="49"/>
      <c r="J117" s="48"/>
      <c r="K117" s="5">
        <v>32</v>
      </c>
      <c r="L117" s="49"/>
      <c r="N117" s="48"/>
      <c r="O117" s="5">
        <v>16</v>
      </c>
      <c r="P117" s="49"/>
      <c r="R117" s="48"/>
      <c r="S117" s="5">
        <v>16</v>
      </c>
      <c r="T117" s="49"/>
      <c r="V117" s="48"/>
      <c r="W117" s="5">
        <v>31</v>
      </c>
      <c r="X117" s="49"/>
    </row>
    <row r="118" spans="2:24" ht="20.100000000000001" customHeight="1" x14ac:dyDescent="0.25">
      <c r="B118" s="48"/>
      <c r="C118" s="5">
        <v>16</v>
      </c>
      <c r="D118" s="49"/>
      <c r="F118" s="48"/>
      <c r="G118" s="5">
        <v>16</v>
      </c>
      <c r="H118" s="49"/>
      <c r="J118" s="48"/>
      <c r="K118" s="5">
        <v>15</v>
      </c>
      <c r="L118" s="49"/>
      <c r="N118" s="48"/>
      <c r="O118" s="5">
        <v>16</v>
      </c>
      <c r="P118" s="49"/>
      <c r="R118" s="48"/>
      <c r="S118" s="5">
        <v>15</v>
      </c>
      <c r="T118" s="49"/>
      <c r="V118" s="48"/>
      <c r="W118" s="5">
        <v>16</v>
      </c>
      <c r="X118" s="49"/>
    </row>
    <row r="119" spans="2:24" ht="20.100000000000001" customHeight="1" x14ac:dyDescent="0.25">
      <c r="B119" s="48"/>
      <c r="C119" s="5">
        <v>16</v>
      </c>
      <c r="D119" s="49"/>
      <c r="F119" s="48"/>
      <c r="G119" s="5">
        <v>16</v>
      </c>
      <c r="H119" s="49"/>
      <c r="J119" s="48"/>
      <c r="K119" s="5">
        <v>0</v>
      </c>
      <c r="L119" s="49"/>
      <c r="N119" s="48"/>
      <c r="O119" s="5">
        <v>15</v>
      </c>
      <c r="P119" s="49"/>
      <c r="R119" s="48"/>
      <c r="S119" s="5">
        <v>32</v>
      </c>
      <c r="T119" s="49"/>
      <c r="V119" s="48"/>
      <c r="W119" s="5">
        <v>15</v>
      </c>
      <c r="X119" s="49"/>
    </row>
    <row r="120" spans="2:24" ht="20.100000000000001" customHeight="1" x14ac:dyDescent="0.25">
      <c r="B120" s="44">
        <v>5</v>
      </c>
      <c r="C120" s="7">
        <v>31</v>
      </c>
      <c r="D120" s="46">
        <f>SUM(C120:C126)/7</f>
        <v>44.571428571428569</v>
      </c>
      <c r="F120" s="44">
        <v>5</v>
      </c>
      <c r="G120" s="7">
        <v>31</v>
      </c>
      <c r="H120" s="46">
        <f>SUM(G120:G126)/7</f>
        <v>49</v>
      </c>
      <c r="J120" s="44">
        <v>5</v>
      </c>
      <c r="K120" s="7">
        <v>47</v>
      </c>
      <c r="L120" s="46">
        <f>SUM(K120:K126)/7</f>
        <v>47</v>
      </c>
      <c r="N120" s="44">
        <v>5</v>
      </c>
      <c r="O120" s="7">
        <v>47</v>
      </c>
      <c r="P120" s="46">
        <f>SUM(O120:O126)/7</f>
        <v>44.714285714285715</v>
      </c>
      <c r="R120" s="44">
        <v>5</v>
      </c>
      <c r="S120" s="7">
        <v>47</v>
      </c>
      <c r="T120" s="46">
        <f>SUM(S120:S126)/7</f>
        <v>44.571428571428569</v>
      </c>
      <c r="V120" s="44">
        <v>5</v>
      </c>
      <c r="W120" s="7">
        <v>47</v>
      </c>
      <c r="X120" s="46">
        <f>SUM(W120:W126)/7</f>
        <v>42.428571428571431</v>
      </c>
    </row>
    <row r="121" spans="2:24" ht="20.100000000000001" customHeight="1" x14ac:dyDescent="0.25">
      <c r="B121" s="44"/>
      <c r="C121" s="7">
        <v>47</v>
      </c>
      <c r="D121" s="46"/>
      <c r="F121" s="44"/>
      <c r="G121" s="7">
        <v>62</v>
      </c>
      <c r="H121" s="46"/>
      <c r="J121" s="44"/>
      <c r="K121" s="7">
        <v>63</v>
      </c>
      <c r="L121" s="46"/>
      <c r="N121" s="44"/>
      <c r="O121" s="7">
        <v>47</v>
      </c>
      <c r="P121" s="46"/>
      <c r="R121" s="44"/>
      <c r="S121" s="7">
        <v>46</v>
      </c>
      <c r="T121" s="46"/>
      <c r="V121" s="44"/>
      <c r="W121" s="7">
        <v>47</v>
      </c>
      <c r="X121" s="46"/>
    </row>
    <row r="122" spans="2:24" ht="20.100000000000001" customHeight="1" x14ac:dyDescent="0.25">
      <c r="B122" s="44"/>
      <c r="C122" s="7">
        <v>47</v>
      </c>
      <c r="D122" s="46"/>
      <c r="F122" s="44"/>
      <c r="G122" s="7">
        <v>47</v>
      </c>
      <c r="H122" s="46"/>
      <c r="J122" s="44"/>
      <c r="K122" s="7">
        <v>47</v>
      </c>
      <c r="L122" s="46"/>
      <c r="N122" s="44"/>
      <c r="O122" s="7">
        <v>47</v>
      </c>
      <c r="P122" s="46"/>
      <c r="R122" s="44"/>
      <c r="S122" s="7">
        <v>47</v>
      </c>
      <c r="T122" s="46"/>
      <c r="V122" s="44"/>
      <c r="W122" s="7">
        <v>31</v>
      </c>
      <c r="X122" s="46"/>
    </row>
    <row r="123" spans="2:24" ht="20.100000000000001" customHeight="1" x14ac:dyDescent="0.25">
      <c r="B123" s="44"/>
      <c r="C123" s="7">
        <v>46</v>
      </c>
      <c r="D123" s="46"/>
      <c r="F123" s="44"/>
      <c r="G123" s="7">
        <v>47</v>
      </c>
      <c r="H123" s="46"/>
      <c r="J123" s="44"/>
      <c r="K123" s="7">
        <v>47</v>
      </c>
      <c r="L123" s="46"/>
      <c r="N123" s="44"/>
      <c r="O123" s="7">
        <v>47</v>
      </c>
      <c r="P123" s="46"/>
      <c r="R123" s="44"/>
      <c r="S123" s="7">
        <v>47</v>
      </c>
      <c r="T123" s="46"/>
      <c r="V123" s="44"/>
      <c r="W123" s="7">
        <v>47</v>
      </c>
      <c r="X123" s="46"/>
    </row>
    <row r="124" spans="2:24" ht="20.100000000000001" customHeight="1" x14ac:dyDescent="0.25">
      <c r="B124" s="44"/>
      <c r="C124" s="7">
        <v>47</v>
      </c>
      <c r="D124" s="46"/>
      <c r="F124" s="44"/>
      <c r="G124" s="7">
        <v>63</v>
      </c>
      <c r="H124" s="46"/>
      <c r="J124" s="44"/>
      <c r="K124" s="7">
        <v>47</v>
      </c>
      <c r="L124" s="46"/>
      <c r="N124" s="44"/>
      <c r="O124" s="7">
        <v>47</v>
      </c>
      <c r="P124" s="46"/>
      <c r="R124" s="44"/>
      <c r="S124" s="7">
        <v>31</v>
      </c>
      <c r="T124" s="46"/>
      <c r="V124" s="44"/>
      <c r="W124" s="7">
        <v>31</v>
      </c>
      <c r="X124" s="46"/>
    </row>
    <row r="125" spans="2:24" ht="20.100000000000001" customHeight="1" x14ac:dyDescent="0.25">
      <c r="B125" s="44"/>
      <c r="C125" s="7">
        <v>47</v>
      </c>
      <c r="D125" s="46"/>
      <c r="F125" s="44"/>
      <c r="G125" s="7">
        <v>46</v>
      </c>
      <c r="H125" s="46"/>
      <c r="J125" s="44"/>
      <c r="K125" s="7">
        <v>31</v>
      </c>
      <c r="L125" s="46"/>
      <c r="N125" s="44"/>
      <c r="O125" s="7">
        <v>31</v>
      </c>
      <c r="P125" s="46"/>
      <c r="R125" s="44"/>
      <c r="S125" s="7">
        <v>47</v>
      </c>
      <c r="T125" s="46"/>
      <c r="V125" s="44"/>
      <c r="W125" s="7">
        <v>32</v>
      </c>
      <c r="X125" s="46"/>
    </row>
    <row r="126" spans="2:24" ht="20.100000000000001" customHeight="1" x14ac:dyDescent="0.25">
      <c r="B126" s="44"/>
      <c r="C126" s="7">
        <v>47</v>
      </c>
      <c r="D126" s="46"/>
      <c r="F126" s="44"/>
      <c r="G126" s="7">
        <v>47</v>
      </c>
      <c r="H126" s="46"/>
      <c r="J126" s="44"/>
      <c r="K126" s="7">
        <v>47</v>
      </c>
      <c r="L126" s="46"/>
      <c r="N126" s="44"/>
      <c r="O126" s="7">
        <v>47</v>
      </c>
      <c r="P126" s="46"/>
      <c r="R126" s="44"/>
      <c r="S126" s="7">
        <v>47</v>
      </c>
      <c r="T126" s="46"/>
      <c r="V126" s="44"/>
      <c r="W126" s="7">
        <v>62</v>
      </c>
      <c r="X126" s="46"/>
    </row>
    <row r="127" spans="2:24" ht="20.100000000000001" customHeight="1" x14ac:dyDescent="0.25">
      <c r="B127" s="48">
        <v>6</v>
      </c>
      <c r="C127" s="5">
        <v>109</v>
      </c>
      <c r="D127" s="49">
        <f>SUM(C127:C131)/5</f>
        <v>125</v>
      </c>
      <c r="F127" s="48">
        <v>6</v>
      </c>
      <c r="G127" s="5">
        <v>141</v>
      </c>
      <c r="H127" s="49">
        <f>SUM(G127:G131)/5</f>
        <v>131.4</v>
      </c>
      <c r="J127" s="48">
        <v>6</v>
      </c>
      <c r="K127" s="5">
        <v>125</v>
      </c>
      <c r="L127" s="49">
        <f>SUM(K127:K131)/5</f>
        <v>125</v>
      </c>
      <c r="N127" s="48">
        <v>6</v>
      </c>
      <c r="O127" s="5">
        <v>125</v>
      </c>
      <c r="P127" s="49">
        <f>SUM(O127:O131)/5</f>
        <v>134.4</v>
      </c>
      <c r="R127" s="48">
        <v>6</v>
      </c>
      <c r="S127" s="5">
        <v>110</v>
      </c>
      <c r="T127" s="49">
        <f>SUM(S127:S131)/5</f>
        <v>122</v>
      </c>
      <c r="V127" s="48">
        <v>6</v>
      </c>
      <c r="W127" s="5">
        <v>125</v>
      </c>
      <c r="X127" s="49">
        <f>SUM(W127:W131)/5</f>
        <v>122</v>
      </c>
    </row>
    <row r="128" spans="2:24" ht="20.100000000000001" customHeight="1" x14ac:dyDescent="0.25">
      <c r="B128" s="48"/>
      <c r="C128" s="5">
        <v>110</v>
      </c>
      <c r="D128" s="49"/>
      <c r="F128" s="48"/>
      <c r="G128" s="5">
        <v>156</v>
      </c>
      <c r="H128" s="49"/>
      <c r="J128" s="48"/>
      <c r="K128" s="5">
        <v>109</v>
      </c>
      <c r="L128" s="49"/>
      <c r="N128" s="48"/>
      <c r="O128" s="5">
        <v>125</v>
      </c>
      <c r="P128" s="49"/>
      <c r="R128" s="48"/>
      <c r="S128" s="5">
        <v>125</v>
      </c>
      <c r="T128" s="49"/>
      <c r="V128" s="48"/>
      <c r="W128" s="5">
        <v>110</v>
      </c>
      <c r="X128" s="49"/>
    </row>
    <row r="129" spans="2:24" ht="20.100000000000001" customHeight="1" x14ac:dyDescent="0.25">
      <c r="B129" s="48"/>
      <c r="C129" s="5">
        <v>109</v>
      </c>
      <c r="D129" s="49"/>
      <c r="F129" s="48"/>
      <c r="G129" s="5">
        <v>125</v>
      </c>
      <c r="H129" s="49"/>
      <c r="J129" s="48"/>
      <c r="K129" s="5">
        <v>125</v>
      </c>
      <c r="L129" s="49"/>
      <c r="N129" s="48"/>
      <c r="O129" s="5">
        <v>125</v>
      </c>
      <c r="P129" s="49"/>
      <c r="R129" s="48"/>
      <c r="S129" s="5">
        <v>125</v>
      </c>
      <c r="T129" s="49"/>
      <c r="V129" s="48"/>
      <c r="W129" s="5">
        <v>125</v>
      </c>
      <c r="X129" s="49"/>
    </row>
    <row r="130" spans="2:24" ht="20.100000000000001" customHeight="1" x14ac:dyDescent="0.25">
      <c r="B130" s="48"/>
      <c r="C130" s="5">
        <v>141</v>
      </c>
      <c r="D130" s="49"/>
      <c r="F130" s="48"/>
      <c r="G130" s="5">
        <v>110</v>
      </c>
      <c r="H130" s="49"/>
      <c r="J130" s="48"/>
      <c r="K130" s="5">
        <v>125</v>
      </c>
      <c r="L130" s="49"/>
      <c r="N130" s="48"/>
      <c r="O130" s="5">
        <v>125</v>
      </c>
      <c r="P130" s="49"/>
      <c r="R130" s="48"/>
      <c r="S130" s="5">
        <v>125</v>
      </c>
      <c r="T130" s="49"/>
      <c r="V130" s="48"/>
      <c r="W130" s="5">
        <v>125</v>
      </c>
      <c r="X130" s="49"/>
    </row>
    <row r="131" spans="2:24" ht="20.100000000000001" customHeight="1" x14ac:dyDescent="0.25">
      <c r="B131" s="48"/>
      <c r="C131" s="5">
        <v>156</v>
      </c>
      <c r="D131" s="49"/>
      <c r="F131" s="48"/>
      <c r="G131" s="5">
        <v>125</v>
      </c>
      <c r="H131" s="49"/>
      <c r="J131" s="48"/>
      <c r="K131" s="5">
        <v>141</v>
      </c>
      <c r="L131" s="49"/>
      <c r="N131" s="48"/>
      <c r="O131" s="5">
        <v>172</v>
      </c>
      <c r="P131" s="49"/>
      <c r="R131" s="48"/>
      <c r="S131" s="5">
        <v>125</v>
      </c>
      <c r="T131" s="49"/>
      <c r="V131" s="48"/>
      <c r="W131" s="5">
        <v>125</v>
      </c>
      <c r="X131" s="49"/>
    </row>
    <row r="132" spans="2:24" ht="20.100000000000001" customHeight="1" x14ac:dyDescent="0.25">
      <c r="B132" s="44">
        <v>7</v>
      </c>
      <c r="C132" s="7">
        <v>297</v>
      </c>
      <c r="D132" s="46">
        <f>SUM(C132:C135)/4</f>
        <v>300.75</v>
      </c>
      <c r="F132" s="44">
        <v>7</v>
      </c>
      <c r="G132" s="7">
        <v>265</v>
      </c>
      <c r="H132" s="46">
        <f>SUM(G132:G135)/4</f>
        <v>304.5</v>
      </c>
      <c r="J132" s="44">
        <v>7</v>
      </c>
      <c r="K132" s="7">
        <v>281</v>
      </c>
      <c r="L132" s="46">
        <f>SUM(K132:K135)/4</f>
        <v>304.5</v>
      </c>
      <c r="N132" s="44">
        <v>7</v>
      </c>
      <c r="O132" s="7">
        <v>312</v>
      </c>
      <c r="P132" s="46">
        <f>SUM(O132:O135)/4</f>
        <v>300.75</v>
      </c>
      <c r="R132" s="44">
        <v>7</v>
      </c>
      <c r="S132" s="7">
        <v>281</v>
      </c>
      <c r="T132" s="46">
        <f>SUM(S132:S135)/4</f>
        <v>300.75</v>
      </c>
      <c r="V132" s="44">
        <v>7</v>
      </c>
      <c r="W132" s="7">
        <v>265</v>
      </c>
      <c r="X132" s="46">
        <f>SUM(W132:W135)/4</f>
        <v>289</v>
      </c>
    </row>
    <row r="133" spans="2:24" ht="20.100000000000001" customHeight="1" x14ac:dyDescent="0.25">
      <c r="B133" s="44"/>
      <c r="C133" s="7">
        <v>297</v>
      </c>
      <c r="D133" s="46"/>
      <c r="F133" s="44"/>
      <c r="G133" s="7">
        <v>312</v>
      </c>
      <c r="H133" s="46"/>
      <c r="J133" s="44"/>
      <c r="K133" s="7">
        <v>281</v>
      </c>
      <c r="L133" s="46"/>
      <c r="N133" s="44"/>
      <c r="O133" s="7">
        <v>281</v>
      </c>
      <c r="P133" s="46"/>
      <c r="R133" s="44"/>
      <c r="S133" s="7">
        <v>297</v>
      </c>
      <c r="T133" s="46"/>
      <c r="V133" s="44"/>
      <c r="W133" s="7">
        <v>281</v>
      </c>
      <c r="X133" s="46"/>
    </row>
    <row r="134" spans="2:24" ht="20.100000000000001" customHeight="1" x14ac:dyDescent="0.25">
      <c r="B134" s="44"/>
      <c r="C134" s="7">
        <v>281</v>
      </c>
      <c r="D134" s="46"/>
      <c r="F134" s="44"/>
      <c r="G134" s="7">
        <v>344</v>
      </c>
      <c r="H134" s="46"/>
      <c r="J134" s="44"/>
      <c r="K134" s="7">
        <v>360</v>
      </c>
      <c r="L134" s="46"/>
      <c r="N134" s="44"/>
      <c r="O134" s="7">
        <v>282</v>
      </c>
      <c r="P134" s="46"/>
      <c r="R134" s="44"/>
      <c r="S134" s="7">
        <v>281</v>
      </c>
      <c r="T134" s="46"/>
      <c r="V134" s="44"/>
      <c r="W134" s="7">
        <v>297</v>
      </c>
      <c r="X134" s="46"/>
    </row>
    <row r="135" spans="2:24" ht="20.100000000000001" customHeight="1" x14ac:dyDescent="0.25">
      <c r="B135" s="45"/>
      <c r="C135" s="8">
        <v>328</v>
      </c>
      <c r="D135" s="47"/>
      <c r="F135" s="45"/>
      <c r="G135" s="8">
        <v>297</v>
      </c>
      <c r="H135" s="47"/>
      <c r="J135" s="45"/>
      <c r="K135" s="8">
        <v>296</v>
      </c>
      <c r="L135" s="47"/>
      <c r="N135" s="45"/>
      <c r="O135" s="8">
        <v>328</v>
      </c>
      <c r="P135" s="47"/>
      <c r="R135" s="45"/>
      <c r="S135" s="8">
        <v>344</v>
      </c>
      <c r="T135" s="47"/>
      <c r="V135" s="45"/>
      <c r="W135" s="8">
        <v>313</v>
      </c>
      <c r="X135" s="47"/>
    </row>
  </sheetData>
  <mergeCells count="270">
    <mergeCell ref="B24:B27"/>
    <mergeCell ref="D24:D27"/>
    <mergeCell ref="B2:D2"/>
    <mergeCell ref="F2:H2"/>
    <mergeCell ref="F5:F11"/>
    <mergeCell ref="H5:H11"/>
    <mergeCell ref="F12:F18"/>
    <mergeCell ref="H12:H18"/>
    <mergeCell ref="F19:F23"/>
    <mergeCell ref="H19:H23"/>
    <mergeCell ref="B5:B11"/>
    <mergeCell ref="D5:D11"/>
    <mergeCell ref="B12:B18"/>
    <mergeCell ref="D12:D18"/>
    <mergeCell ref="B19:B23"/>
    <mergeCell ref="D19:D23"/>
    <mergeCell ref="L24:L27"/>
    <mergeCell ref="F24:F27"/>
    <mergeCell ref="H24:H27"/>
    <mergeCell ref="J2:L2"/>
    <mergeCell ref="J5:J11"/>
    <mergeCell ref="L5:L11"/>
    <mergeCell ref="J12:J18"/>
    <mergeCell ref="L12:L18"/>
    <mergeCell ref="J19:J23"/>
    <mergeCell ref="L19:L23"/>
    <mergeCell ref="J24:J27"/>
    <mergeCell ref="B39:B45"/>
    <mergeCell ref="D39:D45"/>
    <mergeCell ref="F39:F45"/>
    <mergeCell ref="H39:H45"/>
    <mergeCell ref="J39:J45"/>
    <mergeCell ref="L39:L45"/>
    <mergeCell ref="B29:D29"/>
    <mergeCell ref="F29:H29"/>
    <mergeCell ref="J29:L29"/>
    <mergeCell ref="B32:B38"/>
    <mergeCell ref="D32:D38"/>
    <mergeCell ref="F32:F38"/>
    <mergeCell ref="H32:H38"/>
    <mergeCell ref="J32:J38"/>
    <mergeCell ref="L32:L38"/>
    <mergeCell ref="B51:B54"/>
    <mergeCell ref="D51:D54"/>
    <mergeCell ref="F51:F54"/>
    <mergeCell ref="H51:H54"/>
    <mergeCell ref="J51:J54"/>
    <mergeCell ref="L51:L54"/>
    <mergeCell ref="B46:B50"/>
    <mergeCell ref="D46:D50"/>
    <mergeCell ref="F46:F50"/>
    <mergeCell ref="H46:H50"/>
    <mergeCell ref="J46:J50"/>
    <mergeCell ref="L46:L50"/>
    <mergeCell ref="B66:B72"/>
    <mergeCell ref="D66:D72"/>
    <mergeCell ref="F66:F72"/>
    <mergeCell ref="H66:H72"/>
    <mergeCell ref="J66:J72"/>
    <mergeCell ref="L66:L72"/>
    <mergeCell ref="B56:D56"/>
    <mergeCell ref="F56:H56"/>
    <mergeCell ref="J56:L56"/>
    <mergeCell ref="B59:B65"/>
    <mergeCell ref="D59:D65"/>
    <mergeCell ref="F59:F65"/>
    <mergeCell ref="H59:H65"/>
    <mergeCell ref="J59:J65"/>
    <mergeCell ref="L59:L65"/>
    <mergeCell ref="B78:B81"/>
    <mergeCell ref="D78:D81"/>
    <mergeCell ref="F78:F81"/>
    <mergeCell ref="H78:H81"/>
    <mergeCell ref="J78:J81"/>
    <mergeCell ref="L78:L81"/>
    <mergeCell ref="B73:B77"/>
    <mergeCell ref="D73:D77"/>
    <mergeCell ref="F73:F77"/>
    <mergeCell ref="H73:H77"/>
    <mergeCell ref="J73:J77"/>
    <mergeCell ref="L73:L77"/>
    <mergeCell ref="B93:B99"/>
    <mergeCell ref="D93:D99"/>
    <mergeCell ref="F93:F99"/>
    <mergeCell ref="H93:H99"/>
    <mergeCell ref="J93:J99"/>
    <mergeCell ref="L93:L99"/>
    <mergeCell ref="B83:D83"/>
    <mergeCell ref="F83:H83"/>
    <mergeCell ref="J83:L83"/>
    <mergeCell ref="B86:B92"/>
    <mergeCell ref="D86:D92"/>
    <mergeCell ref="F86:F92"/>
    <mergeCell ref="H86:H92"/>
    <mergeCell ref="J86:J92"/>
    <mergeCell ref="L86:L92"/>
    <mergeCell ref="B105:B108"/>
    <mergeCell ref="D105:D108"/>
    <mergeCell ref="F105:F108"/>
    <mergeCell ref="H105:H108"/>
    <mergeCell ref="J105:J108"/>
    <mergeCell ref="L105:L108"/>
    <mergeCell ref="B100:B104"/>
    <mergeCell ref="D100:D104"/>
    <mergeCell ref="F100:F104"/>
    <mergeCell ref="H100:H104"/>
    <mergeCell ref="J100:J104"/>
    <mergeCell ref="L100:L104"/>
    <mergeCell ref="B120:B126"/>
    <mergeCell ref="D120:D126"/>
    <mergeCell ref="F120:F126"/>
    <mergeCell ref="H120:H126"/>
    <mergeCell ref="J120:J126"/>
    <mergeCell ref="L120:L126"/>
    <mergeCell ref="B110:D110"/>
    <mergeCell ref="F110:H110"/>
    <mergeCell ref="J110:L110"/>
    <mergeCell ref="B113:B119"/>
    <mergeCell ref="D113:D119"/>
    <mergeCell ref="F113:F119"/>
    <mergeCell ref="H113:H119"/>
    <mergeCell ref="J113:J119"/>
    <mergeCell ref="L113:L119"/>
    <mergeCell ref="B132:B135"/>
    <mergeCell ref="D132:D135"/>
    <mergeCell ref="F132:F135"/>
    <mergeCell ref="H132:H135"/>
    <mergeCell ref="J132:J135"/>
    <mergeCell ref="L132:L135"/>
    <mergeCell ref="B127:B131"/>
    <mergeCell ref="D127:D131"/>
    <mergeCell ref="F127:F131"/>
    <mergeCell ref="H127:H131"/>
    <mergeCell ref="J127:J131"/>
    <mergeCell ref="L127:L131"/>
    <mergeCell ref="N12:N18"/>
    <mergeCell ref="P12:P18"/>
    <mergeCell ref="R12:R18"/>
    <mergeCell ref="T12:T18"/>
    <mergeCell ref="V12:V18"/>
    <mergeCell ref="X12:X18"/>
    <mergeCell ref="N2:P2"/>
    <mergeCell ref="R2:T2"/>
    <mergeCell ref="V2:X2"/>
    <mergeCell ref="N5:N11"/>
    <mergeCell ref="P5:P11"/>
    <mergeCell ref="R5:R11"/>
    <mergeCell ref="T5:T11"/>
    <mergeCell ref="V5:V11"/>
    <mergeCell ref="X5:X11"/>
    <mergeCell ref="N24:N27"/>
    <mergeCell ref="P24:P27"/>
    <mergeCell ref="R24:R27"/>
    <mergeCell ref="T24:T27"/>
    <mergeCell ref="V24:V27"/>
    <mergeCell ref="X24:X27"/>
    <mergeCell ref="N19:N23"/>
    <mergeCell ref="P19:P23"/>
    <mergeCell ref="R19:R23"/>
    <mergeCell ref="T19:T23"/>
    <mergeCell ref="V19:V23"/>
    <mergeCell ref="X19:X23"/>
    <mergeCell ref="N39:N45"/>
    <mergeCell ref="P39:P45"/>
    <mergeCell ref="R39:R45"/>
    <mergeCell ref="T39:T45"/>
    <mergeCell ref="V39:V45"/>
    <mergeCell ref="X39:X45"/>
    <mergeCell ref="N29:P29"/>
    <mergeCell ref="R29:T29"/>
    <mergeCell ref="V29:X29"/>
    <mergeCell ref="N32:N38"/>
    <mergeCell ref="P32:P38"/>
    <mergeCell ref="R32:R38"/>
    <mergeCell ref="T32:T38"/>
    <mergeCell ref="V32:V38"/>
    <mergeCell ref="X32:X38"/>
    <mergeCell ref="N51:N54"/>
    <mergeCell ref="P51:P54"/>
    <mergeCell ref="R51:R54"/>
    <mergeCell ref="T51:T54"/>
    <mergeCell ref="V51:V54"/>
    <mergeCell ref="X51:X54"/>
    <mergeCell ref="N46:N50"/>
    <mergeCell ref="P46:P50"/>
    <mergeCell ref="R46:R50"/>
    <mergeCell ref="T46:T50"/>
    <mergeCell ref="V46:V50"/>
    <mergeCell ref="X46:X50"/>
    <mergeCell ref="N66:N72"/>
    <mergeCell ref="P66:P72"/>
    <mergeCell ref="R66:R72"/>
    <mergeCell ref="T66:T72"/>
    <mergeCell ref="V66:V72"/>
    <mergeCell ref="X66:X72"/>
    <mergeCell ref="N56:P56"/>
    <mergeCell ref="R56:T56"/>
    <mergeCell ref="V56:X56"/>
    <mergeCell ref="N59:N65"/>
    <mergeCell ref="P59:P65"/>
    <mergeCell ref="R59:R65"/>
    <mergeCell ref="T59:T65"/>
    <mergeCell ref="V59:V65"/>
    <mergeCell ref="X59:X65"/>
    <mergeCell ref="N78:N81"/>
    <mergeCell ref="P78:P81"/>
    <mergeCell ref="R78:R81"/>
    <mergeCell ref="T78:T81"/>
    <mergeCell ref="V78:V81"/>
    <mergeCell ref="X78:X81"/>
    <mergeCell ref="N73:N77"/>
    <mergeCell ref="P73:P77"/>
    <mergeCell ref="R73:R77"/>
    <mergeCell ref="T73:T77"/>
    <mergeCell ref="V73:V77"/>
    <mergeCell ref="X73:X77"/>
    <mergeCell ref="N93:N99"/>
    <mergeCell ref="P93:P99"/>
    <mergeCell ref="R93:R99"/>
    <mergeCell ref="T93:T99"/>
    <mergeCell ref="V93:V99"/>
    <mergeCell ref="X93:X99"/>
    <mergeCell ref="N83:P83"/>
    <mergeCell ref="R83:T83"/>
    <mergeCell ref="V83:X83"/>
    <mergeCell ref="N86:N92"/>
    <mergeCell ref="P86:P92"/>
    <mergeCell ref="R86:R92"/>
    <mergeCell ref="T86:T92"/>
    <mergeCell ref="V86:V92"/>
    <mergeCell ref="X86:X92"/>
    <mergeCell ref="N105:N108"/>
    <mergeCell ref="P105:P108"/>
    <mergeCell ref="R105:R108"/>
    <mergeCell ref="T105:T108"/>
    <mergeCell ref="V105:V108"/>
    <mergeCell ref="X105:X108"/>
    <mergeCell ref="N100:N104"/>
    <mergeCell ref="P100:P104"/>
    <mergeCell ref="R100:R104"/>
    <mergeCell ref="T100:T104"/>
    <mergeCell ref="V100:V104"/>
    <mergeCell ref="X100:X104"/>
    <mergeCell ref="N120:N126"/>
    <mergeCell ref="P120:P126"/>
    <mergeCell ref="R120:R126"/>
    <mergeCell ref="T120:T126"/>
    <mergeCell ref="V120:V126"/>
    <mergeCell ref="X120:X126"/>
    <mergeCell ref="N110:P110"/>
    <mergeCell ref="R110:T110"/>
    <mergeCell ref="V110:X110"/>
    <mergeCell ref="N113:N119"/>
    <mergeCell ref="P113:P119"/>
    <mergeCell ref="R113:R119"/>
    <mergeCell ref="T113:T119"/>
    <mergeCell ref="V113:V119"/>
    <mergeCell ref="X113:X119"/>
    <mergeCell ref="N132:N135"/>
    <mergeCell ref="P132:P135"/>
    <mergeCell ref="R132:R135"/>
    <mergeCell ref="T132:T135"/>
    <mergeCell ref="V132:V135"/>
    <mergeCell ref="X132:X135"/>
    <mergeCell ref="N127:N131"/>
    <mergeCell ref="P127:P131"/>
    <mergeCell ref="R127:R131"/>
    <mergeCell ref="T127:T131"/>
    <mergeCell ref="V127:V131"/>
    <mergeCell ref="X127:X1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B77F-6DCE-4264-AB89-6BB57A1E05F2}">
  <dimension ref="B2:AF6"/>
  <sheetViews>
    <sheetView topLeftCell="A8" zoomScale="90" zoomScaleNormal="90" workbookViewId="0">
      <selection activeCell="K6" sqref="K2:K6"/>
    </sheetView>
  </sheetViews>
  <sheetFormatPr defaultColWidth="22.7109375" defaultRowHeight="20.100000000000001" customHeight="1" x14ac:dyDescent="0.25"/>
  <cols>
    <col min="1" max="1" width="1.7109375" style="12" customWidth="1"/>
    <col min="2" max="2" width="15.7109375" style="12" customWidth="1"/>
    <col min="3" max="16384" width="22.7109375" style="12"/>
  </cols>
  <sheetData>
    <row r="2" spans="2:32" ht="20.100000000000001" customHeight="1" x14ac:dyDescent="0.25">
      <c r="B2" s="13" t="s">
        <v>4</v>
      </c>
      <c r="C2" s="14" t="s">
        <v>14</v>
      </c>
      <c r="D2" s="15" t="s">
        <v>15</v>
      </c>
      <c r="E2" s="15" t="s">
        <v>16</v>
      </c>
      <c r="F2" s="15" t="s">
        <v>17</v>
      </c>
      <c r="G2" s="15" t="s">
        <v>18</v>
      </c>
      <c r="H2" s="16" t="s">
        <v>19</v>
      </c>
      <c r="I2" s="17" t="s">
        <v>20</v>
      </c>
      <c r="J2" s="18" t="s">
        <v>21</v>
      </c>
      <c r="K2" s="18" t="s">
        <v>22</v>
      </c>
      <c r="L2" s="18" t="s">
        <v>23</v>
      </c>
      <c r="M2" s="18" t="s">
        <v>24</v>
      </c>
      <c r="N2" s="19" t="s">
        <v>25</v>
      </c>
      <c r="O2" s="17" t="s">
        <v>26</v>
      </c>
      <c r="P2" s="18" t="s">
        <v>27</v>
      </c>
      <c r="Q2" s="18" t="s">
        <v>28</v>
      </c>
      <c r="R2" s="18" t="s">
        <v>29</v>
      </c>
      <c r="S2" s="18" t="s">
        <v>30</v>
      </c>
      <c r="T2" s="19" t="s">
        <v>31</v>
      </c>
      <c r="U2" s="17" t="s">
        <v>32</v>
      </c>
      <c r="V2" s="18" t="s">
        <v>33</v>
      </c>
      <c r="W2" s="18" t="s">
        <v>34</v>
      </c>
      <c r="X2" s="18" t="s">
        <v>35</v>
      </c>
      <c r="Y2" s="18" t="s">
        <v>36</v>
      </c>
      <c r="Z2" s="19" t="s">
        <v>37</v>
      </c>
      <c r="AA2" s="17" t="s">
        <v>38</v>
      </c>
      <c r="AB2" s="18" t="s">
        <v>39</v>
      </c>
      <c r="AC2" s="18" t="s">
        <v>40</v>
      </c>
      <c r="AD2" s="18" t="s">
        <v>41</v>
      </c>
      <c r="AE2" s="18" t="s">
        <v>42</v>
      </c>
      <c r="AF2" s="19" t="s">
        <v>43</v>
      </c>
    </row>
    <row r="3" spans="2:32" ht="20.100000000000001" customHeight="1" x14ac:dyDescent="0.25">
      <c r="B3" s="20">
        <v>4</v>
      </c>
      <c r="C3" s="14">
        <f>+'1'!$D5</f>
        <v>13.428571428571429</v>
      </c>
      <c r="D3" s="15">
        <f>+'1'!$H5</f>
        <v>20.142857142857142</v>
      </c>
      <c r="E3" s="15">
        <f>+'1'!$L5</f>
        <v>13.428571428571429</v>
      </c>
      <c r="F3" s="15">
        <f>+'1'!$P5</f>
        <v>17.714285714285715</v>
      </c>
      <c r="G3" s="15">
        <f>+'1'!$T5</f>
        <v>17.857142857142858</v>
      </c>
      <c r="H3" s="16">
        <f>+'1'!$X5</f>
        <v>17.714285714285715</v>
      </c>
      <c r="I3" s="14">
        <f>+'1'!$D32</f>
        <v>13.428571428571429</v>
      </c>
      <c r="J3" s="15">
        <f>+'1'!$H32</f>
        <v>26.714285714285715</v>
      </c>
      <c r="K3" s="15">
        <f>+'1'!$L32</f>
        <v>20</v>
      </c>
      <c r="L3" s="15">
        <f>+'1'!$P32</f>
        <v>18</v>
      </c>
      <c r="M3" s="15">
        <f>+'1'!$T32</f>
        <v>15.714285714285714</v>
      </c>
      <c r="N3" s="16">
        <f>+'1'!$X32</f>
        <v>15.714285714285714</v>
      </c>
      <c r="O3" s="14">
        <f>+'1'!$D59</f>
        <v>11.142857142857142</v>
      </c>
      <c r="P3" s="15">
        <f>+'1'!$H59</f>
        <v>13.285714285714286</v>
      </c>
      <c r="Q3" s="15">
        <f>+'1'!$L59</f>
        <v>11.142857142857142</v>
      </c>
      <c r="R3" s="15">
        <f>+'1'!$P59</f>
        <v>9.7142857142857135</v>
      </c>
      <c r="S3" s="15">
        <f>+'1'!$T59</f>
        <v>15.571428571428571</v>
      </c>
      <c r="T3" s="16">
        <f>+'1'!$X59</f>
        <v>15.571428571428571</v>
      </c>
      <c r="U3" s="14">
        <f>+'1'!$D86</f>
        <v>15.714285714285714</v>
      </c>
      <c r="V3" s="15">
        <f>+'1'!$H86</f>
        <v>15.571428571428571</v>
      </c>
      <c r="W3" s="15">
        <f>+'1'!$L86</f>
        <v>13.428571428571429</v>
      </c>
      <c r="X3" s="15">
        <f>+'1'!$P86</f>
        <v>17.857142857142858</v>
      </c>
      <c r="Y3" s="15">
        <f>+'1'!$T86</f>
        <v>15.714285714285714</v>
      </c>
      <c r="Z3" s="16">
        <f>+'1'!$X86</f>
        <v>13.428571428571429</v>
      </c>
      <c r="AA3" s="14">
        <f>+'1'!$D113</f>
        <v>13.428571428571429</v>
      </c>
      <c r="AB3" s="15">
        <f>+'1'!$H113</f>
        <v>13.428571428571429</v>
      </c>
      <c r="AC3" s="15">
        <f>+'1'!$L113</f>
        <v>13.285714285714286</v>
      </c>
      <c r="AD3" s="15">
        <f>+'1'!$P113</f>
        <v>13.428571428571429</v>
      </c>
      <c r="AE3" s="15">
        <f>+'1'!$T113</f>
        <v>17.857142857142858</v>
      </c>
      <c r="AF3" s="16">
        <f>+'1'!$X113</f>
        <v>20</v>
      </c>
    </row>
    <row r="4" spans="2:32" ht="20.100000000000001" customHeight="1" x14ac:dyDescent="0.25">
      <c r="B4" s="20">
        <v>5</v>
      </c>
      <c r="C4" s="20">
        <f>+'1'!$D12</f>
        <v>44.571428571428569</v>
      </c>
      <c r="D4" s="21">
        <f>+'1'!$H12</f>
        <v>53.571428571428569</v>
      </c>
      <c r="E4" s="21">
        <f>+'1'!$L12</f>
        <v>46.857142857142854</v>
      </c>
      <c r="F4" s="21">
        <f>+'1'!$P12</f>
        <v>51.428571428571431</v>
      </c>
      <c r="G4" s="21">
        <f>+'1'!$T12</f>
        <v>53.571428571428569</v>
      </c>
      <c r="H4" s="22">
        <f>+'1'!$X12</f>
        <v>47</v>
      </c>
      <c r="I4" s="20">
        <f>+'1'!$D39</f>
        <v>60.142857142857146</v>
      </c>
      <c r="J4" s="21">
        <f>+'1'!$H39</f>
        <v>46.857142857142854</v>
      </c>
      <c r="K4" s="21">
        <f>+'1'!$L39</f>
        <v>58</v>
      </c>
      <c r="L4" s="21">
        <f>+'1'!$P39</f>
        <v>49.142857142857146</v>
      </c>
      <c r="M4" s="21">
        <f>+'1'!$T39</f>
        <v>49.142857142857146</v>
      </c>
      <c r="N4" s="22">
        <f>+'1'!$X39</f>
        <v>44.571428571428569</v>
      </c>
      <c r="O4" s="20">
        <f>+'1'!$D66</f>
        <v>51.428571428571431</v>
      </c>
      <c r="P4" s="21">
        <f>+'1'!$H66</f>
        <v>53.571428571428569</v>
      </c>
      <c r="Q4" s="21">
        <f>+'1'!$L66</f>
        <v>44.571428571428569</v>
      </c>
      <c r="R4" s="21">
        <f>+'1'!$P66</f>
        <v>46.857142857142854</v>
      </c>
      <c r="S4" s="21">
        <f>+'1'!$T66</f>
        <v>58.142857142857146</v>
      </c>
      <c r="T4" s="22">
        <f>+'1'!$X66</f>
        <v>49</v>
      </c>
      <c r="U4" s="20">
        <f>+'1'!$D93</f>
        <v>44.571428571428569</v>
      </c>
      <c r="V4" s="21">
        <f>+'1'!$H93</f>
        <v>49.142857142857146</v>
      </c>
      <c r="W4" s="21">
        <f>+'1'!$L93</f>
        <v>44.714285714285715</v>
      </c>
      <c r="X4" s="21">
        <f>+'1'!$P93</f>
        <v>44.571428571428569</v>
      </c>
      <c r="Y4" s="21">
        <f>+'1'!$T93</f>
        <v>46.857142857142854</v>
      </c>
      <c r="Z4" s="22">
        <f>+'1'!$X93</f>
        <v>46.857142857142854</v>
      </c>
      <c r="AA4" s="20">
        <f>+'1'!$D120</f>
        <v>44.571428571428569</v>
      </c>
      <c r="AB4" s="21">
        <f>+'1'!$H120</f>
        <v>49</v>
      </c>
      <c r="AC4" s="21">
        <f>+'1'!$L120</f>
        <v>47</v>
      </c>
      <c r="AD4" s="21">
        <f>+'1'!$P120</f>
        <v>44.714285714285715</v>
      </c>
      <c r="AE4" s="21">
        <f>+'1'!$T120</f>
        <v>44.571428571428569</v>
      </c>
      <c r="AF4" s="22">
        <f>+'1'!$X120</f>
        <v>42.428571428571431</v>
      </c>
    </row>
    <row r="5" spans="2:32" ht="20.100000000000001" customHeight="1" x14ac:dyDescent="0.25">
      <c r="B5" s="20">
        <v>6</v>
      </c>
      <c r="C5" s="20">
        <f>+'1'!$D19</f>
        <v>131.4</v>
      </c>
      <c r="D5" s="21">
        <f>+'1'!$H19</f>
        <v>128</v>
      </c>
      <c r="E5" s="21">
        <f>+'1'!$L19</f>
        <v>131.19999999999999</v>
      </c>
      <c r="F5" s="21">
        <f>+'1'!$P19</f>
        <v>140.6</v>
      </c>
      <c r="G5" s="21">
        <f>+'1'!$T19</f>
        <v>128.19999999999999</v>
      </c>
      <c r="H5" s="22">
        <f>+'1'!$X19</f>
        <v>150</v>
      </c>
      <c r="I5" s="20">
        <f>+'1'!$D46</f>
        <v>143.80000000000001</v>
      </c>
      <c r="J5" s="21">
        <f>+'1'!$H46</f>
        <v>131.19999999999999</v>
      </c>
      <c r="K5" s="21">
        <f>+'1'!$L46</f>
        <v>122</v>
      </c>
      <c r="L5" s="21">
        <f>+'1'!$P46</f>
        <v>128</v>
      </c>
      <c r="M5" s="21">
        <f>+'1'!$T46</f>
        <v>128</v>
      </c>
      <c r="N5" s="22">
        <f>+'1'!$X46</f>
        <v>134.4</v>
      </c>
      <c r="O5" s="20">
        <f>+'1'!$D73</f>
        <v>134.4</v>
      </c>
      <c r="P5" s="21">
        <f>+'1'!$H73</f>
        <v>131.4</v>
      </c>
      <c r="Q5" s="21">
        <f>+'1'!$L73</f>
        <v>131.4</v>
      </c>
      <c r="R5" s="21">
        <f>+'1'!$P73</f>
        <v>134.4</v>
      </c>
      <c r="S5" s="21">
        <f>+'1'!$T73</f>
        <v>121.8</v>
      </c>
      <c r="T5" s="22">
        <f>+'1'!$X73</f>
        <v>125</v>
      </c>
      <c r="U5" s="20">
        <f>+'1'!$D100</f>
        <v>118.8</v>
      </c>
      <c r="V5" s="21">
        <f>+'1'!$H100</f>
        <v>137.4</v>
      </c>
      <c r="W5" s="21">
        <f>+'1'!$L100</f>
        <v>131.19999999999999</v>
      </c>
      <c r="X5" s="21">
        <f>+'1'!$P100</f>
        <v>131.4</v>
      </c>
      <c r="Y5" s="21">
        <f>+'1'!$T100</f>
        <v>143.80000000000001</v>
      </c>
      <c r="Z5" s="22">
        <f>+'1'!$X100</f>
        <v>125</v>
      </c>
      <c r="AA5" s="20">
        <f>+'1'!$D127</f>
        <v>125</v>
      </c>
      <c r="AB5" s="21">
        <f>+'1'!$H127</f>
        <v>131.4</v>
      </c>
      <c r="AC5" s="21">
        <f>+'1'!$L127</f>
        <v>125</v>
      </c>
      <c r="AD5" s="21">
        <f>+'1'!$P127</f>
        <v>134.4</v>
      </c>
      <c r="AE5" s="21">
        <f>+'1'!$T127</f>
        <v>122</v>
      </c>
      <c r="AF5" s="22">
        <f>+'1'!$X127</f>
        <v>122</v>
      </c>
    </row>
    <row r="6" spans="2:32" ht="20.100000000000001" customHeight="1" x14ac:dyDescent="0.25">
      <c r="B6" s="23">
        <v>7</v>
      </c>
      <c r="C6" s="23">
        <f>+'1'!$D24</f>
        <v>296.75</v>
      </c>
      <c r="D6" s="24">
        <f>+'1'!$H24</f>
        <v>304.75</v>
      </c>
      <c r="E6" s="24">
        <f>+'1'!$L24</f>
        <v>347.75</v>
      </c>
      <c r="F6" s="24">
        <f>+'1'!$P24</f>
        <v>359.25</v>
      </c>
      <c r="G6" s="24">
        <f>+'1'!$T24</f>
        <v>343.75</v>
      </c>
      <c r="H6" s="25">
        <f>+'1'!$X24</f>
        <v>320.25</v>
      </c>
      <c r="I6" s="23">
        <f>+'1'!$D51</f>
        <v>336</v>
      </c>
      <c r="J6" s="24">
        <f>+'1'!$H51</f>
        <v>301</v>
      </c>
      <c r="K6" s="24">
        <f>+'1'!$L51</f>
        <v>277.25</v>
      </c>
      <c r="L6" s="24">
        <f>+'1'!$P51</f>
        <v>289</v>
      </c>
      <c r="M6" s="24">
        <f>+'1'!$T51</f>
        <v>308.5</v>
      </c>
      <c r="N6" s="25">
        <f>+'1'!$X51</f>
        <v>308.5</v>
      </c>
      <c r="O6" s="23">
        <f>+'1'!$D78</f>
        <v>308.5</v>
      </c>
      <c r="P6" s="24">
        <f>+'1'!$H78</f>
        <v>308.5</v>
      </c>
      <c r="Q6" s="24">
        <f>+'1'!$L78</f>
        <v>296.75</v>
      </c>
      <c r="R6" s="24">
        <f>+'1'!$P78</f>
        <v>285</v>
      </c>
      <c r="S6" s="24">
        <f>+'1'!$T78</f>
        <v>285.25</v>
      </c>
      <c r="T6" s="25">
        <f>+'1'!$X78</f>
        <v>293</v>
      </c>
      <c r="U6" s="23">
        <f>+'1'!$D105</f>
        <v>281.25</v>
      </c>
      <c r="V6" s="24">
        <f>+'1'!$H105</f>
        <v>300.75</v>
      </c>
      <c r="W6" s="24">
        <f>+'1'!$L105</f>
        <v>312.5</v>
      </c>
      <c r="X6" s="24">
        <f>+'1'!$P105</f>
        <v>300.5</v>
      </c>
      <c r="Y6" s="24">
        <f>+'1'!$T105</f>
        <v>304.5</v>
      </c>
      <c r="Z6" s="25">
        <f>+'1'!$X105</f>
        <v>312.5</v>
      </c>
      <c r="AA6" s="23">
        <f>+'1'!$D132</f>
        <v>300.75</v>
      </c>
      <c r="AB6" s="24">
        <f>+'1'!$H132</f>
        <v>304.5</v>
      </c>
      <c r="AC6" s="24">
        <f>+'1'!$L132</f>
        <v>304.5</v>
      </c>
      <c r="AD6" s="24">
        <f>+'1'!$P132</f>
        <v>300.75</v>
      </c>
      <c r="AE6" s="24">
        <f>+'1'!$T132</f>
        <v>300.75</v>
      </c>
      <c r="AF6" s="25">
        <f>+'1'!$X132</f>
        <v>289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EF65-BBBD-4F53-B5BB-051296879D2C}">
  <dimension ref="B2:AF60"/>
  <sheetViews>
    <sheetView topLeftCell="F1" zoomScaleNormal="100" workbookViewId="0">
      <selection activeCell="K6" sqref="K3:K6"/>
    </sheetView>
  </sheetViews>
  <sheetFormatPr defaultColWidth="22.7109375" defaultRowHeight="20.100000000000001" customHeight="1" x14ac:dyDescent="0.25"/>
  <cols>
    <col min="1" max="1" width="1.7109375" style="12" customWidth="1"/>
    <col min="2" max="2" width="22.7109375" style="12" customWidth="1"/>
    <col min="3" max="16384" width="22.7109375" style="12"/>
  </cols>
  <sheetData>
    <row r="2" spans="2:32" ht="20.100000000000001" customHeight="1" x14ac:dyDescent="0.25">
      <c r="B2" s="13" t="s">
        <v>4</v>
      </c>
      <c r="C2" s="18" t="s">
        <v>14</v>
      </c>
      <c r="D2" s="18" t="s">
        <v>15</v>
      </c>
      <c r="E2" s="18" t="s">
        <v>16</v>
      </c>
      <c r="F2" s="18" t="s">
        <v>17</v>
      </c>
      <c r="G2" s="18" t="s">
        <v>18</v>
      </c>
      <c r="H2" s="18" t="s">
        <v>19</v>
      </c>
      <c r="I2" s="18" t="s">
        <v>20</v>
      </c>
      <c r="J2" s="18" t="s">
        <v>21</v>
      </c>
      <c r="K2" s="18" t="s">
        <v>22</v>
      </c>
      <c r="L2" s="18" t="s">
        <v>23</v>
      </c>
      <c r="M2" s="18" t="s">
        <v>24</v>
      </c>
      <c r="N2" s="18" t="s">
        <v>25</v>
      </c>
      <c r="O2" s="18" t="s">
        <v>26</v>
      </c>
      <c r="P2" s="18" t="s">
        <v>27</v>
      </c>
      <c r="Q2" s="18" t="s">
        <v>28</v>
      </c>
      <c r="R2" s="18" t="s">
        <v>29</v>
      </c>
      <c r="S2" s="18" t="s">
        <v>30</v>
      </c>
      <c r="T2" s="18" t="s">
        <v>31</v>
      </c>
      <c r="U2" s="18" t="s">
        <v>32</v>
      </c>
      <c r="V2" s="18" t="s">
        <v>33</v>
      </c>
      <c r="W2" s="18" t="s">
        <v>34</v>
      </c>
      <c r="X2" s="18" t="s">
        <v>35</v>
      </c>
      <c r="Y2" s="18" t="s">
        <v>36</v>
      </c>
      <c r="Z2" s="18" t="s">
        <v>37</v>
      </c>
      <c r="AA2" s="18" t="s">
        <v>38</v>
      </c>
      <c r="AB2" s="18" t="s">
        <v>39</v>
      </c>
      <c r="AC2" s="18" t="s">
        <v>40</v>
      </c>
      <c r="AD2" s="18" t="s">
        <v>41</v>
      </c>
      <c r="AE2" s="18" t="s">
        <v>42</v>
      </c>
      <c r="AF2" s="19" t="s">
        <v>43</v>
      </c>
    </row>
    <row r="3" spans="2:32" ht="20.100000000000001" customHeight="1" x14ac:dyDescent="0.25">
      <c r="B3" s="26">
        <v>4</v>
      </c>
      <c r="C3" s="21">
        <v>13.428571428571429</v>
      </c>
      <c r="D3" s="21">
        <v>20.142857142857142</v>
      </c>
      <c r="E3" s="21">
        <v>13.428571428571429</v>
      </c>
      <c r="F3" s="21">
        <v>17.714285714285715</v>
      </c>
      <c r="G3" s="21">
        <v>17.857142857142858</v>
      </c>
      <c r="H3" s="21">
        <v>17.714285714285715</v>
      </c>
      <c r="I3" s="21">
        <v>13.428571428571429</v>
      </c>
      <c r="J3" s="21">
        <v>26.714285714285715</v>
      </c>
      <c r="K3" s="21">
        <v>20</v>
      </c>
      <c r="L3" s="21">
        <v>18</v>
      </c>
      <c r="M3" s="21">
        <v>15.714285714285714</v>
      </c>
      <c r="N3" s="21">
        <v>15.714285714285714</v>
      </c>
      <c r="O3" s="21">
        <v>11.142857142857142</v>
      </c>
      <c r="P3" s="21">
        <v>13.285714285714286</v>
      </c>
      <c r="Q3" s="21">
        <v>11.142857142857142</v>
      </c>
      <c r="R3" s="21">
        <v>9.7142857142857135</v>
      </c>
      <c r="S3" s="21">
        <v>15.571428571428571</v>
      </c>
      <c r="T3" s="21">
        <v>15.571428571428571</v>
      </c>
      <c r="U3" s="21">
        <v>15.714285714285714</v>
      </c>
      <c r="V3" s="21">
        <v>15.571428571428571</v>
      </c>
      <c r="W3" s="21">
        <v>13.428571428571429</v>
      </c>
      <c r="X3" s="21">
        <v>17.857142857142858</v>
      </c>
      <c r="Y3" s="21">
        <v>15.714285714285714</v>
      </c>
      <c r="Z3" s="21">
        <v>13.428571428571429</v>
      </c>
      <c r="AA3" s="21">
        <v>13.428571428571429</v>
      </c>
      <c r="AB3" s="21">
        <v>13.428571428571429</v>
      </c>
      <c r="AC3" s="21">
        <v>13.285714285714286</v>
      </c>
      <c r="AD3" s="21">
        <v>13.428571428571429</v>
      </c>
      <c r="AE3" s="21">
        <v>17.857142857142858</v>
      </c>
      <c r="AF3" s="22">
        <v>20</v>
      </c>
    </row>
    <row r="4" spans="2:32" ht="20.100000000000001" customHeight="1" x14ac:dyDescent="0.25">
      <c r="B4" s="26">
        <v>5</v>
      </c>
      <c r="C4" s="21">
        <v>44.571428571428569</v>
      </c>
      <c r="D4" s="21">
        <v>53.571428571428569</v>
      </c>
      <c r="E4" s="21">
        <v>46.857142857142854</v>
      </c>
      <c r="F4" s="21">
        <v>51.428571428571431</v>
      </c>
      <c r="G4" s="21">
        <v>53.571428571428569</v>
      </c>
      <c r="H4" s="21">
        <v>47</v>
      </c>
      <c r="I4" s="21">
        <v>60.142857142857146</v>
      </c>
      <c r="J4" s="21">
        <v>46.857142857142854</v>
      </c>
      <c r="K4" s="21">
        <v>58</v>
      </c>
      <c r="L4" s="21">
        <v>49.142857142857146</v>
      </c>
      <c r="M4" s="21">
        <v>49.142857142857146</v>
      </c>
      <c r="N4" s="21">
        <v>44.571428571428569</v>
      </c>
      <c r="O4" s="21">
        <v>51.428571428571431</v>
      </c>
      <c r="P4" s="21">
        <v>53.571428571428569</v>
      </c>
      <c r="Q4" s="21">
        <v>44.571428571428569</v>
      </c>
      <c r="R4" s="21">
        <v>46.857142857142854</v>
      </c>
      <c r="S4" s="21">
        <v>58.142857142857146</v>
      </c>
      <c r="T4" s="21">
        <v>49</v>
      </c>
      <c r="U4" s="21">
        <v>44.571428571428569</v>
      </c>
      <c r="V4" s="21">
        <v>49.142857142857146</v>
      </c>
      <c r="W4" s="21">
        <v>44.714285714285715</v>
      </c>
      <c r="X4" s="21">
        <v>44.571428571428569</v>
      </c>
      <c r="Y4" s="21">
        <v>46.857142857142854</v>
      </c>
      <c r="Z4" s="21">
        <v>46.857142857142854</v>
      </c>
      <c r="AA4" s="21">
        <v>44.571428571428569</v>
      </c>
      <c r="AB4" s="21">
        <v>49</v>
      </c>
      <c r="AC4" s="21">
        <v>47</v>
      </c>
      <c r="AD4" s="21">
        <v>44.714285714285715</v>
      </c>
      <c r="AE4" s="21">
        <v>44.571428571428569</v>
      </c>
      <c r="AF4" s="22">
        <v>42.428571428571431</v>
      </c>
    </row>
    <row r="5" spans="2:32" ht="20.100000000000001" customHeight="1" x14ac:dyDescent="0.25">
      <c r="B5" s="26">
        <v>6</v>
      </c>
      <c r="C5" s="21">
        <v>131.4</v>
      </c>
      <c r="D5" s="21">
        <v>128</v>
      </c>
      <c r="E5" s="21">
        <v>131.19999999999999</v>
      </c>
      <c r="F5" s="21">
        <v>140.6</v>
      </c>
      <c r="G5" s="21">
        <v>128.19999999999999</v>
      </c>
      <c r="H5" s="21">
        <v>150</v>
      </c>
      <c r="I5" s="21">
        <v>143.80000000000001</v>
      </c>
      <c r="J5" s="21">
        <v>131.19999999999999</v>
      </c>
      <c r="K5" s="21">
        <v>122</v>
      </c>
      <c r="L5" s="21">
        <v>128</v>
      </c>
      <c r="M5" s="21">
        <v>128</v>
      </c>
      <c r="N5" s="21">
        <v>134.4</v>
      </c>
      <c r="O5" s="21">
        <v>134.4</v>
      </c>
      <c r="P5" s="21">
        <v>131.4</v>
      </c>
      <c r="Q5" s="21">
        <v>131.4</v>
      </c>
      <c r="R5" s="21">
        <v>134.4</v>
      </c>
      <c r="S5" s="21">
        <v>121.8</v>
      </c>
      <c r="T5" s="21">
        <v>125</v>
      </c>
      <c r="U5" s="21">
        <v>118.8</v>
      </c>
      <c r="V5" s="21">
        <v>137.4</v>
      </c>
      <c r="W5" s="21">
        <v>131.19999999999999</v>
      </c>
      <c r="X5" s="21">
        <v>131.4</v>
      </c>
      <c r="Y5" s="21">
        <v>143.80000000000001</v>
      </c>
      <c r="Z5" s="21">
        <v>125</v>
      </c>
      <c r="AA5" s="21">
        <v>125</v>
      </c>
      <c r="AB5" s="21">
        <v>131.4</v>
      </c>
      <c r="AC5" s="21">
        <v>125</v>
      </c>
      <c r="AD5" s="21">
        <v>134.4</v>
      </c>
      <c r="AE5" s="21">
        <v>122</v>
      </c>
      <c r="AF5" s="22">
        <v>122</v>
      </c>
    </row>
    <row r="6" spans="2:32" ht="20.100000000000001" customHeight="1" x14ac:dyDescent="0.25">
      <c r="B6" s="27">
        <v>7</v>
      </c>
      <c r="C6" s="24">
        <v>296.75</v>
      </c>
      <c r="D6" s="24">
        <v>304.75</v>
      </c>
      <c r="E6" s="24">
        <v>347.75</v>
      </c>
      <c r="F6" s="24">
        <v>359.25</v>
      </c>
      <c r="G6" s="24">
        <v>343.75</v>
      </c>
      <c r="H6" s="24">
        <v>320.25</v>
      </c>
      <c r="I6" s="24">
        <v>336</v>
      </c>
      <c r="J6" s="24">
        <v>301</v>
      </c>
      <c r="K6" s="24">
        <v>277.25</v>
      </c>
      <c r="L6" s="24">
        <v>289</v>
      </c>
      <c r="M6" s="24">
        <v>308.5</v>
      </c>
      <c r="N6" s="24">
        <v>308.5</v>
      </c>
      <c r="O6" s="24">
        <v>308.5</v>
      </c>
      <c r="P6" s="24">
        <v>308.5</v>
      </c>
      <c r="Q6" s="24">
        <v>296.75</v>
      </c>
      <c r="R6" s="24">
        <v>285</v>
      </c>
      <c r="S6" s="24">
        <v>285.25</v>
      </c>
      <c r="T6" s="24">
        <v>293</v>
      </c>
      <c r="U6" s="24">
        <v>281.25</v>
      </c>
      <c r="V6" s="24">
        <v>300.75</v>
      </c>
      <c r="W6" s="24">
        <v>312.5</v>
      </c>
      <c r="X6" s="24">
        <v>300.5</v>
      </c>
      <c r="Y6" s="24">
        <v>304.5</v>
      </c>
      <c r="Z6" s="24">
        <v>312.5</v>
      </c>
      <c r="AA6" s="24">
        <v>300.75</v>
      </c>
      <c r="AB6" s="24">
        <v>304.5</v>
      </c>
      <c r="AC6" s="24">
        <v>304.5</v>
      </c>
      <c r="AD6" s="24">
        <v>300.75</v>
      </c>
      <c r="AE6" s="24">
        <v>300.75</v>
      </c>
      <c r="AF6" s="25">
        <v>289</v>
      </c>
    </row>
    <row r="8" spans="2:32" ht="20.100000000000001" customHeight="1" x14ac:dyDescent="0.25">
      <c r="B8" s="24" t="s">
        <v>4</v>
      </c>
      <c r="C8" s="23" t="s">
        <v>44</v>
      </c>
      <c r="D8" s="24" t="s">
        <v>45</v>
      </c>
      <c r="E8" s="24" t="s">
        <v>46</v>
      </c>
      <c r="F8" s="24" t="s">
        <v>47</v>
      </c>
    </row>
    <row r="9" spans="2:32" ht="20.100000000000001" customHeight="1" x14ac:dyDescent="0.25">
      <c r="B9" s="21" t="s">
        <v>17</v>
      </c>
      <c r="C9" s="20">
        <v>17.714285714285715</v>
      </c>
      <c r="D9" s="21">
        <v>51.428571428571431</v>
      </c>
      <c r="E9" s="21">
        <v>140.6</v>
      </c>
      <c r="F9" s="21">
        <v>359.25</v>
      </c>
    </row>
    <row r="10" spans="2:32" ht="20.100000000000001" customHeight="1" x14ac:dyDescent="0.25">
      <c r="B10" s="21" t="s">
        <v>16</v>
      </c>
      <c r="C10" s="20">
        <v>13.428571428571429</v>
      </c>
      <c r="D10" s="21">
        <v>46.857142857142854</v>
      </c>
      <c r="E10" s="21">
        <v>131.19999999999999</v>
      </c>
      <c r="F10" s="21">
        <v>347.75</v>
      </c>
    </row>
    <row r="11" spans="2:32" ht="20.100000000000001" customHeight="1" x14ac:dyDescent="0.25">
      <c r="B11" s="21" t="s">
        <v>18</v>
      </c>
      <c r="C11" s="20">
        <v>17.857142857142858</v>
      </c>
      <c r="D11" s="21">
        <v>53.571428571428569</v>
      </c>
      <c r="E11" s="21">
        <v>128.19999999999999</v>
      </c>
      <c r="F11" s="21">
        <v>343.75</v>
      </c>
    </row>
    <row r="12" spans="2:32" ht="20.100000000000001" customHeight="1" x14ac:dyDescent="0.25">
      <c r="B12" s="21" t="s">
        <v>20</v>
      </c>
      <c r="C12" s="20">
        <v>13.428571428571429</v>
      </c>
      <c r="D12" s="21">
        <v>60.142857142857146</v>
      </c>
      <c r="E12" s="21">
        <v>143.80000000000001</v>
      </c>
      <c r="F12" s="21">
        <v>336</v>
      </c>
    </row>
    <row r="13" spans="2:32" ht="20.100000000000001" customHeight="1" x14ac:dyDescent="0.25">
      <c r="B13" s="21" t="s">
        <v>19</v>
      </c>
      <c r="C13" s="20">
        <v>17.714285714285715</v>
      </c>
      <c r="D13" s="21">
        <v>47</v>
      </c>
      <c r="E13" s="21">
        <v>150</v>
      </c>
      <c r="F13" s="21">
        <v>320.25</v>
      </c>
    </row>
    <row r="14" spans="2:32" ht="20.100000000000001" customHeight="1" x14ac:dyDescent="0.25">
      <c r="B14" s="21" t="s">
        <v>34</v>
      </c>
      <c r="C14" s="20">
        <v>13.428571428571429</v>
      </c>
      <c r="D14" s="21">
        <v>44.714285714285715</v>
      </c>
      <c r="E14" s="21">
        <v>131.19999999999999</v>
      </c>
      <c r="F14" s="21">
        <v>312.5</v>
      </c>
    </row>
    <row r="15" spans="2:32" ht="20.100000000000001" customHeight="1" x14ac:dyDescent="0.25">
      <c r="B15" s="21" t="s">
        <v>37</v>
      </c>
      <c r="C15" s="20">
        <v>13.428571428571429</v>
      </c>
      <c r="D15" s="21">
        <v>46.857142857142854</v>
      </c>
      <c r="E15" s="21">
        <v>125</v>
      </c>
      <c r="F15" s="21">
        <v>312.5</v>
      </c>
    </row>
    <row r="16" spans="2:32" ht="20.100000000000001" customHeight="1" x14ac:dyDescent="0.25">
      <c r="B16" s="21" t="s">
        <v>24</v>
      </c>
      <c r="C16" s="20">
        <v>15.714285714285714</v>
      </c>
      <c r="D16" s="21">
        <v>49.142857142857146</v>
      </c>
      <c r="E16" s="21">
        <v>128</v>
      </c>
      <c r="F16" s="21">
        <v>308.5</v>
      </c>
    </row>
    <row r="17" spans="2:6" ht="20.100000000000001" customHeight="1" x14ac:dyDescent="0.25">
      <c r="B17" s="21" t="s">
        <v>25</v>
      </c>
      <c r="C17" s="20">
        <v>15.714285714285714</v>
      </c>
      <c r="D17" s="21">
        <v>44.571428571428569</v>
      </c>
      <c r="E17" s="21">
        <v>134.4</v>
      </c>
      <c r="F17" s="21">
        <v>308.5</v>
      </c>
    </row>
    <row r="18" spans="2:6" ht="20.100000000000001" customHeight="1" x14ac:dyDescent="0.25">
      <c r="B18" s="21" t="s">
        <v>26</v>
      </c>
      <c r="C18" s="20">
        <v>11.142857142857142</v>
      </c>
      <c r="D18" s="21">
        <v>51.428571428571431</v>
      </c>
      <c r="E18" s="21">
        <v>134.4</v>
      </c>
      <c r="F18" s="21">
        <v>308.5</v>
      </c>
    </row>
    <row r="19" spans="2:6" ht="20.100000000000001" customHeight="1" x14ac:dyDescent="0.25">
      <c r="B19" s="21" t="s">
        <v>27</v>
      </c>
      <c r="C19" s="20">
        <v>13.285714285714286</v>
      </c>
      <c r="D19" s="21">
        <v>53.571428571428569</v>
      </c>
      <c r="E19" s="21">
        <v>131.4</v>
      </c>
      <c r="F19" s="21">
        <v>308.5</v>
      </c>
    </row>
    <row r="20" spans="2:6" ht="20.100000000000001" customHeight="1" x14ac:dyDescent="0.25">
      <c r="B20" s="21" t="s">
        <v>15</v>
      </c>
      <c r="C20" s="20">
        <v>20.142857142857142</v>
      </c>
      <c r="D20" s="21">
        <v>53.571428571428569</v>
      </c>
      <c r="E20" s="21">
        <v>128</v>
      </c>
      <c r="F20" s="21">
        <v>304.75</v>
      </c>
    </row>
    <row r="21" spans="2:6" ht="20.100000000000001" customHeight="1" x14ac:dyDescent="0.25">
      <c r="B21" s="21" t="s">
        <v>36</v>
      </c>
      <c r="C21" s="20">
        <v>15.714285714285714</v>
      </c>
      <c r="D21" s="21">
        <v>46.857142857142854</v>
      </c>
      <c r="E21" s="21">
        <v>143.80000000000001</v>
      </c>
      <c r="F21" s="21">
        <v>304.5</v>
      </c>
    </row>
    <row r="22" spans="2:6" ht="20.100000000000001" customHeight="1" x14ac:dyDescent="0.25">
      <c r="B22" s="21" t="s">
        <v>39</v>
      </c>
      <c r="C22" s="20">
        <v>13.428571428571429</v>
      </c>
      <c r="D22" s="21">
        <v>49</v>
      </c>
      <c r="E22" s="21">
        <v>131.4</v>
      </c>
      <c r="F22" s="21">
        <v>304.5</v>
      </c>
    </row>
    <row r="23" spans="2:6" ht="20.100000000000001" customHeight="1" x14ac:dyDescent="0.25">
      <c r="B23" s="21" t="s">
        <v>40</v>
      </c>
      <c r="C23" s="20">
        <v>13.285714285714286</v>
      </c>
      <c r="D23" s="21">
        <v>47</v>
      </c>
      <c r="E23" s="21">
        <v>125</v>
      </c>
      <c r="F23" s="21">
        <v>304.5</v>
      </c>
    </row>
    <row r="24" spans="2:6" ht="20.100000000000001" customHeight="1" x14ac:dyDescent="0.25">
      <c r="B24" s="21" t="s">
        <v>21</v>
      </c>
      <c r="C24" s="20">
        <v>26.714285714285715</v>
      </c>
      <c r="D24" s="21">
        <v>46.857142857142854</v>
      </c>
      <c r="E24" s="21">
        <v>131.19999999999999</v>
      </c>
      <c r="F24" s="21">
        <v>301</v>
      </c>
    </row>
    <row r="25" spans="2:6" ht="20.100000000000001" customHeight="1" x14ac:dyDescent="0.25">
      <c r="B25" s="21" t="s">
        <v>33</v>
      </c>
      <c r="C25" s="20">
        <v>15.571428571428571</v>
      </c>
      <c r="D25" s="21">
        <v>49.142857142857146</v>
      </c>
      <c r="E25" s="21">
        <v>137.4</v>
      </c>
      <c r="F25" s="21">
        <v>300.75</v>
      </c>
    </row>
    <row r="26" spans="2:6" ht="20.100000000000001" customHeight="1" x14ac:dyDescent="0.25">
      <c r="B26" s="21" t="s">
        <v>38</v>
      </c>
      <c r="C26" s="20">
        <v>13.428571428571429</v>
      </c>
      <c r="D26" s="21">
        <v>44.571428571428569</v>
      </c>
      <c r="E26" s="21">
        <v>125</v>
      </c>
      <c r="F26" s="21">
        <v>300.75</v>
      </c>
    </row>
    <row r="27" spans="2:6" ht="20.100000000000001" customHeight="1" x14ac:dyDescent="0.25">
      <c r="B27" s="21" t="s">
        <v>41</v>
      </c>
      <c r="C27" s="20">
        <v>13.428571428571429</v>
      </c>
      <c r="D27" s="21">
        <v>44.714285714285715</v>
      </c>
      <c r="E27" s="21">
        <v>134.4</v>
      </c>
      <c r="F27" s="21">
        <v>300.75</v>
      </c>
    </row>
    <row r="28" spans="2:6" ht="20.100000000000001" customHeight="1" x14ac:dyDescent="0.25">
      <c r="B28" s="21" t="s">
        <v>42</v>
      </c>
      <c r="C28" s="20">
        <v>17.857142857142858</v>
      </c>
      <c r="D28" s="21">
        <v>44.571428571428569</v>
      </c>
      <c r="E28" s="21">
        <v>122</v>
      </c>
      <c r="F28" s="21">
        <v>300.75</v>
      </c>
    </row>
    <row r="29" spans="2:6" ht="20.100000000000001" customHeight="1" x14ac:dyDescent="0.25">
      <c r="B29" s="21" t="s">
        <v>35</v>
      </c>
      <c r="C29" s="20">
        <v>17.857142857142858</v>
      </c>
      <c r="D29" s="21">
        <v>44.571428571428569</v>
      </c>
      <c r="E29" s="21">
        <v>131.4</v>
      </c>
      <c r="F29" s="21">
        <v>300.5</v>
      </c>
    </row>
    <row r="30" spans="2:6" ht="20.100000000000001" customHeight="1" x14ac:dyDescent="0.25">
      <c r="B30" s="21" t="s">
        <v>14</v>
      </c>
      <c r="C30" s="20">
        <v>13.428571428571429</v>
      </c>
      <c r="D30" s="21">
        <v>44.571428571428569</v>
      </c>
      <c r="E30" s="21">
        <v>131.4</v>
      </c>
      <c r="F30" s="21">
        <v>296.75</v>
      </c>
    </row>
    <row r="31" spans="2:6" ht="20.100000000000001" customHeight="1" x14ac:dyDescent="0.25">
      <c r="B31" s="21" t="s">
        <v>28</v>
      </c>
      <c r="C31" s="20">
        <v>11.142857142857142</v>
      </c>
      <c r="D31" s="21">
        <v>44.571428571428569</v>
      </c>
      <c r="E31" s="21">
        <v>131.4</v>
      </c>
      <c r="F31" s="21">
        <v>296.75</v>
      </c>
    </row>
    <row r="32" spans="2:6" ht="20.100000000000001" customHeight="1" x14ac:dyDescent="0.25">
      <c r="B32" s="21" t="s">
        <v>31</v>
      </c>
      <c r="C32" s="20">
        <v>15.571428571428571</v>
      </c>
      <c r="D32" s="21">
        <v>49</v>
      </c>
      <c r="E32" s="21">
        <v>125</v>
      </c>
      <c r="F32" s="21">
        <v>293</v>
      </c>
    </row>
    <row r="33" spans="2:6" ht="20.100000000000001" customHeight="1" x14ac:dyDescent="0.25">
      <c r="B33" s="21" t="s">
        <v>23</v>
      </c>
      <c r="C33" s="20">
        <v>18</v>
      </c>
      <c r="D33" s="21">
        <v>49.142857142857146</v>
      </c>
      <c r="E33" s="21">
        <v>128</v>
      </c>
      <c r="F33" s="21">
        <v>289</v>
      </c>
    </row>
    <row r="34" spans="2:6" ht="20.100000000000001" customHeight="1" x14ac:dyDescent="0.25">
      <c r="B34" s="21" t="s">
        <v>43</v>
      </c>
      <c r="C34" s="20">
        <v>20</v>
      </c>
      <c r="D34" s="21">
        <v>42.428571428571431</v>
      </c>
      <c r="E34" s="21">
        <v>122</v>
      </c>
      <c r="F34" s="21">
        <v>289</v>
      </c>
    </row>
    <row r="35" spans="2:6" ht="20.100000000000001" customHeight="1" x14ac:dyDescent="0.25">
      <c r="B35" s="21" t="s">
        <v>30</v>
      </c>
      <c r="C35" s="20">
        <v>15.571428571428571</v>
      </c>
      <c r="D35" s="21">
        <v>58.142857142857146</v>
      </c>
      <c r="E35" s="21">
        <v>121.8</v>
      </c>
      <c r="F35" s="21">
        <v>285.25</v>
      </c>
    </row>
    <row r="36" spans="2:6" ht="20.100000000000001" customHeight="1" x14ac:dyDescent="0.25">
      <c r="B36" s="21" t="s">
        <v>29</v>
      </c>
      <c r="C36" s="20">
        <v>9.7142857142857135</v>
      </c>
      <c r="D36" s="21">
        <v>46.857142857142854</v>
      </c>
      <c r="E36" s="21">
        <v>134.4</v>
      </c>
      <c r="F36" s="21">
        <v>285</v>
      </c>
    </row>
    <row r="37" spans="2:6" ht="20.100000000000001" customHeight="1" x14ac:dyDescent="0.25">
      <c r="B37" s="21" t="s">
        <v>32</v>
      </c>
      <c r="C37" s="20">
        <v>15.714285714285714</v>
      </c>
      <c r="D37" s="21">
        <v>44.571428571428569</v>
      </c>
      <c r="E37" s="21">
        <v>118.8</v>
      </c>
      <c r="F37" s="21">
        <v>281.25</v>
      </c>
    </row>
    <row r="38" spans="2:6" ht="20.100000000000001" customHeight="1" x14ac:dyDescent="0.25">
      <c r="B38" s="21" t="s">
        <v>22</v>
      </c>
      <c r="C38" s="20">
        <v>20</v>
      </c>
      <c r="D38" s="21">
        <v>58</v>
      </c>
      <c r="E38" s="21">
        <v>122</v>
      </c>
      <c r="F38" s="21">
        <v>277.25</v>
      </c>
    </row>
    <row r="60" s="21" customFormat="1" ht="20.100000000000001" customHeight="1" x14ac:dyDescent="0.25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5D4E-1F69-474C-A472-45332B8FDD60}">
  <dimension ref="B1:AA33"/>
  <sheetViews>
    <sheetView zoomScaleNormal="100" workbookViewId="0">
      <selection activeCell="J3" sqref="J3:AA33"/>
    </sheetView>
  </sheetViews>
  <sheetFormatPr defaultColWidth="22.7109375" defaultRowHeight="20.100000000000001" customHeight="1" x14ac:dyDescent="0.25"/>
  <cols>
    <col min="1" max="1" width="1.7109375" style="12" customWidth="1"/>
    <col min="2" max="2" width="22.7109375" style="12"/>
    <col min="3" max="3" width="40.7109375" style="12" customWidth="1"/>
    <col min="4" max="4" width="1.7109375" style="12" customWidth="1"/>
    <col min="5" max="8" width="22.7109375" style="12" customWidth="1"/>
    <col min="9" max="9" width="1.7109375" style="12" customWidth="1"/>
    <col min="10" max="16384" width="22.7109375" style="12"/>
  </cols>
  <sheetData>
    <row r="1" spans="2:27" ht="6" customHeight="1" x14ac:dyDescent="0.25"/>
    <row r="2" spans="2:27" ht="21.95" customHeight="1" x14ac:dyDescent="0.25">
      <c r="K2" s="12">
        <v>4</v>
      </c>
      <c r="L2" s="12">
        <v>5</v>
      </c>
      <c r="M2" s="12">
        <v>6</v>
      </c>
      <c r="N2" s="12">
        <v>7</v>
      </c>
      <c r="O2" s="12">
        <v>8</v>
      </c>
      <c r="P2" s="12">
        <v>9</v>
      </c>
      <c r="Q2" s="12">
        <v>10</v>
      </c>
      <c r="R2" s="12">
        <v>11</v>
      </c>
      <c r="S2" s="12">
        <v>12</v>
      </c>
      <c r="T2" s="12">
        <v>13</v>
      </c>
      <c r="U2" s="12">
        <v>14</v>
      </c>
      <c r="V2" s="12">
        <v>15</v>
      </c>
      <c r="W2" s="12">
        <v>16</v>
      </c>
      <c r="X2" s="12">
        <v>17</v>
      </c>
      <c r="Y2" s="12">
        <v>18</v>
      </c>
      <c r="Z2" s="12">
        <v>19</v>
      </c>
      <c r="AA2" s="12">
        <v>20</v>
      </c>
    </row>
    <row r="3" spans="2:27" ht="20.100000000000001" customHeight="1" x14ac:dyDescent="0.25">
      <c r="B3" s="17" t="s">
        <v>4</v>
      </c>
      <c r="C3" s="13" t="s">
        <v>53</v>
      </c>
      <c r="D3" s="21"/>
      <c r="E3" s="17" t="s">
        <v>49</v>
      </c>
      <c r="F3" s="18" t="s">
        <v>50</v>
      </c>
      <c r="G3" s="18" t="s">
        <v>51</v>
      </c>
      <c r="H3" s="19" t="s">
        <v>52</v>
      </c>
      <c r="J3" s="24" t="s">
        <v>4</v>
      </c>
      <c r="K3" s="24" t="s">
        <v>44</v>
      </c>
      <c r="L3" s="24" t="s">
        <v>45</v>
      </c>
      <c r="M3" s="24" t="s">
        <v>46</v>
      </c>
      <c r="N3" s="24" t="s">
        <v>47</v>
      </c>
      <c r="O3" s="24" t="s">
        <v>48</v>
      </c>
      <c r="P3" s="24" t="s">
        <v>84</v>
      </c>
      <c r="Q3" s="24" t="s">
        <v>85</v>
      </c>
      <c r="R3" s="24" t="s">
        <v>86</v>
      </c>
      <c r="S3" s="24" t="s">
        <v>87</v>
      </c>
      <c r="T3" s="24" t="s">
        <v>88</v>
      </c>
      <c r="U3" s="24" t="s">
        <v>89</v>
      </c>
      <c r="V3" s="24" t="s">
        <v>90</v>
      </c>
      <c r="W3" s="24" t="s">
        <v>91</v>
      </c>
      <c r="X3" s="24" t="s">
        <v>92</v>
      </c>
      <c r="Y3" s="24" t="s">
        <v>93</v>
      </c>
      <c r="Z3" s="24" t="s">
        <v>94</v>
      </c>
      <c r="AA3" s="24" t="s">
        <v>95</v>
      </c>
    </row>
    <row r="4" spans="2:27" ht="20.100000000000001" customHeight="1" x14ac:dyDescent="0.25">
      <c r="B4" s="29" t="s">
        <v>17</v>
      </c>
      <c r="C4" s="28" t="s">
        <v>83</v>
      </c>
      <c r="D4" s="21"/>
      <c r="E4" s="20">
        <v>12.337</v>
      </c>
      <c r="F4" s="21">
        <v>-46.292999999999999</v>
      </c>
      <c r="G4" s="21">
        <v>86.234999999999999</v>
      </c>
      <c r="H4" s="22">
        <v>-34.564</v>
      </c>
      <c r="J4" s="33" t="s">
        <v>17</v>
      </c>
      <c r="K4" s="21">
        <f t="shared" ref="K4:T13" si="0">$E4*POWER(K$2,3) + $F4 *POWER(K$2,2) + $G4 * K$2 + $H4</f>
        <v>359.25599999999997</v>
      </c>
      <c r="L4" s="21">
        <f t="shared" si="0"/>
        <v>781.41099999999994</v>
      </c>
      <c r="M4" s="21">
        <f t="shared" si="0"/>
        <v>1481.09</v>
      </c>
      <c r="N4" s="21">
        <f t="shared" si="0"/>
        <v>2532.3150000000005</v>
      </c>
      <c r="O4" s="21">
        <f t="shared" si="0"/>
        <v>4009.1080000000002</v>
      </c>
      <c r="P4" s="21">
        <f t="shared" si="0"/>
        <v>5985.491</v>
      </c>
      <c r="Q4" s="21">
        <f t="shared" si="0"/>
        <v>8535.485999999999</v>
      </c>
      <c r="R4" s="21">
        <f t="shared" si="0"/>
        <v>11733.115</v>
      </c>
      <c r="S4" s="21">
        <f t="shared" si="0"/>
        <v>15652.4</v>
      </c>
      <c r="T4" s="21">
        <f t="shared" si="0"/>
        <v>20367.363000000001</v>
      </c>
      <c r="U4" s="21">
        <f t="shared" ref="U4:AA13" si="1">$E4*POWER(U$2,3) + $F4 *POWER(U$2,2) + $G4 * U$2 + $H4</f>
        <v>25952.026000000005</v>
      </c>
      <c r="V4" s="21">
        <f t="shared" si="1"/>
        <v>32480.411000000004</v>
      </c>
      <c r="W4" s="21">
        <f t="shared" si="1"/>
        <v>40026.54</v>
      </c>
      <c r="X4" s="21">
        <f t="shared" si="1"/>
        <v>48664.435000000005</v>
      </c>
      <c r="Y4" s="21">
        <f t="shared" si="1"/>
        <v>58468.118000000009</v>
      </c>
      <c r="Z4" s="21">
        <f t="shared" si="1"/>
        <v>69511.61099999999</v>
      </c>
      <c r="AA4" s="21">
        <f t="shared" si="1"/>
        <v>81868.936000000002</v>
      </c>
    </row>
    <row r="5" spans="2:27" ht="20.100000000000001" customHeight="1" x14ac:dyDescent="0.25">
      <c r="B5" s="30" t="s">
        <v>16</v>
      </c>
      <c r="C5" s="26" t="s">
        <v>54</v>
      </c>
      <c r="D5" s="21"/>
      <c r="E5" s="20">
        <v>13.548999999999999</v>
      </c>
      <c r="F5" s="21">
        <v>-55.835999999999999</v>
      </c>
      <c r="G5" s="21">
        <v>106.09</v>
      </c>
      <c r="H5" s="22">
        <v>-50.378999999999998</v>
      </c>
      <c r="J5" s="34" t="s">
        <v>16</v>
      </c>
      <c r="K5" s="21">
        <f t="shared" si="0"/>
        <v>347.74099999999999</v>
      </c>
      <c r="L5" s="21">
        <f t="shared" si="0"/>
        <v>777.79600000000016</v>
      </c>
      <c r="M5" s="21">
        <f t="shared" si="0"/>
        <v>1502.6489999999999</v>
      </c>
      <c r="N5" s="21">
        <f t="shared" si="0"/>
        <v>2603.5940000000001</v>
      </c>
      <c r="O5" s="21">
        <f t="shared" si="0"/>
        <v>4161.9250000000002</v>
      </c>
      <c r="P5" s="21">
        <f t="shared" si="0"/>
        <v>6258.9360000000006</v>
      </c>
      <c r="Q5" s="21">
        <f t="shared" si="0"/>
        <v>8975.9210000000003</v>
      </c>
      <c r="R5" s="21">
        <f t="shared" si="0"/>
        <v>12394.174000000001</v>
      </c>
      <c r="S5" s="21">
        <f t="shared" si="0"/>
        <v>16594.988999999998</v>
      </c>
      <c r="T5" s="21">
        <f t="shared" si="0"/>
        <v>21659.659999999996</v>
      </c>
      <c r="U5" s="21">
        <f t="shared" si="1"/>
        <v>27669.480999999996</v>
      </c>
      <c r="V5" s="21">
        <f t="shared" si="1"/>
        <v>34705.745999999999</v>
      </c>
      <c r="W5" s="21">
        <f t="shared" si="1"/>
        <v>42849.748999999996</v>
      </c>
      <c r="X5" s="21">
        <f t="shared" si="1"/>
        <v>52182.783999999992</v>
      </c>
      <c r="Y5" s="21">
        <f t="shared" si="1"/>
        <v>62786.144999999997</v>
      </c>
      <c r="Z5" s="21">
        <f t="shared" si="1"/>
        <v>74741.126000000004</v>
      </c>
      <c r="AA5" s="21">
        <f t="shared" si="1"/>
        <v>88129.021000000008</v>
      </c>
    </row>
    <row r="6" spans="2:27" ht="20.100000000000001" customHeight="1" x14ac:dyDescent="0.25">
      <c r="B6" s="31" t="s">
        <v>18</v>
      </c>
      <c r="C6" s="26" t="s">
        <v>55</v>
      </c>
      <c r="D6" s="21"/>
      <c r="E6" s="20">
        <v>17.001000000000001</v>
      </c>
      <c r="F6" s="21">
        <v>-82.55</v>
      </c>
      <c r="G6" s="21">
        <v>164.36</v>
      </c>
      <c r="H6" s="22">
        <v>-80.95</v>
      </c>
      <c r="J6" s="35" t="s">
        <v>18</v>
      </c>
      <c r="K6" s="21">
        <f t="shared" si="0"/>
        <v>343.75400000000019</v>
      </c>
      <c r="L6" s="21">
        <f t="shared" si="0"/>
        <v>802.22500000000002</v>
      </c>
      <c r="M6" s="21">
        <f t="shared" si="0"/>
        <v>1605.6260000000007</v>
      </c>
      <c r="N6" s="21">
        <f t="shared" si="0"/>
        <v>2855.9630000000011</v>
      </c>
      <c r="O6" s="21">
        <f t="shared" si="0"/>
        <v>4655.2420000000011</v>
      </c>
      <c r="P6" s="21">
        <f t="shared" si="0"/>
        <v>7105.4690000000019</v>
      </c>
      <c r="Q6" s="21">
        <f t="shared" si="0"/>
        <v>10308.65</v>
      </c>
      <c r="R6" s="21">
        <f t="shared" si="0"/>
        <v>14366.791000000001</v>
      </c>
      <c r="S6" s="21">
        <f t="shared" si="0"/>
        <v>19381.898000000005</v>
      </c>
      <c r="T6" s="21">
        <f t="shared" si="0"/>
        <v>25455.977000000003</v>
      </c>
      <c r="U6" s="21">
        <f t="shared" si="1"/>
        <v>32691.034000000003</v>
      </c>
      <c r="V6" s="21">
        <f t="shared" si="1"/>
        <v>41189.075000000012</v>
      </c>
      <c r="W6" s="21">
        <f t="shared" si="1"/>
        <v>51052.106000000007</v>
      </c>
      <c r="X6" s="21">
        <f t="shared" si="1"/>
        <v>62382.133000000009</v>
      </c>
      <c r="Y6" s="21">
        <f t="shared" si="1"/>
        <v>75281.162000000011</v>
      </c>
      <c r="Z6" s="21">
        <f t="shared" si="1"/>
        <v>89851.199000000008</v>
      </c>
      <c r="AA6" s="21">
        <f t="shared" si="1"/>
        <v>106194.25</v>
      </c>
    </row>
    <row r="7" spans="2:27" ht="20.100000000000001" customHeight="1" x14ac:dyDescent="0.25">
      <c r="B7" s="32" t="s">
        <v>20</v>
      </c>
      <c r="C7" s="26" t="s">
        <v>56</v>
      </c>
      <c r="D7" s="21"/>
      <c r="E7" s="20">
        <v>11.933</v>
      </c>
      <c r="F7" s="21">
        <v>-53.128</v>
      </c>
      <c r="G7" s="21">
        <v>122.57</v>
      </c>
      <c r="H7" s="22">
        <v>-67.942999999999998</v>
      </c>
      <c r="J7" s="36" t="s">
        <v>20</v>
      </c>
      <c r="K7" s="21">
        <f t="shared" si="0"/>
        <v>336.00099999999998</v>
      </c>
      <c r="L7" s="21">
        <f t="shared" si="0"/>
        <v>708.33199999999988</v>
      </c>
      <c r="M7" s="21">
        <f t="shared" si="0"/>
        <v>1332.3969999999997</v>
      </c>
      <c r="N7" s="21">
        <f t="shared" si="0"/>
        <v>2279.7939999999999</v>
      </c>
      <c r="O7" s="21">
        <f t="shared" si="0"/>
        <v>3622.1209999999996</v>
      </c>
      <c r="P7" s="21">
        <f t="shared" si="0"/>
        <v>5430.9759999999987</v>
      </c>
      <c r="Q7" s="21">
        <f t="shared" si="0"/>
        <v>7777.9569999999994</v>
      </c>
      <c r="R7" s="21">
        <f t="shared" si="0"/>
        <v>10734.662</v>
      </c>
      <c r="S7" s="21">
        <f t="shared" si="0"/>
        <v>14372.688999999998</v>
      </c>
      <c r="T7" s="21">
        <f t="shared" si="0"/>
        <v>18763.636000000002</v>
      </c>
      <c r="U7" s="21">
        <f t="shared" si="1"/>
        <v>23979.100999999999</v>
      </c>
      <c r="V7" s="21">
        <f t="shared" si="1"/>
        <v>30090.682000000001</v>
      </c>
      <c r="W7" s="21">
        <f t="shared" si="1"/>
        <v>37169.977000000006</v>
      </c>
      <c r="X7" s="21">
        <f t="shared" si="1"/>
        <v>45288.584000000003</v>
      </c>
      <c r="Y7" s="21">
        <f t="shared" si="1"/>
        <v>54518.100999999995</v>
      </c>
      <c r="Z7" s="21">
        <f t="shared" si="1"/>
        <v>64930.126000000004</v>
      </c>
      <c r="AA7" s="21">
        <f t="shared" si="1"/>
        <v>76596.256999999998</v>
      </c>
    </row>
    <row r="8" spans="2:27" ht="20.100000000000001" customHeight="1" x14ac:dyDescent="0.25">
      <c r="B8" s="20" t="s">
        <v>19</v>
      </c>
      <c r="C8" s="26" t="s">
        <v>57</v>
      </c>
      <c r="D8" s="21"/>
      <c r="E8" s="20">
        <v>-1.0773999999999999</v>
      </c>
      <c r="F8" s="21">
        <v>43.320999999999998</v>
      </c>
      <c r="G8" s="21">
        <v>93.137</v>
      </c>
      <c r="H8" s="22">
        <v>68.606999999999999</v>
      </c>
      <c r="J8" s="21" t="s">
        <v>19</v>
      </c>
      <c r="K8" s="21">
        <f t="shared" si="0"/>
        <v>1065.3373999999999</v>
      </c>
      <c r="L8" s="21">
        <f t="shared" si="0"/>
        <v>1482.6419999999998</v>
      </c>
      <c r="M8" s="21">
        <f t="shared" si="0"/>
        <v>1954.2665999999999</v>
      </c>
      <c r="N8" s="21">
        <f t="shared" si="0"/>
        <v>2473.7467999999999</v>
      </c>
      <c r="O8" s="21">
        <f t="shared" si="0"/>
        <v>3034.6181999999999</v>
      </c>
      <c r="P8" s="21">
        <f t="shared" si="0"/>
        <v>3630.4164000000001</v>
      </c>
      <c r="Q8" s="21">
        <f t="shared" si="0"/>
        <v>4254.6769999999997</v>
      </c>
      <c r="R8" s="21">
        <f t="shared" si="0"/>
        <v>4900.9355999999989</v>
      </c>
      <c r="S8" s="21">
        <f t="shared" si="0"/>
        <v>5562.7278000000006</v>
      </c>
      <c r="T8" s="21">
        <f t="shared" si="0"/>
        <v>6233.5891999999994</v>
      </c>
      <c r="U8" s="21">
        <f t="shared" si="1"/>
        <v>6907.0553999999993</v>
      </c>
      <c r="V8" s="21">
        <f t="shared" si="1"/>
        <v>7576.6620000000003</v>
      </c>
      <c r="W8" s="21">
        <f t="shared" si="1"/>
        <v>8235.9446000000007</v>
      </c>
      <c r="X8" s="21">
        <f t="shared" si="1"/>
        <v>8878.4387999999999</v>
      </c>
      <c r="Y8" s="21">
        <f t="shared" si="1"/>
        <v>9497.6801999999989</v>
      </c>
      <c r="Z8" s="21">
        <f t="shared" si="1"/>
        <v>10087.204399999999</v>
      </c>
      <c r="AA8" s="21">
        <f t="shared" si="1"/>
        <v>10640.546999999999</v>
      </c>
    </row>
    <row r="9" spans="2:27" ht="20.100000000000001" customHeight="1" x14ac:dyDescent="0.25">
      <c r="B9" s="29" t="s">
        <v>34</v>
      </c>
      <c r="C9" s="26" t="s">
        <v>58</v>
      </c>
      <c r="D9" s="21"/>
      <c r="E9" s="20">
        <v>6.6024000000000003</v>
      </c>
      <c r="F9" s="21">
        <v>-12.286</v>
      </c>
      <c r="G9" s="21">
        <v>21.111999999999998</v>
      </c>
      <c r="H9" s="22">
        <v>-2.2713999999999999</v>
      </c>
      <c r="J9" s="33" t="s">
        <v>34</v>
      </c>
      <c r="K9" s="21">
        <f t="shared" si="0"/>
        <v>308.15420000000006</v>
      </c>
      <c r="L9" s="21">
        <f t="shared" si="0"/>
        <v>621.43860000000006</v>
      </c>
      <c r="M9" s="21">
        <f t="shared" si="0"/>
        <v>1108.223</v>
      </c>
      <c r="N9" s="21">
        <f t="shared" si="0"/>
        <v>1808.1217999999999</v>
      </c>
      <c r="O9" s="21">
        <f t="shared" si="0"/>
        <v>2760.7494000000002</v>
      </c>
      <c r="P9" s="21">
        <f t="shared" si="0"/>
        <v>4005.7202000000002</v>
      </c>
      <c r="Q9" s="21">
        <f t="shared" si="0"/>
        <v>5582.6486000000014</v>
      </c>
      <c r="R9" s="21">
        <f t="shared" si="0"/>
        <v>7531.1490000000013</v>
      </c>
      <c r="S9" s="21">
        <f t="shared" si="0"/>
        <v>9890.8358000000007</v>
      </c>
      <c r="T9" s="21">
        <f t="shared" si="0"/>
        <v>12701.323400000001</v>
      </c>
      <c r="U9" s="21">
        <f t="shared" si="1"/>
        <v>16002.226199999999</v>
      </c>
      <c r="V9" s="21">
        <f t="shared" si="1"/>
        <v>19833.158600000002</v>
      </c>
      <c r="W9" s="21">
        <f t="shared" si="1"/>
        <v>24233.735000000001</v>
      </c>
      <c r="X9" s="21">
        <f t="shared" si="1"/>
        <v>29243.569800000001</v>
      </c>
      <c r="Y9" s="21">
        <f t="shared" si="1"/>
        <v>34902.277400000014</v>
      </c>
      <c r="Z9" s="21">
        <f t="shared" si="1"/>
        <v>41249.472200000004</v>
      </c>
      <c r="AA9" s="21">
        <f t="shared" si="1"/>
        <v>48324.768600000003</v>
      </c>
    </row>
    <row r="10" spans="2:27" ht="20.100000000000001" customHeight="1" x14ac:dyDescent="0.25">
      <c r="B10" s="30" t="s">
        <v>37</v>
      </c>
      <c r="C10" s="26" t="s">
        <v>59</v>
      </c>
      <c r="D10" s="21"/>
      <c r="E10" s="20">
        <v>10.773999999999999</v>
      </c>
      <c r="F10" s="21">
        <v>-42.286000000000001</v>
      </c>
      <c r="G10" s="21">
        <v>84.869</v>
      </c>
      <c r="H10" s="22">
        <v>-39.929000000000002</v>
      </c>
      <c r="J10" s="34" t="s">
        <v>37</v>
      </c>
      <c r="K10" s="21">
        <f t="shared" si="0"/>
        <v>312.50699999999995</v>
      </c>
      <c r="L10" s="21">
        <f t="shared" si="0"/>
        <v>674.01599999999996</v>
      </c>
      <c r="M10" s="21">
        <f t="shared" si="0"/>
        <v>1274.1729999999995</v>
      </c>
      <c r="N10" s="21">
        <f t="shared" si="0"/>
        <v>2177.6219999999994</v>
      </c>
      <c r="O10" s="21">
        <f t="shared" si="0"/>
        <v>3449.0069999999996</v>
      </c>
      <c r="P10" s="21">
        <f t="shared" si="0"/>
        <v>5152.9719999999988</v>
      </c>
      <c r="Q10" s="21">
        <f t="shared" si="0"/>
        <v>7354.1610000000001</v>
      </c>
      <c r="R10" s="21">
        <f t="shared" si="0"/>
        <v>10117.217999999999</v>
      </c>
      <c r="S10" s="21">
        <f t="shared" si="0"/>
        <v>13506.786999999997</v>
      </c>
      <c r="T10" s="21">
        <f t="shared" si="0"/>
        <v>17587.511999999999</v>
      </c>
      <c r="U10" s="21">
        <f t="shared" si="1"/>
        <v>22424.036999999997</v>
      </c>
      <c r="V10" s="21">
        <f t="shared" si="1"/>
        <v>28081.006000000001</v>
      </c>
      <c r="W10" s="21">
        <f t="shared" si="1"/>
        <v>34623.063000000002</v>
      </c>
      <c r="X10" s="21">
        <f t="shared" si="1"/>
        <v>42114.851999999999</v>
      </c>
      <c r="Y10" s="21">
        <f t="shared" si="1"/>
        <v>50621.016999999993</v>
      </c>
      <c r="Z10" s="21">
        <f t="shared" si="1"/>
        <v>60206.201999999997</v>
      </c>
      <c r="AA10" s="21">
        <f t="shared" si="1"/>
        <v>70935.051000000007</v>
      </c>
    </row>
    <row r="11" spans="2:27" ht="20.100000000000001" customHeight="1" x14ac:dyDescent="0.25">
      <c r="B11" s="31" t="s">
        <v>24</v>
      </c>
      <c r="C11" s="26" t="s">
        <v>60</v>
      </c>
      <c r="D11" s="21"/>
      <c r="E11" s="20">
        <v>9.3689999999999998</v>
      </c>
      <c r="F11" s="21">
        <v>-33.5</v>
      </c>
      <c r="G11" s="21">
        <v>68.344999999999999</v>
      </c>
      <c r="H11" s="22">
        <v>-28.5</v>
      </c>
      <c r="J11" s="35" t="s">
        <v>24</v>
      </c>
      <c r="K11" s="21">
        <f t="shared" si="0"/>
        <v>308.49599999999998</v>
      </c>
      <c r="L11" s="21">
        <f t="shared" si="0"/>
        <v>646.85</v>
      </c>
      <c r="M11" s="21">
        <f t="shared" si="0"/>
        <v>1199.2739999999999</v>
      </c>
      <c r="N11" s="21">
        <f t="shared" si="0"/>
        <v>2021.982</v>
      </c>
      <c r="O11" s="21">
        <f t="shared" si="0"/>
        <v>3171.1880000000001</v>
      </c>
      <c r="P11" s="21">
        <f t="shared" si="0"/>
        <v>4703.1059999999998</v>
      </c>
      <c r="Q11" s="21">
        <f t="shared" si="0"/>
        <v>6673.95</v>
      </c>
      <c r="R11" s="21">
        <f t="shared" si="0"/>
        <v>9139.9339999999993</v>
      </c>
      <c r="S11" s="21">
        <f t="shared" si="0"/>
        <v>12157.271999999999</v>
      </c>
      <c r="T11" s="21">
        <f t="shared" si="0"/>
        <v>15782.178</v>
      </c>
      <c r="U11" s="21">
        <f t="shared" si="1"/>
        <v>20070.866000000002</v>
      </c>
      <c r="V11" s="21">
        <f t="shared" si="1"/>
        <v>25079.55</v>
      </c>
      <c r="W11" s="21">
        <f t="shared" si="1"/>
        <v>30864.444</v>
      </c>
      <c r="X11" s="21">
        <f t="shared" si="1"/>
        <v>37481.761999999995</v>
      </c>
      <c r="Y11" s="21">
        <f t="shared" si="1"/>
        <v>44987.718000000001</v>
      </c>
      <c r="Z11" s="21">
        <f t="shared" si="1"/>
        <v>53438.525999999998</v>
      </c>
      <c r="AA11" s="21">
        <f t="shared" si="1"/>
        <v>62890.400000000001</v>
      </c>
    </row>
    <row r="12" spans="2:27" ht="20.100000000000001" customHeight="1" x14ac:dyDescent="0.25">
      <c r="B12" s="32" t="s">
        <v>25</v>
      </c>
      <c r="C12" s="26" t="s">
        <v>61</v>
      </c>
      <c r="D12" s="21"/>
      <c r="E12" s="20">
        <v>3.8833000000000002</v>
      </c>
      <c r="F12" s="21">
        <v>7.1856999999999998</v>
      </c>
      <c r="G12" s="21">
        <v>-19.882999999999999</v>
      </c>
      <c r="H12" s="22">
        <v>24.529</v>
      </c>
      <c r="J12" s="36" t="s">
        <v>25</v>
      </c>
      <c r="K12" s="21">
        <f t="shared" si="0"/>
        <v>308.49940000000004</v>
      </c>
      <c r="L12" s="21">
        <f t="shared" si="0"/>
        <v>590.1690000000001</v>
      </c>
      <c r="M12" s="21">
        <f t="shared" si="0"/>
        <v>1002.7090000000001</v>
      </c>
      <c r="N12" s="21">
        <f t="shared" si="0"/>
        <v>1569.4191999999998</v>
      </c>
      <c r="O12" s="21">
        <f t="shared" si="0"/>
        <v>2313.5994000000001</v>
      </c>
      <c r="P12" s="21">
        <f t="shared" si="0"/>
        <v>3258.5494000000003</v>
      </c>
      <c r="Q12" s="21">
        <f t="shared" si="0"/>
        <v>4427.5690000000004</v>
      </c>
      <c r="R12" s="21">
        <f t="shared" si="0"/>
        <v>5843.9580000000005</v>
      </c>
      <c r="S12" s="21">
        <f t="shared" si="0"/>
        <v>7531.0162000000018</v>
      </c>
      <c r="T12" s="21">
        <f t="shared" si="0"/>
        <v>9512.0434000000005</v>
      </c>
      <c r="U12" s="21">
        <f t="shared" si="1"/>
        <v>11810.339400000001</v>
      </c>
      <c r="V12" s="21">
        <f t="shared" si="1"/>
        <v>14449.204</v>
      </c>
      <c r="W12" s="21">
        <f t="shared" si="1"/>
        <v>17451.936999999998</v>
      </c>
      <c r="X12" s="21">
        <f t="shared" si="1"/>
        <v>20841.838200000002</v>
      </c>
      <c r="Y12" s="21">
        <f t="shared" si="1"/>
        <v>24642.207399999999</v>
      </c>
      <c r="Z12" s="21">
        <f t="shared" si="1"/>
        <v>28876.344400000002</v>
      </c>
      <c r="AA12" s="21">
        <f t="shared" si="1"/>
        <v>33567.548999999999</v>
      </c>
    </row>
    <row r="13" spans="2:27" ht="20.100000000000001" customHeight="1" x14ac:dyDescent="0.25">
      <c r="B13" s="20" t="s">
        <v>26</v>
      </c>
      <c r="C13" s="26" t="s">
        <v>62</v>
      </c>
      <c r="D13" s="21"/>
      <c r="E13" s="20">
        <v>8.0738000000000003</v>
      </c>
      <c r="F13" s="21">
        <v>-27.1</v>
      </c>
      <c r="G13" s="21">
        <v>65.069000000000003</v>
      </c>
      <c r="H13" s="22">
        <v>-34.9</v>
      </c>
      <c r="J13" s="21" t="s">
        <v>26</v>
      </c>
      <c r="K13" s="21">
        <f t="shared" si="0"/>
        <v>308.49920000000003</v>
      </c>
      <c r="L13" s="21">
        <f t="shared" si="0"/>
        <v>622.17000000000007</v>
      </c>
      <c r="M13" s="21">
        <f t="shared" si="0"/>
        <v>1123.8548000000001</v>
      </c>
      <c r="N13" s="21">
        <f t="shared" si="0"/>
        <v>1861.9963999999998</v>
      </c>
      <c r="O13" s="21">
        <f t="shared" si="0"/>
        <v>2885.0376000000001</v>
      </c>
      <c r="P13" s="21">
        <f t="shared" si="0"/>
        <v>4241.4212000000007</v>
      </c>
      <c r="Q13" s="21">
        <f t="shared" si="0"/>
        <v>5979.59</v>
      </c>
      <c r="R13" s="21">
        <f t="shared" si="0"/>
        <v>8147.9868000000006</v>
      </c>
      <c r="S13" s="21">
        <f t="shared" si="0"/>
        <v>10795.054400000001</v>
      </c>
      <c r="T13" s="21">
        <f t="shared" si="0"/>
        <v>13969.235600000002</v>
      </c>
      <c r="U13" s="21">
        <f t="shared" si="1"/>
        <v>17718.9732</v>
      </c>
      <c r="V13" s="21">
        <f t="shared" si="1"/>
        <v>22092.71</v>
      </c>
      <c r="W13" s="21">
        <f t="shared" si="1"/>
        <v>27138.888800000001</v>
      </c>
      <c r="X13" s="21">
        <f t="shared" si="1"/>
        <v>32905.952400000002</v>
      </c>
      <c r="Y13" s="21">
        <f t="shared" si="1"/>
        <v>39442.3436</v>
      </c>
      <c r="Z13" s="21">
        <f t="shared" si="1"/>
        <v>46796.505200000007</v>
      </c>
      <c r="AA13" s="21">
        <f t="shared" si="1"/>
        <v>55016.88</v>
      </c>
    </row>
    <row r="14" spans="2:27" ht="20.100000000000001" customHeight="1" x14ac:dyDescent="0.25">
      <c r="B14" s="29" t="s">
        <v>27</v>
      </c>
      <c r="C14" s="26" t="s">
        <v>63</v>
      </c>
      <c r="D14" s="21"/>
      <c r="E14" s="20">
        <v>10.288</v>
      </c>
      <c r="F14" s="21">
        <v>-42.957000000000001</v>
      </c>
      <c r="G14" s="21">
        <v>97.14</v>
      </c>
      <c r="H14" s="22">
        <v>-51.186</v>
      </c>
      <c r="J14" s="33" t="s">
        <v>27</v>
      </c>
      <c r="K14" s="21">
        <f t="shared" ref="K14:T23" si="2">$E14*POWER(K$2,3) + $F14 *POWER(K$2,2) + $G14 * K$2 + $H14</f>
        <v>308.49400000000003</v>
      </c>
      <c r="L14" s="21">
        <f t="shared" si="2"/>
        <v>646.58900000000006</v>
      </c>
      <c r="M14" s="21">
        <f t="shared" si="2"/>
        <v>1207.4100000000001</v>
      </c>
      <c r="N14" s="21">
        <f t="shared" si="2"/>
        <v>2052.6849999999999</v>
      </c>
      <c r="O14" s="21">
        <f t="shared" si="2"/>
        <v>3244.1419999999998</v>
      </c>
      <c r="P14" s="21">
        <f t="shared" si="2"/>
        <v>4843.509</v>
      </c>
      <c r="Q14" s="21">
        <f t="shared" si="2"/>
        <v>6912.5140000000001</v>
      </c>
      <c r="R14" s="21">
        <f t="shared" si="2"/>
        <v>9512.8850000000002</v>
      </c>
      <c r="S14" s="21">
        <f t="shared" si="2"/>
        <v>12706.35</v>
      </c>
      <c r="T14" s="21">
        <f t="shared" si="2"/>
        <v>16554.636999999999</v>
      </c>
      <c r="U14" s="21">
        <f t="shared" ref="U14:AA23" si="3">$E14*POWER(U$2,3) + $F14 *POWER(U$2,2) + $G14 * U$2 + $H14</f>
        <v>21119.473999999998</v>
      </c>
      <c r="V14" s="21">
        <f t="shared" si="3"/>
        <v>26462.588999999996</v>
      </c>
      <c r="W14" s="21">
        <f t="shared" si="3"/>
        <v>32645.710000000003</v>
      </c>
      <c r="X14" s="21">
        <f t="shared" si="3"/>
        <v>39730.564999999995</v>
      </c>
      <c r="Y14" s="21">
        <f t="shared" si="3"/>
        <v>47778.881999999998</v>
      </c>
      <c r="Z14" s="21">
        <f t="shared" si="3"/>
        <v>56852.38900000001</v>
      </c>
      <c r="AA14" s="21">
        <f t="shared" si="3"/>
        <v>67012.813999999998</v>
      </c>
    </row>
    <row r="15" spans="2:27" ht="20.100000000000001" customHeight="1" x14ac:dyDescent="0.25">
      <c r="B15" s="30" t="s">
        <v>15</v>
      </c>
      <c r="C15" s="26" t="s">
        <v>64</v>
      </c>
      <c r="D15" s="21"/>
      <c r="E15" s="20">
        <v>10.220000000000001</v>
      </c>
      <c r="F15" s="21">
        <v>-40.820999999999998</v>
      </c>
      <c r="G15" s="21">
        <v>84.350999999999999</v>
      </c>
      <c r="H15" s="22">
        <v>-33.606999999999999</v>
      </c>
      <c r="J15" s="34" t="s">
        <v>15</v>
      </c>
      <c r="K15" s="21">
        <f t="shared" si="2"/>
        <v>304.7410000000001</v>
      </c>
      <c r="L15" s="21">
        <f t="shared" si="2"/>
        <v>645.12300000000005</v>
      </c>
      <c r="M15" s="21">
        <f t="shared" si="2"/>
        <v>1210.463</v>
      </c>
      <c r="N15" s="21">
        <f t="shared" si="2"/>
        <v>2062.0810000000001</v>
      </c>
      <c r="O15" s="21">
        <f t="shared" si="2"/>
        <v>3261.2970000000005</v>
      </c>
      <c r="P15" s="21">
        <f t="shared" si="2"/>
        <v>4869.4310000000005</v>
      </c>
      <c r="Q15" s="21">
        <f t="shared" si="2"/>
        <v>6947.8029999999999</v>
      </c>
      <c r="R15" s="21">
        <f t="shared" si="2"/>
        <v>9557.7330000000038</v>
      </c>
      <c r="S15" s="21">
        <f t="shared" si="2"/>
        <v>12760.540999999999</v>
      </c>
      <c r="T15" s="21">
        <f t="shared" si="2"/>
        <v>16617.547000000002</v>
      </c>
      <c r="U15" s="21">
        <f t="shared" si="3"/>
        <v>21190.071000000004</v>
      </c>
      <c r="V15" s="21">
        <f t="shared" si="3"/>
        <v>26539.433000000001</v>
      </c>
      <c r="W15" s="21">
        <f t="shared" si="3"/>
        <v>32726.953000000005</v>
      </c>
      <c r="X15" s="21">
        <f t="shared" si="3"/>
        <v>39813.950999999994</v>
      </c>
      <c r="Y15" s="21">
        <f t="shared" si="3"/>
        <v>47861.746999999996</v>
      </c>
      <c r="Z15" s="21">
        <f t="shared" si="3"/>
        <v>56931.661000000007</v>
      </c>
      <c r="AA15" s="21">
        <f t="shared" si="3"/>
        <v>67085.012999999992</v>
      </c>
    </row>
    <row r="16" spans="2:27" ht="20.100000000000001" customHeight="1" x14ac:dyDescent="0.25">
      <c r="B16" s="31" t="s">
        <v>36</v>
      </c>
      <c r="C16" s="26" t="s">
        <v>65</v>
      </c>
      <c r="D16" s="21"/>
      <c r="E16" s="20">
        <v>-0.34050000000000002</v>
      </c>
      <c r="F16" s="21">
        <v>34.942999999999998</v>
      </c>
      <c r="G16" s="21">
        <v>-71.302000000000007</v>
      </c>
      <c r="H16" s="22">
        <v>52.414000000000001</v>
      </c>
      <c r="J16" s="35" t="s">
        <v>36</v>
      </c>
      <c r="K16" s="21">
        <f t="shared" si="2"/>
        <v>304.5019999999999</v>
      </c>
      <c r="L16" s="21">
        <f t="shared" si="2"/>
        <v>526.91649999999993</v>
      </c>
      <c r="M16" s="21">
        <f t="shared" si="2"/>
        <v>809.00199999999984</v>
      </c>
      <c r="N16" s="21">
        <f t="shared" si="2"/>
        <v>1148.7154999999998</v>
      </c>
      <c r="O16" s="21">
        <f t="shared" si="2"/>
        <v>1544.0139999999994</v>
      </c>
      <c r="P16" s="21">
        <f t="shared" si="2"/>
        <v>1992.8544999999999</v>
      </c>
      <c r="Q16" s="21">
        <f t="shared" si="2"/>
        <v>2493.194</v>
      </c>
      <c r="R16" s="21">
        <f t="shared" si="2"/>
        <v>3042.9895000000001</v>
      </c>
      <c r="S16" s="21">
        <f t="shared" si="2"/>
        <v>3640.1979999999999</v>
      </c>
      <c r="T16" s="21">
        <f t="shared" si="2"/>
        <v>4282.7764999999981</v>
      </c>
      <c r="U16" s="21">
        <f t="shared" si="3"/>
        <v>4968.6819999999989</v>
      </c>
      <c r="V16" s="21">
        <f t="shared" si="3"/>
        <v>5695.8714999999984</v>
      </c>
      <c r="W16" s="21">
        <f t="shared" si="3"/>
        <v>6462.3019999999988</v>
      </c>
      <c r="X16" s="21">
        <f t="shared" si="3"/>
        <v>7265.9304999999995</v>
      </c>
      <c r="Y16" s="21">
        <f t="shared" si="3"/>
        <v>8104.713999999999</v>
      </c>
      <c r="Z16" s="21">
        <f t="shared" si="3"/>
        <v>8976.6095000000005</v>
      </c>
      <c r="AA16" s="21">
        <f t="shared" si="3"/>
        <v>9879.5739999999987</v>
      </c>
    </row>
    <row r="17" spans="2:27" ht="20.100000000000001" customHeight="1" x14ac:dyDescent="0.25">
      <c r="B17" s="32" t="s">
        <v>39</v>
      </c>
      <c r="C17" s="26" t="s">
        <v>66</v>
      </c>
      <c r="D17" s="21"/>
      <c r="E17" s="20">
        <v>7.3118999999999996</v>
      </c>
      <c r="F17" s="21">
        <v>-20.457000000000001</v>
      </c>
      <c r="G17" s="21">
        <v>45.76</v>
      </c>
      <c r="H17" s="22">
        <v>-19.186</v>
      </c>
      <c r="J17" s="36" t="s">
        <v>39</v>
      </c>
      <c r="K17" s="21">
        <f t="shared" si="2"/>
        <v>304.50359999999995</v>
      </c>
      <c r="L17" s="21">
        <f t="shared" si="2"/>
        <v>612.17649999999992</v>
      </c>
      <c r="M17" s="21">
        <f t="shared" si="2"/>
        <v>1098.2924</v>
      </c>
      <c r="N17" s="21">
        <f t="shared" si="2"/>
        <v>1806.7226999999998</v>
      </c>
      <c r="O17" s="21">
        <f t="shared" si="2"/>
        <v>2781.3387999999995</v>
      </c>
      <c r="P17" s="21">
        <f t="shared" si="2"/>
        <v>4066.0120999999995</v>
      </c>
      <c r="Q17" s="21">
        <f t="shared" si="2"/>
        <v>5704.6140000000005</v>
      </c>
      <c r="R17" s="21">
        <f t="shared" si="2"/>
        <v>7741.0158999999994</v>
      </c>
      <c r="S17" s="21">
        <f t="shared" si="2"/>
        <v>10219.089200000002</v>
      </c>
      <c r="T17" s="21">
        <f t="shared" si="2"/>
        <v>13182.705299999998</v>
      </c>
      <c r="U17" s="21">
        <f t="shared" si="3"/>
        <v>16675.735599999996</v>
      </c>
      <c r="V17" s="21">
        <f t="shared" si="3"/>
        <v>20742.051499999998</v>
      </c>
      <c r="W17" s="21">
        <f t="shared" si="3"/>
        <v>25425.524399999998</v>
      </c>
      <c r="X17" s="21">
        <f t="shared" si="3"/>
        <v>30770.025699999995</v>
      </c>
      <c r="Y17" s="21">
        <f t="shared" si="3"/>
        <v>36819.426799999994</v>
      </c>
      <c r="Z17" s="21">
        <f t="shared" si="3"/>
        <v>43617.599099999999</v>
      </c>
      <c r="AA17" s="21">
        <f t="shared" si="3"/>
        <v>51208.41399999999</v>
      </c>
    </row>
    <row r="18" spans="2:27" ht="20.100000000000001" customHeight="1" x14ac:dyDescent="0.25">
      <c r="B18" s="20" t="s">
        <v>40</v>
      </c>
      <c r="C18" s="26" t="s">
        <v>67</v>
      </c>
      <c r="D18" s="21"/>
      <c r="E18" s="20">
        <v>9.5357000000000003</v>
      </c>
      <c r="F18" s="21">
        <v>-35.070999999999998</v>
      </c>
      <c r="G18" s="21">
        <v>72.179000000000002</v>
      </c>
      <c r="H18" s="22">
        <v>-33.356999999999999</v>
      </c>
      <c r="J18" s="21" t="s">
        <v>40</v>
      </c>
      <c r="K18" s="21">
        <f t="shared" si="2"/>
        <v>304.50780000000009</v>
      </c>
      <c r="L18" s="21">
        <f t="shared" si="2"/>
        <v>642.72550000000012</v>
      </c>
      <c r="M18" s="21">
        <f t="shared" si="2"/>
        <v>1196.8722000000002</v>
      </c>
      <c r="N18" s="21">
        <f t="shared" si="2"/>
        <v>2024.1621000000005</v>
      </c>
      <c r="O18" s="21">
        <f t="shared" si="2"/>
        <v>3181.8094000000001</v>
      </c>
      <c r="P18" s="21">
        <f t="shared" si="2"/>
        <v>4727.0283000000009</v>
      </c>
      <c r="Q18" s="21">
        <f t="shared" si="2"/>
        <v>6717.0330000000004</v>
      </c>
      <c r="R18" s="21">
        <f t="shared" si="2"/>
        <v>9209.0377000000008</v>
      </c>
      <c r="S18" s="21">
        <f t="shared" si="2"/>
        <v>12260.256600000001</v>
      </c>
      <c r="T18" s="21">
        <f t="shared" si="2"/>
        <v>15927.903899999999</v>
      </c>
      <c r="U18" s="21">
        <f t="shared" si="3"/>
        <v>20269.193800000005</v>
      </c>
      <c r="V18" s="21">
        <f t="shared" si="3"/>
        <v>25341.340500000002</v>
      </c>
      <c r="W18" s="21">
        <f t="shared" si="3"/>
        <v>31201.558200000003</v>
      </c>
      <c r="X18" s="21">
        <f t="shared" si="3"/>
        <v>37907.061099999999</v>
      </c>
      <c r="Y18" s="21">
        <f t="shared" si="3"/>
        <v>45515.063399999999</v>
      </c>
      <c r="Z18" s="21">
        <f t="shared" si="3"/>
        <v>54082.779299999995</v>
      </c>
      <c r="AA18" s="21">
        <f t="shared" si="3"/>
        <v>63667.423000000003</v>
      </c>
    </row>
    <row r="19" spans="2:27" ht="20.100000000000001" customHeight="1" x14ac:dyDescent="0.25">
      <c r="B19" s="29" t="s">
        <v>21</v>
      </c>
      <c r="C19" s="26" t="s">
        <v>68</v>
      </c>
      <c r="D19" s="21"/>
      <c r="E19" s="20">
        <v>3.5428999999999999</v>
      </c>
      <c r="F19" s="21">
        <v>10.843</v>
      </c>
      <c r="G19" s="21">
        <v>-37.186</v>
      </c>
      <c r="H19" s="22">
        <v>49.514000000000003</v>
      </c>
      <c r="J19" s="33" t="s">
        <v>21</v>
      </c>
      <c r="K19" s="21">
        <f t="shared" si="2"/>
        <v>301.00360000000001</v>
      </c>
      <c r="L19" s="21">
        <f t="shared" si="2"/>
        <v>577.52149999999995</v>
      </c>
      <c r="M19" s="21">
        <f t="shared" si="2"/>
        <v>982.01239999999996</v>
      </c>
      <c r="N19" s="21">
        <f t="shared" si="2"/>
        <v>1535.7337</v>
      </c>
      <c r="O19" s="21">
        <f t="shared" si="2"/>
        <v>2259.9428000000003</v>
      </c>
      <c r="P19" s="21">
        <f t="shared" si="2"/>
        <v>3175.8971000000001</v>
      </c>
      <c r="Q19" s="21">
        <f t="shared" si="2"/>
        <v>4304.8540000000003</v>
      </c>
      <c r="R19" s="21">
        <f t="shared" si="2"/>
        <v>5668.0708999999997</v>
      </c>
      <c r="S19" s="21">
        <f t="shared" si="2"/>
        <v>7286.8051999999998</v>
      </c>
      <c r="T19" s="21">
        <f t="shared" si="2"/>
        <v>9182.3143</v>
      </c>
      <c r="U19" s="21">
        <f t="shared" si="3"/>
        <v>11375.855599999999</v>
      </c>
      <c r="V19" s="21">
        <f t="shared" si="3"/>
        <v>13888.6865</v>
      </c>
      <c r="W19" s="21">
        <f t="shared" si="3"/>
        <v>16742.064399999999</v>
      </c>
      <c r="X19" s="21">
        <f t="shared" si="3"/>
        <v>19957.2467</v>
      </c>
      <c r="Y19" s="21">
        <f t="shared" si="3"/>
        <v>23555.490800000003</v>
      </c>
      <c r="Z19" s="21">
        <f t="shared" si="3"/>
        <v>27558.054100000001</v>
      </c>
      <c r="AA19" s="21">
        <f t="shared" si="3"/>
        <v>31986.194</v>
      </c>
    </row>
    <row r="20" spans="2:27" ht="20.100000000000001" customHeight="1" x14ac:dyDescent="0.25">
      <c r="B20" s="30" t="s">
        <v>33</v>
      </c>
      <c r="C20" s="26" t="s">
        <v>69</v>
      </c>
      <c r="D20" s="21"/>
      <c r="E20" s="20">
        <v>3.4011999999999998</v>
      </c>
      <c r="F20" s="21">
        <v>6.9356999999999998</v>
      </c>
      <c r="G20" s="21">
        <v>-11.044</v>
      </c>
      <c r="H20" s="22">
        <v>16.279</v>
      </c>
      <c r="J20" s="34" t="s">
        <v>33</v>
      </c>
      <c r="K20" s="21">
        <f t="shared" si="2"/>
        <v>300.75099999999998</v>
      </c>
      <c r="L20" s="21">
        <f t="shared" si="2"/>
        <v>559.60149999999999</v>
      </c>
      <c r="M20" s="21">
        <f t="shared" si="2"/>
        <v>934.35939999999994</v>
      </c>
      <c r="N20" s="21">
        <f t="shared" si="2"/>
        <v>1445.4319</v>
      </c>
      <c r="O20" s="21">
        <f t="shared" si="2"/>
        <v>2113.2262000000001</v>
      </c>
      <c r="P20" s="21">
        <f t="shared" si="2"/>
        <v>2958.1494999999995</v>
      </c>
      <c r="Q20" s="21">
        <f t="shared" si="2"/>
        <v>4000.6089999999995</v>
      </c>
      <c r="R20" s="21">
        <f t="shared" si="2"/>
        <v>5261.0118999999995</v>
      </c>
      <c r="S20" s="21">
        <f t="shared" si="2"/>
        <v>6759.7653999999993</v>
      </c>
      <c r="T20" s="21">
        <f t="shared" si="2"/>
        <v>8517.2767000000003</v>
      </c>
      <c r="U20" s="21">
        <f t="shared" si="3"/>
        <v>10553.953</v>
      </c>
      <c r="V20" s="21">
        <f t="shared" si="3"/>
        <v>12890.201499999999</v>
      </c>
      <c r="W20" s="21">
        <f t="shared" si="3"/>
        <v>15546.429399999999</v>
      </c>
      <c r="X20" s="21">
        <f t="shared" si="3"/>
        <v>18543.043900000001</v>
      </c>
      <c r="Y20" s="21">
        <f t="shared" si="3"/>
        <v>21900.452199999996</v>
      </c>
      <c r="Z20" s="21">
        <f t="shared" si="3"/>
        <v>25639.0615</v>
      </c>
      <c r="AA20" s="21">
        <f t="shared" si="3"/>
        <v>29779.278999999995</v>
      </c>
    </row>
    <row r="21" spans="2:27" ht="20.100000000000001" customHeight="1" x14ac:dyDescent="0.25">
      <c r="B21" s="31" t="s">
        <v>38</v>
      </c>
      <c r="C21" s="26" t="s">
        <v>70</v>
      </c>
      <c r="D21" s="21"/>
      <c r="E21" s="20">
        <v>7.6726000000000001</v>
      </c>
      <c r="F21" s="21">
        <v>-21.393000000000001</v>
      </c>
      <c r="G21" s="21">
        <v>41.613</v>
      </c>
      <c r="H21" s="22">
        <v>-14.464</v>
      </c>
      <c r="J21" s="35" t="s">
        <v>38</v>
      </c>
      <c r="K21" s="21">
        <f t="shared" si="2"/>
        <v>300.74639999999999</v>
      </c>
      <c r="L21" s="21">
        <f t="shared" si="2"/>
        <v>617.851</v>
      </c>
      <c r="M21" s="21">
        <f t="shared" si="2"/>
        <v>1122.3476000000001</v>
      </c>
      <c r="N21" s="21">
        <f t="shared" si="2"/>
        <v>1860.2717999999998</v>
      </c>
      <c r="O21" s="21">
        <f t="shared" si="2"/>
        <v>2877.6592000000001</v>
      </c>
      <c r="P21" s="21">
        <f t="shared" si="2"/>
        <v>4220.5454</v>
      </c>
      <c r="Q21" s="21">
        <f t="shared" si="2"/>
        <v>5934.9660000000003</v>
      </c>
      <c r="R21" s="21">
        <f t="shared" si="2"/>
        <v>8066.9566000000013</v>
      </c>
      <c r="S21" s="21">
        <f t="shared" si="2"/>
        <v>10662.552799999999</v>
      </c>
      <c r="T21" s="21">
        <f t="shared" si="2"/>
        <v>13767.790199999999</v>
      </c>
      <c r="U21" s="21">
        <f t="shared" si="3"/>
        <v>17428.704399999999</v>
      </c>
      <c r="V21" s="21">
        <f t="shared" si="3"/>
        <v>21691.331000000002</v>
      </c>
      <c r="W21" s="21">
        <f t="shared" si="3"/>
        <v>26601.705600000001</v>
      </c>
      <c r="X21" s="21">
        <f t="shared" si="3"/>
        <v>32205.863799999999</v>
      </c>
      <c r="Y21" s="21">
        <f t="shared" si="3"/>
        <v>38549.841199999995</v>
      </c>
      <c r="Z21" s="21">
        <f t="shared" si="3"/>
        <v>45679.6734</v>
      </c>
      <c r="AA21" s="21">
        <f t="shared" si="3"/>
        <v>53641.396000000008</v>
      </c>
    </row>
    <row r="22" spans="2:27" ht="20.100000000000001" customHeight="1" x14ac:dyDescent="0.25">
      <c r="B22" s="32" t="s">
        <v>41</v>
      </c>
      <c r="C22" s="26" t="s">
        <v>71</v>
      </c>
      <c r="D22" s="21"/>
      <c r="E22" s="20">
        <v>3.044</v>
      </c>
      <c r="F22" s="21">
        <v>10.936</v>
      </c>
      <c r="G22" s="21">
        <v>-22.83</v>
      </c>
      <c r="H22" s="22">
        <v>22.279</v>
      </c>
      <c r="J22" s="36" t="s">
        <v>41</v>
      </c>
      <c r="K22" s="21">
        <f t="shared" si="2"/>
        <v>300.75100000000003</v>
      </c>
      <c r="L22" s="21">
        <f t="shared" si="2"/>
        <v>562.029</v>
      </c>
      <c r="M22" s="21">
        <f t="shared" si="2"/>
        <v>936.49900000000002</v>
      </c>
      <c r="N22" s="21">
        <f t="shared" si="2"/>
        <v>1442.4250000000002</v>
      </c>
      <c r="O22" s="21">
        <f t="shared" si="2"/>
        <v>2098.0709999999999</v>
      </c>
      <c r="P22" s="21">
        <f t="shared" si="2"/>
        <v>2921.701</v>
      </c>
      <c r="Q22" s="21">
        <f t="shared" si="2"/>
        <v>3931.5790000000002</v>
      </c>
      <c r="R22" s="21">
        <f t="shared" si="2"/>
        <v>5145.9690000000001</v>
      </c>
      <c r="S22" s="21">
        <f t="shared" si="2"/>
        <v>6583.1350000000011</v>
      </c>
      <c r="T22" s="21">
        <f t="shared" si="2"/>
        <v>8261.3409999999985</v>
      </c>
      <c r="U22" s="21">
        <f t="shared" si="3"/>
        <v>10198.851000000001</v>
      </c>
      <c r="V22" s="21">
        <f t="shared" si="3"/>
        <v>12413.929</v>
      </c>
      <c r="W22" s="21">
        <f t="shared" si="3"/>
        <v>14924.839</v>
      </c>
      <c r="X22" s="21">
        <f t="shared" si="3"/>
        <v>17749.844999999998</v>
      </c>
      <c r="Y22" s="21">
        <f t="shared" si="3"/>
        <v>20907.210999999999</v>
      </c>
      <c r="Z22" s="21">
        <f t="shared" si="3"/>
        <v>24415.200999999997</v>
      </c>
      <c r="AA22" s="21">
        <f t="shared" si="3"/>
        <v>28292.079000000002</v>
      </c>
    </row>
    <row r="23" spans="2:27" ht="20.100000000000001" customHeight="1" x14ac:dyDescent="0.25">
      <c r="B23" s="20" t="s">
        <v>42</v>
      </c>
      <c r="C23" s="26" t="s">
        <v>72</v>
      </c>
      <c r="D23" s="21"/>
      <c r="E23" s="20">
        <v>8.4344999999999999</v>
      </c>
      <c r="F23" s="21">
        <v>-25.25</v>
      </c>
      <c r="G23" s="21">
        <v>43.423000000000002</v>
      </c>
      <c r="H23" s="22">
        <v>-8.75</v>
      </c>
      <c r="J23" s="21" t="s">
        <v>42</v>
      </c>
      <c r="K23" s="21">
        <f t="shared" si="2"/>
        <v>300.75</v>
      </c>
      <c r="L23" s="21">
        <f t="shared" si="2"/>
        <v>631.42750000000001</v>
      </c>
      <c r="M23" s="21">
        <f t="shared" si="2"/>
        <v>1164.6399999999999</v>
      </c>
      <c r="N23" s="21">
        <f t="shared" si="2"/>
        <v>1950.9945</v>
      </c>
      <c r="O23" s="21">
        <f t="shared" si="2"/>
        <v>3041.098</v>
      </c>
      <c r="P23" s="21">
        <f t="shared" si="2"/>
        <v>4485.5574999999999</v>
      </c>
      <c r="Q23" s="21">
        <f t="shared" si="2"/>
        <v>6334.98</v>
      </c>
      <c r="R23" s="21">
        <f t="shared" si="2"/>
        <v>8639.9724999999999</v>
      </c>
      <c r="S23" s="21">
        <f t="shared" si="2"/>
        <v>11451.142</v>
      </c>
      <c r="T23" s="21">
        <f t="shared" si="2"/>
        <v>14819.095499999999</v>
      </c>
      <c r="U23" s="21">
        <f t="shared" si="3"/>
        <v>18794.439999999999</v>
      </c>
      <c r="V23" s="21">
        <f t="shared" si="3"/>
        <v>23427.782500000001</v>
      </c>
      <c r="W23" s="21">
        <f t="shared" si="3"/>
        <v>28769.73</v>
      </c>
      <c r="X23" s="21">
        <f t="shared" si="3"/>
        <v>34870.889499999997</v>
      </c>
      <c r="Y23" s="21">
        <f t="shared" si="3"/>
        <v>41781.868000000002</v>
      </c>
      <c r="Z23" s="21">
        <f t="shared" si="3"/>
        <v>49553.272499999999</v>
      </c>
      <c r="AA23" s="21">
        <f t="shared" si="3"/>
        <v>58235.71</v>
      </c>
    </row>
    <row r="24" spans="2:27" ht="20.100000000000001" customHeight="1" x14ac:dyDescent="0.25">
      <c r="B24" s="29" t="s">
        <v>35</v>
      </c>
      <c r="C24" s="26" t="s">
        <v>73</v>
      </c>
      <c r="D24" s="21"/>
      <c r="E24" s="20">
        <v>3.6928999999999998</v>
      </c>
      <c r="F24" s="21">
        <v>7.9</v>
      </c>
      <c r="G24" s="21">
        <v>22.835999999999999</v>
      </c>
      <c r="H24" s="22">
        <v>29.1</v>
      </c>
      <c r="J24" s="33" t="s">
        <v>35</v>
      </c>
      <c r="K24" s="21">
        <f t="shared" ref="K24:T33" si="4">$E24*POWER(K$2,3) + $F24 *POWER(K$2,2) + $G24 * K$2 + $H24</f>
        <v>483.18959999999998</v>
      </c>
      <c r="L24" s="21">
        <f t="shared" si="4"/>
        <v>802.39249999999993</v>
      </c>
      <c r="M24" s="21">
        <f t="shared" si="4"/>
        <v>1248.1823999999999</v>
      </c>
      <c r="N24" s="21">
        <f t="shared" si="4"/>
        <v>1842.7166999999999</v>
      </c>
      <c r="O24" s="21">
        <f t="shared" si="4"/>
        <v>2608.1527999999998</v>
      </c>
      <c r="P24" s="21">
        <f t="shared" si="4"/>
        <v>3566.6480999999999</v>
      </c>
      <c r="Q24" s="21">
        <f t="shared" si="4"/>
        <v>4740.3599999999997</v>
      </c>
      <c r="R24" s="21">
        <f t="shared" si="4"/>
        <v>6151.4459000000006</v>
      </c>
      <c r="S24" s="21">
        <f t="shared" si="4"/>
        <v>7822.0632000000005</v>
      </c>
      <c r="T24" s="21">
        <f t="shared" si="4"/>
        <v>9774.3693000000003</v>
      </c>
      <c r="U24" s="21">
        <f t="shared" ref="U24:AA33" si="5">$E24*POWER(U$2,3) + $F24 *POWER(U$2,2) + $G24 * U$2 + $H24</f>
        <v>12030.5216</v>
      </c>
      <c r="V24" s="21">
        <f t="shared" si="5"/>
        <v>14612.6775</v>
      </c>
      <c r="W24" s="21">
        <f t="shared" si="5"/>
        <v>17542.9944</v>
      </c>
      <c r="X24" s="21">
        <f t="shared" si="5"/>
        <v>20843.629699999998</v>
      </c>
      <c r="Y24" s="21">
        <f t="shared" si="5"/>
        <v>24536.740799999996</v>
      </c>
      <c r="Z24" s="21">
        <f t="shared" si="5"/>
        <v>28644.485099999998</v>
      </c>
      <c r="AA24" s="21">
        <f t="shared" si="5"/>
        <v>33189.019999999997</v>
      </c>
    </row>
    <row r="25" spans="2:27" ht="20.100000000000001" customHeight="1" x14ac:dyDescent="0.25">
      <c r="B25" s="30" t="s">
        <v>14</v>
      </c>
      <c r="C25" s="26" t="s">
        <v>74</v>
      </c>
      <c r="D25" s="21"/>
      <c r="E25" s="20">
        <v>3.806</v>
      </c>
      <c r="F25" s="21">
        <v>5.0071000000000003</v>
      </c>
      <c r="G25" s="21">
        <v>-10.52</v>
      </c>
      <c r="H25" s="22">
        <v>15.135999999999999</v>
      </c>
      <c r="J25" s="34" t="s">
        <v>14</v>
      </c>
      <c r="K25" s="21">
        <f t="shared" si="4"/>
        <v>296.75360000000006</v>
      </c>
      <c r="L25" s="21">
        <f t="shared" si="4"/>
        <v>563.46349999999995</v>
      </c>
      <c r="M25" s="21">
        <f t="shared" si="4"/>
        <v>954.36759999999992</v>
      </c>
      <c r="N25" s="21">
        <f t="shared" si="4"/>
        <v>1492.3018999999999</v>
      </c>
      <c r="O25" s="21">
        <f t="shared" si="4"/>
        <v>2200.1024000000002</v>
      </c>
      <c r="P25" s="21">
        <f t="shared" si="4"/>
        <v>3100.6051000000002</v>
      </c>
      <c r="Q25" s="21">
        <f t="shared" si="4"/>
        <v>4216.6460000000006</v>
      </c>
      <c r="R25" s="21">
        <f t="shared" si="4"/>
        <v>5571.0610999999999</v>
      </c>
      <c r="S25" s="21">
        <f t="shared" si="4"/>
        <v>7186.6864000000005</v>
      </c>
      <c r="T25" s="21">
        <f t="shared" si="4"/>
        <v>9086.3578999999991</v>
      </c>
      <c r="U25" s="21">
        <f t="shared" si="5"/>
        <v>11292.911600000001</v>
      </c>
      <c r="V25" s="21">
        <f t="shared" si="5"/>
        <v>13829.183500000001</v>
      </c>
      <c r="W25" s="21">
        <f t="shared" si="5"/>
        <v>16718.009599999998</v>
      </c>
      <c r="X25" s="21">
        <f t="shared" si="5"/>
        <v>19982.225899999998</v>
      </c>
      <c r="Y25" s="21">
        <f t="shared" si="5"/>
        <v>23644.668399999999</v>
      </c>
      <c r="Z25" s="21">
        <f t="shared" si="5"/>
        <v>27728.173099999996</v>
      </c>
      <c r="AA25" s="21">
        <f t="shared" si="5"/>
        <v>32255.575999999997</v>
      </c>
    </row>
    <row r="26" spans="2:27" ht="20.100000000000001" customHeight="1" x14ac:dyDescent="0.25">
      <c r="B26" s="31" t="s">
        <v>28</v>
      </c>
      <c r="C26" s="26" t="s">
        <v>75</v>
      </c>
      <c r="D26" s="21"/>
      <c r="E26" s="20">
        <v>4.1868999999999996</v>
      </c>
      <c r="F26" s="21">
        <v>1.5786</v>
      </c>
      <c r="G26" s="21">
        <v>-0.61550000000000005</v>
      </c>
      <c r="H26" s="22">
        <v>5.9928999999999997</v>
      </c>
      <c r="J26" s="35" t="s">
        <v>28</v>
      </c>
      <c r="K26" s="21">
        <f t="shared" si="4"/>
        <v>296.75010000000003</v>
      </c>
      <c r="L26" s="21">
        <f t="shared" si="4"/>
        <v>565.74289999999996</v>
      </c>
      <c r="M26" s="21">
        <f t="shared" si="4"/>
        <v>963.49989999999991</v>
      </c>
      <c r="N26" s="21">
        <f t="shared" si="4"/>
        <v>1515.1424999999997</v>
      </c>
      <c r="O26" s="21">
        <f t="shared" si="4"/>
        <v>2245.7921000000001</v>
      </c>
      <c r="P26" s="21">
        <f t="shared" si="4"/>
        <v>3180.5700999999999</v>
      </c>
      <c r="Q26" s="21">
        <f t="shared" si="4"/>
        <v>4344.5978999999998</v>
      </c>
      <c r="R26" s="21">
        <f t="shared" si="4"/>
        <v>5762.9969000000001</v>
      </c>
      <c r="S26" s="21">
        <f t="shared" si="4"/>
        <v>7460.8884999999991</v>
      </c>
      <c r="T26" s="21">
        <f t="shared" si="4"/>
        <v>9463.3940999999977</v>
      </c>
      <c r="U26" s="21">
        <f t="shared" si="5"/>
        <v>11795.635099999998</v>
      </c>
      <c r="V26" s="21">
        <f t="shared" si="5"/>
        <v>14482.732899999997</v>
      </c>
      <c r="W26" s="21">
        <f t="shared" si="5"/>
        <v>17549.808899999996</v>
      </c>
      <c r="X26" s="21">
        <f t="shared" si="5"/>
        <v>21021.984499999999</v>
      </c>
      <c r="Y26" s="21">
        <f t="shared" si="5"/>
        <v>24924.381099999999</v>
      </c>
      <c r="Z26" s="21">
        <f t="shared" si="5"/>
        <v>29282.120099999996</v>
      </c>
      <c r="AA26" s="21">
        <f t="shared" si="5"/>
        <v>34120.322899999999</v>
      </c>
    </row>
    <row r="27" spans="2:27" ht="20.100000000000001" customHeight="1" x14ac:dyDescent="0.25">
      <c r="B27" s="32" t="s">
        <v>31</v>
      </c>
      <c r="C27" s="26" t="s">
        <v>76</v>
      </c>
      <c r="D27" s="21"/>
      <c r="E27" s="20">
        <v>8.2380999999999993</v>
      </c>
      <c r="F27" s="21">
        <v>-28.143000000000001</v>
      </c>
      <c r="G27" s="21">
        <v>60.19</v>
      </c>
      <c r="H27" s="22">
        <v>24.713999999999999</v>
      </c>
      <c r="J27" s="36" t="s">
        <v>31</v>
      </c>
      <c r="K27" s="21">
        <f t="shared" si="4"/>
        <v>342.42439999999993</v>
      </c>
      <c r="L27" s="21">
        <f t="shared" si="4"/>
        <v>651.85149999999976</v>
      </c>
      <c r="M27" s="21">
        <f t="shared" si="4"/>
        <v>1152.1355999999998</v>
      </c>
      <c r="N27" s="21">
        <f t="shared" si="4"/>
        <v>1892.7052999999996</v>
      </c>
      <c r="O27" s="21">
        <f t="shared" si="4"/>
        <v>2922.9891999999995</v>
      </c>
      <c r="P27" s="21">
        <f t="shared" si="4"/>
        <v>4292.4159</v>
      </c>
      <c r="Q27" s="21">
        <f t="shared" si="4"/>
        <v>6050.4139999999979</v>
      </c>
      <c r="R27" s="21">
        <f t="shared" si="4"/>
        <v>8246.4120999999996</v>
      </c>
      <c r="S27" s="21">
        <f t="shared" si="4"/>
        <v>10929.8388</v>
      </c>
      <c r="T27" s="21">
        <f t="shared" si="4"/>
        <v>14150.122699999998</v>
      </c>
      <c r="U27" s="21">
        <f t="shared" si="5"/>
        <v>17956.692399999996</v>
      </c>
      <c r="V27" s="21">
        <f t="shared" si="5"/>
        <v>22398.976499999997</v>
      </c>
      <c r="W27" s="21">
        <f t="shared" si="5"/>
        <v>27526.403599999998</v>
      </c>
      <c r="X27" s="21">
        <f t="shared" si="5"/>
        <v>33388.402299999994</v>
      </c>
      <c r="Y27" s="21">
        <f t="shared" si="5"/>
        <v>40034.401199999993</v>
      </c>
      <c r="Z27" s="21">
        <f t="shared" si="5"/>
        <v>47513.828899999993</v>
      </c>
      <c r="AA27" s="21">
        <f t="shared" si="5"/>
        <v>55876.113999999994</v>
      </c>
    </row>
    <row r="28" spans="2:27" ht="20.100000000000001" customHeight="1" x14ac:dyDescent="0.25">
      <c r="B28" s="20" t="s">
        <v>23</v>
      </c>
      <c r="C28" s="26" t="s">
        <v>77</v>
      </c>
      <c r="D28" s="21"/>
      <c r="E28" s="20">
        <v>5.7381000000000002</v>
      </c>
      <c r="F28" s="21">
        <v>-10.571</v>
      </c>
      <c r="G28" s="21">
        <v>22.69</v>
      </c>
      <c r="H28" s="22">
        <v>0.1429</v>
      </c>
      <c r="J28" s="21" t="s">
        <v>23</v>
      </c>
      <c r="K28" s="21">
        <f t="shared" si="4"/>
        <v>289.00530000000003</v>
      </c>
      <c r="L28" s="21">
        <f t="shared" si="4"/>
        <v>566.58040000000017</v>
      </c>
      <c r="M28" s="21">
        <f t="shared" si="4"/>
        <v>995.15649999999994</v>
      </c>
      <c r="N28" s="21">
        <f t="shared" si="4"/>
        <v>1609.1622</v>
      </c>
      <c r="O28" s="21">
        <f t="shared" si="4"/>
        <v>2443.0261</v>
      </c>
      <c r="P28" s="21">
        <f t="shared" si="4"/>
        <v>3531.1768000000002</v>
      </c>
      <c r="Q28" s="21">
        <f t="shared" si="4"/>
        <v>4908.0428999999995</v>
      </c>
      <c r="R28" s="21">
        <f t="shared" si="4"/>
        <v>6608.0530000000008</v>
      </c>
      <c r="S28" s="21">
        <f t="shared" si="4"/>
        <v>8665.6357000000007</v>
      </c>
      <c r="T28" s="21">
        <f t="shared" si="4"/>
        <v>11115.2196</v>
      </c>
      <c r="U28" s="21">
        <f t="shared" si="5"/>
        <v>13991.233300000002</v>
      </c>
      <c r="V28" s="21">
        <f t="shared" si="5"/>
        <v>17328.1054</v>
      </c>
      <c r="W28" s="21">
        <f t="shared" si="5"/>
        <v>21160.264500000001</v>
      </c>
      <c r="X28" s="21">
        <f t="shared" si="5"/>
        <v>25522.139199999998</v>
      </c>
      <c r="Y28" s="21">
        <f t="shared" si="5"/>
        <v>30448.158100000001</v>
      </c>
      <c r="Z28" s="21">
        <f t="shared" si="5"/>
        <v>35972.749799999998</v>
      </c>
      <c r="AA28" s="21">
        <f t="shared" si="5"/>
        <v>42130.342900000003</v>
      </c>
    </row>
    <row r="29" spans="2:27" ht="20.100000000000001" customHeight="1" x14ac:dyDescent="0.25">
      <c r="B29" s="29" t="s">
        <v>43</v>
      </c>
      <c r="C29" s="26" t="s">
        <v>78</v>
      </c>
      <c r="D29" s="21"/>
      <c r="E29" s="20">
        <v>5.0476000000000001</v>
      </c>
      <c r="F29" s="21">
        <v>-1.7142999999999999</v>
      </c>
      <c r="G29" s="21">
        <v>-7.7618999999999998</v>
      </c>
      <c r="H29" s="22">
        <v>24.428999999999998</v>
      </c>
      <c r="J29" s="33" t="s">
        <v>43</v>
      </c>
      <c r="K29" s="21">
        <f t="shared" si="4"/>
        <v>288.99899999999997</v>
      </c>
      <c r="L29" s="21">
        <f t="shared" si="4"/>
        <v>573.7120000000001</v>
      </c>
      <c r="M29" s="21">
        <f t="shared" si="4"/>
        <v>1006.4244</v>
      </c>
      <c r="N29" s="21">
        <f t="shared" si="4"/>
        <v>1617.4218000000001</v>
      </c>
      <c r="O29" s="21">
        <f t="shared" si="4"/>
        <v>2436.9897999999998</v>
      </c>
      <c r="P29" s="21">
        <f t="shared" si="4"/>
        <v>3495.4140000000002</v>
      </c>
      <c r="Q29" s="21">
        <f t="shared" si="4"/>
        <v>4822.9800000000005</v>
      </c>
      <c r="R29" s="21">
        <f t="shared" si="4"/>
        <v>6449.9733999999999</v>
      </c>
      <c r="S29" s="21">
        <f t="shared" si="4"/>
        <v>8406.6797999999999</v>
      </c>
      <c r="T29" s="21">
        <f t="shared" si="4"/>
        <v>10723.3848</v>
      </c>
      <c r="U29" s="21">
        <f t="shared" si="5"/>
        <v>13430.374</v>
      </c>
      <c r="V29" s="21">
        <f t="shared" si="5"/>
        <v>16557.933000000001</v>
      </c>
      <c r="W29" s="21">
        <f t="shared" si="5"/>
        <v>20136.347400000002</v>
      </c>
      <c r="X29" s="21">
        <f t="shared" si="5"/>
        <v>24195.9028</v>
      </c>
      <c r="Y29" s="21">
        <f t="shared" si="5"/>
        <v>28766.884800000003</v>
      </c>
      <c r="Z29" s="21">
        <f t="shared" si="5"/>
        <v>33879.578999999998</v>
      </c>
      <c r="AA29" s="21">
        <f t="shared" si="5"/>
        <v>39564.271000000001</v>
      </c>
    </row>
    <row r="30" spans="2:27" ht="20.100000000000001" customHeight="1" x14ac:dyDescent="0.25">
      <c r="B30" s="30" t="s">
        <v>30</v>
      </c>
      <c r="C30" s="26" t="s">
        <v>79</v>
      </c>
      <c r="D30" s="21"/>
      <c r="E30" s="20">
        <v>13.118</v>
      </c>
      <c r="F30" s="21">
        <v>-68.164000000000001</v>
      </c>
      <c r="G30" s="21">
        <v>155.24</v>
      </c>
      <c r="H30" s="22">
        <v>-84.620999999999995</v>
      </c>
      <c r="J30" s="34" t="s">
        <v>30</v>
      </c>
      <c r="K30" s="21">
        <f t="shared" si="4"/>
        <v>285.26700000000005</v>
      </c>
      <c r="L30" s="21">
        <f t="shared" si="4"/>
        <v>627.22899999999993</v>
      </c>
      <c r="M30" s="21">
        <f t="shared" si="4"/>
        <v>1226.4030000000002</v>
      </c>
      <c r="N30" s="21">
        <f t="shared" si="4"/>
        <v>2161.4970000000003</v>
      </c>
      <c r="O30" s="21">
        <f t="shared" si="4"/>
        <v>3511.2190000000001</v>
      </c>
      <c r="P30" s="21">
        <f t="shared" si="4"/>
        <v>5354.277</v>
      </c>
      <c r="Q30" s="21">
        <f t="shared" si="4"/>
        <v>7769.3789999999999</v>
      </c>
      <c r="R30" s="21">
        <f t="shared" si="4"/>
        <v>10835.233</v>
      </c>
      <c r="S30" s="21">
        <f t="shared" si="4"/>
        <v>14630.547000000002</v>
      </c>
      <c r="T30" s="21">
        <f t="shared" si="4"/>
        <v>19234.028999999999</v>
      </c>
      <c r="U30" s="21">
        <f t="shared" si="5"/>
        <v>24724.387000000002</v>
      </c>
      <c r="V30" s="21">
        <f t="shared" si="5"/>
        <v>31180.328999999998</v>
      </c>
      <c r="W30" s="21">
        <f t="shared" si="5"/>
        <v>38680.562999999995</v>
      </c>
      <c r="X30" s="21">
        <f t="shared" si="5"/>
        <v>47303.797000000006</v>
      </c>
      <c r="Y30" s="21">
        <f t="shared" si="5"/>
        <v>57128.739000000009</v>
      </c>
      <c r="Z30" s="21">
        <f t="shared" si="5"/>
        <v>68234.097000000009</v>
      </c>
      <c r="AA30" s="21">
        <f t="shared" si="5"/>
        <v>80698.578999999998</v>
      </c>
    </row>
    <row r="31" spans="2:27" ht="20.100000000000001" customHeight="1" x14ac:dyDescent="0.25">
      <c r="B31" s="31" t="s">
        <v>29</v>
      </c>
      <c r="C31" s="26" t="s">
        <v>80</v>
      </c>
      <c r="D31" s="21"/>
      <c r="E31" s="20">
        <v>2.1095000000000002</v>
      </c>
      <c r="F31" s="21">
        <v>12.542999999999999</v>
      </c>
      <c r="G31" s="21">
        <v>-15.252000000000001</v>
      </c>
      <c r="H31" s="22">
        <v>10.314</v>
      </c>
      <c r="J31" s="35" t="s">
        <v>29</v>
      </c>
      <c r="K31" s="21">
        <f t="shared" si="4"/>
        <v>285.00200000000007</v>
      </c>
      <c r="L31" s="21">
        <f t="shared" si="4"/>
        <v>511.31650000000008</v>
      </c>
      <c r="M31" s="21">
        <f t="shared" si="4"/>
        <v>826.00200000000007</v>
      </c>
      <c r="N31" s="21">
        <f t="shared" si="4"/>
        <v>1241.7155</v>
      </c>
      <c r="O31" s="21">
        <f t="shared" si="4"/>
        <v>1771.114</v>
      </c>
      <c r="P31" s="21">
        <f t="shared" si="4"/>
        <v>2426.8544999999999</v>
      </c>
      <c r="Q31" s="21">
        <f t="shared" si="4"/>
        <v>3221.5940000000001</v>
      </c>
      <c r="R31" s="21">
        <f t="shared" si="4"/>
        <v>4167.9895000000006</v>
      </c>
      <c r="S31" s="21">
        <f t="shared" si="4"/>
        <v>5278.6980000000003</v>
      </c>
      <c r="T31" s="21">
        <f t="shared" si="4"/>
        <v>6566.3765000000003</v>
      </c>
      <c r="U31" s="21">
        <f t="shared" si="5"/>
        <v>8043.6820000000007</v>
      </c>
      <c r="V31" s="21">
        <f t="shared" si="5"/>
        <v>9723.2715000000007</v>
      </c>
      <c r="W31" s="21">
        <f t="shared" si="5"/>
        <v>11617.802000000001</v>
      </c>
      <c r="X31" s="21">
        <f t="shared" si="5"/>
        <v>13739.9305</v>
      </c>
      <c r="Y31" s="21">
        <f t="shared" si="5"/>
        <v>16102.314</v>
      </c>
      <c r="Z31" s="21">
        <f t="shared" si="5"/>
        <v>18717.609499999999</v>
      </c>
      <c r="AA31" s="21">
        <f t="shared" si="5"/>
        <v>21598.473999999998</v>
      </c>
    </row>
    <row r="32" spans="2:27" ht="20.100000000000001" customHeight="1" x14ac:dyDescent="0.25">
      <c r="B32" s="32" t="s">
        <v>32</v>
      </c>
      <c r="C32" s="26" t="s">
        <v>81</v>
      </c>
      <c r="D32" s="21"/>
      <c r="E32" s="20">
        <v>7.1417000000000002</v>
      </c>
      <c r="F32" s="21">
        <v>-20.164000000000001</v>
      </c>
      <c r="G32" s="21">
        <v>39.357999999999997</v>
      </c>
      <c r="H32" s="22">
        <v>-10.621</v>
      </c>
      <c r="J32" s="36" t="s">
        <v>32</v>
      </c>
      <c r="K32" s="21">
        <f t="shared" si="4"/>
        <v>281.25580000000002</v>
      </c>
      <c r="L32" s="21">
        <f t="shared" si="4"/>
        <v>574.78149999999994</v>
      </c>
      <c r="M32" s="21">
        <f t="shared" si="4"/>
        <v>1042.2301999999997</v>
      </c>
      <c r="N32" s="21">
        <f t="shared" si="4"/>
        <v>1726.4521</v>
      </c>
      <c r="O32" s="21">
        <f t="shared" si="4"/>
        <v>2670.2973999999999</v>
      </c>
      <c r="P32" s="21">
        <f t="shared" si="4"/>
        <v>3916.6162999999997</v>
      </c>
      <c r="Q32" s="21">
        <f t="shared" si="4"/>
        <v>5508.2589999999991</v>
      </c>
      <c r="R32" s="21">
        <f t="shared" si="4"/>
        <v>7488.0756999999994</v>
      </c>
      <c r="S32" s="21">
        <f t="shared" si="4"/>
        <v>9898.9166000000005</v>
      </c>
      <c r="T32" s="21">
        <f t="shared" si="4"/>
        <v>12783.631900000002</v>
      </c>
      <c r="U32" s="21">
        <f t="shared" si="5"/>
        <v>16185.071800000003</v>
      </c>
      <c r="V32" s="21">
        <f t="shared" si="5"/>
        <v>20146.086499999998</v>
      </c>
      <c r="W32" s="21">
        <f t="shared" si="5"/>
        <v>24709.5262</v>
      </c>
      <c r="X32" s="21">
        <f t="shared" si="5"/>
        <v>29918.241100000003</v>
      </c>
      <c r="Y32" s="21">
        <f t="shared" si="5"/>
        <v>35815.081400000003</v>
      </c>
      <c r="Z32" s="21">
        <f t="shared" si="5"/>
        <v>42442.897300000004</v>
      </c>
      <c r="AA32" s="21">
        <f t="shared" si="5"/>
        <v>49844.539000000004</v>
      </c>
    </row>
    <row r="33" spans="2:27" ht="20.100000000000001" customHeight="1" x14ac:dyDescent="0.25">
      <c r="B33" s="27" t="s">
        <v>22</v>
      </c>
      <c r="C33" s="27" t="s">
        <v>82</v>
      </c>
      <c r="D33" s="21"/>
      <c r="E33" s="23">
        <v>10.875</v>
      </c>
      <c r="F33" s="24">
        <v>-52.25</v>
      </c>
      <c r="G33" s="24">
        <v>118.62</v>
      </c>
      <c r="H33" s="25">
        <v>-57.25</v>
      </c>
      <c r="J33" s="22" t="s">
        <v>22</v>
      </c>
      <c r="K33" s="21">
        <f t="shared" si="4"/>
        <v>277.23</v>
      </c>
      <c r="L33" s="21">
        <f t="shared" si="4"/>
        <v>588.97500000000002</v>
      </c>
      <c r="M33" s="21">
        <f t="shared" si="4"/>
        <v>1122.47</v>
      </c>
      <c r="N33" s="21">
        <f t="shared" si="4"/>
        <v>1942.9650000000001</v>
      </c>
      <c r="O33" s="21">
        <f t="shared" si="4"/>
        <v>3115.71</v>
      </c>
      <c r="P33" s="21">
        <f t="shared" si="4"/>
        <v>4705.9549999999999</v>
      </c>
      <c r="Q33" s="21">
        <f t="shared" si="4"/>
        <v>6778.95</v>
      </c>
      <c r="R33" s="21">
        <f t="shared" si="4"/>
        <v>9399.9449999999997</v>
      </c>
      <c r="S33" s="21">
        <f t="shared" si="4"/>
        <v>12634.19</v>
      </c>
      <c r="T33" s="21">
        <f t="shared" si="4"/>
        <v>16546.935000000001</v>
      </c>
      <c r="U33" s="21">
        <f t="shared" si="5"/>
        <v>21203.43</v>
      </c>
      <c r="V33" s="21">
        <f t="shared" si="5"/>
        <v>26668.924999999999</v>
      </c>
      <c r="W33" s="21">
        <f t="shared" si="5"/>
        <v>33008.67</v>
      </c>
      <c r="X33" s="21">
        <f t="shared" si="5"/>
        <v>40287.915000000001</v>
      </c>
      <c r="Y33" s="21">
        <f t="shared" si="5"/>
        <v>48571.91</v>
      </c>
      <c r="Z33" s="21">
        <f t="shared" si="5"/>
        <v>57925.904999999999</v>
      </c>
      <c r="AA33" s="21">
        <f t="shared" si="5"/>
        <v>68415.149999999994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CB49-5685-4BB4-B7AF-38F9B8ECB167}">
  <dimension ref="B1:S32"/>
  <sheetViews>
    <sheetView workbookViewId="0">
      <selection activeCell="M54" sqref="M54"/>
    </sheetView>
  </sheetViews>
  <sheetFormatPr defaultColWidth="22.7109375" defaultRowHeight="20.100000000000001" customHeight="1" x14ac:dyDescent="0.25"/>
  <cols>
    <col min="1" max="1" width="1.7109375" style="38" customWidth="1"/>
    <col min="2" max="16384" width="22.7109375" style="38"/>
  </cols>
  <sheetData>
    <row r="1" spans="2:19" ht="9.9499999999999993" customHeight="1" x14ac:dyDescent="0.25"/>
    <row r="2" spans="2:19" ht="20.100000000000001" customHeight="1" x14ac:dyDescent="0.25">
      <c r="B2" s="41" t="s">
        <v>4</v>
      </c>
      <c r="C2" s="42" t="s">
        <v>44</v>
      </c>
      <c r="D2" s="43" t="s">
        <v>45</v>
      </c>
      <c r="E2" s="40" t="s">
        <v>46</v>
      </c>
      <c r="F2" s="42" t="s">
        <v>47</v>
      </c>
      <c r="G2" s="42" t="s">
        <v>48</v>
      </c>
      <c r="H2" s="42" t="s">
        <v>84</v>
      </c>
      <c r="I2" s="42" t="s">
        <v>85</v>
      </c>
      <c r="J2" s="42" t="s">
        <v>86</v>
      </c>
      <c r="K2" s="42" t="s">
        <v>87</v>
      </c>
      <c r="L2" s="42" t="s">
        <v>88</v>
      </c>
      <c r="M2" s="42" t="s">
        <v>89</v>
      </c>
      <c r="N2" s="42" t="s">
        <v>90</v>
      </c>
      <c r="O2" s="42" t="s">
        <v>91</v>
      </c>
      <c r="P2" s="42" t="s">
        <v>92</v>
      </c>
      <c r="Q2" s="42" t="s">
        <v>93</v>
      </c>
      <c r="R2" s="42" t="s">
        <v>94</v>
      </c>
      <c r="S2" s="42" t="s">
        <v>95</v>
      </c>
    </row>
    <row r="3" spans="2:19" ht="20.100000000000001" customHeight="1" x14ac:dyDescent="0.25">
      <c r="B3" s="37" t="s">
        <v>18</v>
      </c>
      <c r="C3" s="39">
        <v>343.75400000000019</v>
      </c>
      <c r="D3" s="39">
        <v>802.22500000000002</v>
      </c>
      <c r="E3" s="39">
        <v>1605.6260000000007</v>
      </c>
      <c r="F3" s="39">
        <v>2855.9630000000011</v>
      </c>
      <c r="G3" s="39">
        <v>4655.2420000000011</v>
      </c>
      <c r="H3" s="39">
        <v>7105.4690000000019</v>
      </c>
      <c r="I3" s="39">
        <v>10308.65</v>
      </c>
      <c r="J3" s="39">
        <v>14366.791000000001</v>
      </c>
      <c r="K3" s="39">
        <v>19381.898000000005</v>
      </c>
      <c r="L3" s="39">
        <v>25455.977000000003</v>
      </c>
      <c r="M3" s="39">
        <v>32691.034000000003</v>
      </c>
      <c r="N3" s="39">
        <v>41189.075000000012</v>
      </c>
      <c r="O3" s="39">
        <v>51052.106000000007</v>
      </c>
      <c r="P3" s="39">
        <v>62382.133000000009</v>
      </c>
      <c r="Q3" s="39">
        <v>75281.162000000011</v>
      </c>
      <c r="R3" s="39">
        <v>89851.199000000008</v>
      </c>
      <c r="S3" s="39">
        <v>106194.25</v>
      </c>
    </row>
    <row r="4" spans="2:19" ht="20.100000000000001" customHeight="1" x14ac:dyDescent="0.25">
      <c r="B4" s="37" t="s">
        <v>16</v>
      </c>
      <c r="C4" s="39">
        <v>347.74099999999999</v>
      </c>
      <c r="D4" s="39">
        <v>777.79600000000016</v>
      </c>
      <c r="E4" s="39">
        <v>1502.6489999999999</v>
      </c>
      <c r="F4" s="39">
        <v>2603.5940000000001</v>
      </c>
      <c r="G4" s="39">
        <v>4161.9250000000002</v>
      </c>
      <c r="H4" s="39">
        <v>6258.9360000000006</v>
      </c>
      <c r="I4" s="39">
        <v>8975.9210000000003</v>
      </c>
      <c r="J4" s="39">
        <v>12394.174000000001</v>
      </c>
      <c r="K4" s="39">
        <v>16594.988999999998</v>
      </c>
      <c r="L4" s="39">
        <v>21659.659999999996</v>
      </c>
      <c r="M4" s="39">
        <v>27669.480999999996</v>
      </c>
      <c r="N4" s="39">
        <v>34705.745999999999</v>
      </c>
      <c r="O4" s="39">
        <v>42849.748999999996</v>
      </c>
      <c r="P4" s="39">
        <v>52182.783999999992</v>
      </c>
      <c r="Q4" s="39">
        <v>62786.144999999997</v>
      </c>
      <c r="R4" s="39">
        <v>74741.126000000004</v>
      </c>
      <c r="S4" s="39">
        <v>88129.021000000008</v>
      </c>
    </row>
    <row r="5" spans="2:19" ht="20.100000000000001" customHeight="1" x14ac:dyDescent="0.25">
      <c r="B5" s="37" t="s">
        <v>17</v>
      </c>
      <c r="C5" s="39">
        <v>359.25599999999997</v>
      </c>
      <c r="D5" s="39">
        <v>781.41099999999994</v>
      </c>
      <c r="E5" s="39">
        <v>1481.09</v>
      </c>
      <c r="F5" s="39">
        <v>2532.3150000000005</v>
      </c>
      <c r="G5" s="39">
        <v>4009.1080000000002</v>
      </c>
      <c r="H5" s="39">
        <v>5985.491</v>
      </c>
      <c r="I5" s="39">
        <v>8535.485999999999</v>
      </c>
      <c r="J5" s="39">
        <v>11733.115</v>
      </c>
      <c r="K5" s="39">
        <v>15652.4</v>
      </c>
      <c r="L5" s="39">
        <v>20367.363000000001</v>
      </c>
      <c r="M5" s="39">
        <v>25952.026000000005</v>
      </c>
      <c r="N5" s="39">
        <v>32480.411000000004</v>
      </c>
      <c r="O5" s="39">
        <v>40026.54</v>
      </c>
      <c r="P5" s="39">
        <v>48664.435000000005</v>
      </c>
      <c r="Q5" s="39">
        <v>58468.118000000009</v>
      </c>
      <c r="R5" s="39">
        <v>69511.61099999999</v>
      </c>
      <c r="S5" s="39">
        <v>81868.936000000002</v>
      </c>
    </row>
    <row r="6" spans="2:19" ht="20.100000000000001" customHeight="1" x14ac:dyDescent="0.25">
      <c r="B6" s="37" t="s">
        <v>30</v>
      </c>
      <c r="C6" s="39">
        <v>285.26700000000005</v>
      </c>
      <c r="D6" s="39">
        <v>627.22899999999993</v>
      </c>
      <c r="E6" s="39">
        <v>1226.4030000000002</v>
      </c>
      <c r="F6" s="39">
        <v>2161.4970000000003</v>
      </c>
      <c r="G6" s="39">
        <v>3511.2190000000001</v>
      </c>
      <c r="H6" s="39">
        <v>5354.277</v>
      </c>
      <c r="I6" s="39">
        <v>7769.3789999999999</v>
      </c>
      <c r="J6" s="39">
        <v>10835.233</v>
      </c>
      <c r="K6" s="39">
        <v>14630.547000000002</v>
      </c>
      <c r="L6" s="39">
        <v>19234.028999999999</v>
      </c>
      <c r="M6" s="39">
        <v>24724.387000000002</v>
      </c>
      <c r="N6" s="39">
        <v>31180.328999999998</v>
      </c>
      <c r="O6" s="39">
        <v>38680.562999999995</v>
      </c>
      <c r="P6" s="39">
        <v>47303.797000000006</v>
      </c>
      <c r="Q6" s="39">
        <v>57128.739000000009</v>
      </c>
      <c r="R6" s="39">
        <v>68234.097000000009</v>
      </c>
      <c r="S6" s="39">
        <v>80698.578999999998</v>
      </c>
    </row>
    <row r="7" spans="2:19" ht="20.100000000000001" customHeight="1" x14ac:dyDescent="0.25">
      <c r="B7" s="37" t="s">
        <v>20</v>
      </c>
      <c r="C7" s="39">
        <v>336.00099999999998</v>
      </c>
      <c r="D7" s="39">
        <v>708.33199999999988</v>
      </c>
      <c r="E7" s="39">
        <v>1332.3969999999997</v>
      </c>
      <c r="F7" s="39">
        <v>2279.7939999999999</v>
      </c>
      <c r="G7" s="39">
        <v>3622.1209999999996</v>
      </c>
      <c r="H7" s="39">
        <v>5430.9759999999987</v>
      </c>
      <c r="I7" s="39">
        <v>7777.9569999999994</v>
      </c>
      <c r="J7" s="39">
        <v>10734.662</v>
      </c>
      <c r="K7" s="39">
        <v>14372.688999999998</v>
      </c>
      <c r="L7" s="39">
        <v>18763.636000000002</v>
      </c>
      <c r="M7" s="39">
        <v>23979.100999999999</v>
      </c>
      <c r="N7" s="39">
        <v>30090.682000000001</v>
      </c>
      <c r="O7" s="39">
        <v>37169.977000000006</v>
      </c>
      <c r="P7" s="39">
        <v>45288.584000000003</v>
      </c>
      <c r="Q7" s="39">
        <v>54518.100999999995</v>
      </c>
      <c r="R7" s="39">
        <v>64930.126000000004</v>
      </c>
      <c r="S7" s="39">
        <v>76596.256999999998</v>
      </c>
    </row>
    <row r="8" spans="2:19" ht="20.100000000000001" customHeight="1" x14ac:dyDescent="0.25">
      <c r="B8" s="37" t="s">
        <v>37</v>
      </c>
      <c r="C8" s="39">
        <v>312.50699999999995</v>
      </c>
      <c r="D8" s="39">
        <v>674.01599999999996</v>
      </c>
      <c r="E8" s="39">
        <v>1274.1729999999995</v>
      </c>
      <c r="F8" s="39">
        <v>2177.6219999999994</v>
      </c>
      <c r="G8" s="39">
        <v>3449.0069999999996</v>
      </c>
      <c r="H8" s="39">
        <v>5152.9719999999988</v>
      </c>
      <c r="I8" s="39">
        <v>7354.1610000000001</v>
      </c>
      <c r="J8" s="39">
        <v>10117.217999999999</v>
      </c>
      <c r="K8" s="39">
        <v>13506.786999999997</v>
      </c>
      <c r="L8" s="39">
        <v>17587.511999999999</v>
      </c>
      <c r="M8" s="39">
        <v>22424.036999999997</v>
      </c>
      <c r="N8" s="39">
        <v>28081.006000000001</v>
      </c>
      <c r="O8" s="39">
        <v>34623.063000000002</v>
      </c>
      <c r="P8" s="39">
        <v>42114.851999999999</v>
      </c>
      <c r="Q8" s="39">
        <v>50621.016999999993</v>
      </c>
      <c r="R8" s="39">
        <v>60206.201999999997</v>
      </c>
      <c r="S8" s="39">
        <v>70935.051000000007</v>
      </c>
    </row>
    <row r="9" spans="2:19" ht="20.100000000000001" customHeight="1" x14ac:dyDescent="0.25">
      <c r="B9" s="37" t="s">
        <v>22</v>
      </c>
      <c r="C9" s="39">
        <v>277.23</v>
      </c>
      <c r="D9" s="39">
        <v>588.97500000000002</v>
      </c>
      <c r="E9" s="39">
        <v>1122.47</v>
      </c>
      <c r="F9" s="39">
        <v>1942.9650000000001</v>
      </c>
      <c r="G9" s="39">
        <v>3115.71</v>
      </c>
      <c r="H9" s="39">
        <v>4705.9549999999999</v>
      </c>
      <c r="I9" s="39">
        <v>6778.95</v>
      </c>
      <c r="J9" s="39">
        <v>9399.9449999999997</v>
      </c>
      <c r="K9" s="39">
        <v>12634.19</v>
      </c>
      <c r="L9" s="39">
        <v>16546.935000000001</v>
      </c>
      <c r="M9" s="39">
        <v>21203.43</v>
      </c>
      <c r="N9" s="39">
        <v>26668.924999999999</v>
      </c>
      <c r="O9" s="39">
        <v>33008.67</v>
      </c>
      <c r="P9" s="39">
        <v>40287.915000000001</v>
      </c>
      <c r="Q9" s="39">
        <v>48571.91</v>
      </c>
      <c r="R9" s="39">
        <v>57925.904999999999</v>
      </c>
      <c r="S9" s="39">
        <v>68415.149999999994</v>
      </c>
    </row>
    <row r="10" spans="2:19" ht="20.100000000000001" customHeight="1" x14ac:dyDescent="0.25">
      <c r="B10" s="37" t="s">
        <v>15</v>
      </c>
      <c r="C10" s="39">
        <v>304.7410000000001</v>
      </c>
      <c r="D10" s="39">
        <v>645.12300000000005</v>
      </c>
      <c r="E10" s="39">
        <v>1210.463</v>
      </c>
      <c r="F10" s="39">
        <v>2062.0810000000001</v>
      </c>
      <c r="G10" s="39">
        <v>3261.2970000000005</v>
      </c>
      <c r="H10" s="39">
        <v>4869.4310000000005</v>
      </c>
      <c r="I10" s="39">
        <v>6947.8029999999999</v>
      </c>
      <c r="J10" s="39">
        <v>9557.7330000000038</v>
      </c>
      <c r="K10" s="39">
        <v>12760.540999999999</v>
      </c>
      <c r="L10" s="39">
        <v>16617.547000000002</v>
      </c>
      <c r="M10" s="39">
        <v>21190.071000000004</v>
      </c>
      <c r="N10" s="39">
        <v>26539.433000000001</v>
      </c>
      <c r="O10" s="39">
        <v>32726.953000000005</v>
      </c>
      <c r="P10" s="39">
        <v>39813.950999999994</v>
      </c>
      <c r="Q10" s="39">
        <v>47861.746999999996</v>
      </c>
      <c r="R10" s="39">
        <v>56931.661000000007</v>
      </c>
      <c r="S10" s="39">
        <v>67085.012999999992</v>
      </c>
    </row>
    <row r="11" spans="2:19" ht="20.100000000000001" customHeight="1" x14ac:dyDescent="0.25">
      <c r="B11" s="37" t="s">
        <v>27</v>
      </c>
      <c r="C11" s="39">
        <v>308.49400000000003</v>
      </c>
      <c r="D11" s="39">
        <v>646.58900000000006</v>
      </c>
      <c r="E11" s="39">
        <v>1207.4100000000001</v>
      </c>
      <c r="F11" s="39">
        <v>2052.6849999999999</v>
      </c>
      <c r="G11" s="39">
        <v>3244.1419999999998</v>
      </c>
      <c r="H11" s="39">
        <v>4843.509</v>
      </c>
      <c r="I11" s="39">
        <v>6912.5140000000001</v>
      </c>
      <c r="J11" s="39">
        <v>9512.8850000000002</v>
      </c>
      <c r="K11" s="39">
        <v>12706.35</v>
      </c>
      <c r="L11" s="39">
        <v>16554.636999999999</v>
      </c>
      <c r="M11" s="39">
        <v>21119.473999999998</v>
      </c>
      <c r="N11" s="39">
        <v>26462.588999999996</v>
      </c>
      <c r="O11" s="39">
        <v>32645.710000000003</v>
      </c>
      <c r="P11" s="39">
        <v>39730.564999999995</v>
      </c>
      <c r="Q11" s="39">
        <v>47778.881999999998</v>
      </c>
      <c r="R11" s="39">
        <v>56852.38900000001</v>
      </c>
      <c r="S11" s="39">
        <v>67012.813999999998</v>
      </c>
    </row>
    <row r="12" spans="2:19" ht="20.100000000000001" customHeight="1" x14ac:dyDescent="0.25">
      <c r="B12" s="37" t="s">
        <v>40</v>
      </c>
      <c r="C12" s="39">
        <v>304.50780000000009</v>
      </c>
      <c r="D12" s="39">
        <v>642.72550000000012</v>
      </c>
      <c r="E12" s="39">
        <v>1196.8722000000002</v>
      </c>
      <c r="F12" s="39">
        <v>2024.1621000000005</v>
      </c>
      <c r="G12" s="39">
        <v>3181.8094000000001</v>
      </c>
      <c r="H12" s="39">
        <v>4727.0283000000009</v>
      </c>
      <c r="I12" s="39">
        <v>6717.0330000000004</v>
      </c>
      <c r="J12" s="39">
        <v>9209.0377000000008</v>
      </c>
      <c r="K12" s="39">
        <v>12260.256600000001</v>
      </c>
      <c r="L12" s="39">
        <v>15927.903899999999</v>
      </c>
      <c r="M12" s="39">
        <v>20269.193800000005</v>
      </c>
      <c r="N12" s="39">
        <v>25341.340500000002</v>
      </c>
      <c r="O12" s="39">
        <v>31201.558200000003</v>
      </c>
      <c r="P12" s="39">
        <v>37907.061099999999</v>
      </c>
      <c r="Q12" s="39">
        <v>45515.063399999999</v>
      </c>
      <c r="R12" s="39">
        <v>54082.779299999995</v>
      </c>
      <c r="S12" s="39">
        <v>63667.423000000003</v>
      </c>
    </row>
    <row r="13" spans="2:19" ht="20.100000000000001" customHeight="1" x14ac:dyDescent="0.25">
      <c r="B13" s="37" t="s">
        <v>24</v>
      </c>
      <c r="C13" s="39">
        <v>308.49599999999998</v>
      </c>
      <c r="D13" s="39">
        <v>646.85</v>
      </c>
      <c r="E13" s="39">
        <v>1199.2739999999999</v>
      </c>
      <c r="F13" s="39">
        <v>2021.982</v>
      </c>
      <c r="G13" s="39">
        <v>3171.1880000000001</v>
      </c>
      <c r="H13" s="39">
        <v>4703.1059999999998</v>
      </c>
      <c r="I13" s="39">
        <v>6673.95</v>
      </c>
      <c r="J13" s="39">
        <v>9139.9339999999993</v>
      </c>
      <c r="K13" s="39">
        <v>12157.271999999999</v>
      </c>
      <c r="L13" s="39">
        <v>15782.178</v>
      </c>
      <c r="M13" s="39">
        <v>20070.866000000002</v>
      </c>
      <c r="N13" s="39">
        <v>25079.55</v>
      </c>
      <c r="O13" s="39">
        <v>30864.444</v>
      </c>
      <c r="P13" s="39">
        <v>37481.761999999995</v>
      </c>
      <c r="Q13" s="39">
        <v>44987.718000000001</v>
      </c>
      <c r="R13" s="39">
        <v>53438.525999999998</v>
      </c>
      <c r="S13" s="39">
        <v>62890.400000000001</v>
      </c>
    </row>
    <row r="14" spans="2:19" ht="20.100000000000001" customHeight="1" x14ac:dyDescent="0.25">
      <c r="B14" s="37" t="s">
        <v>42</v>
      </c>
      <c r="C14" s="39">
        <v>300.75</v>
      </c>
      <c r="D14" s="39">
        <v>631.42750000000001</v>
      </c>
      <c r="E14" s="39">
        <v>1164.6399999999999</v>
      </c>
      <c r="F14" s="39">
        <v>1950.9945</v>
      </c>
      <c r="G14" s="39">
        <v>3041.098</v>
      </c>
      <c r="H14" s="39">
        <v>4485.5574999999999</v>
      </c>
      <c r="I14" s="39">
        <v>6334.98</v>
      </c>
      <c r="J14" s="39">
        <v>8639.9724999999999</v>
      </c>
      <c r="K14" s="39">
        <v>11451.142</v>
      </c>
      <c r="L14" s="39">
        <v>14819.095499999999</v>
      </c>
      <c r="M14" s="39">
        <v>18794.439999999999</v>
      </c>
      <c r="N14" s="39">
        <v>23427.782500000001</v>
      </c>
      <c r="O14" s="39">
        <v>28769.73</v>
      </c>
      <c r="P14" s="39">
        <v>34870.889499999997</v>
      </c>
      <c r="Q14" s="39">
        <v>41781.868000000002</v>
      </c>
      <c r="R14" s="39">
        <v>49553.272499999999</v>
      </c>
      <c r="S14" s="39">
        <v>58235.71</v>
      </c>
    </row>
    <row r="15" spans="2:19" ht="20.100000000000001" customHeight="1" x14ac:dyDescent="0.25">
      <c r="B15" s="37" t="s">
        <v>31</v>
      </c>
      <c r="C15" s="39">
        <v>342.42439999999993</v>
      </c>
      <c r="D15" s="39">
        <v>651.85149999999976</v>
      </c>
      <c r="E15" s="39">
        <v>1152.1355999999998</v>
      </c>
      <c r="F15" s="39">
        <v>1892.7052999999996</v>
      </c>
      <c r="G15" s="39">
        <v>2922.9891999999995</v>
      </c>
      <c r="H15" s="39">
        <v>4292.4159</v>
      </c>
      <c r="I15" s="39">
        <v>6050.4139999999979</v>
      </c>
      <c r="J15" s="39">
        <v>8246.4120999999996</v>
      </c>
      <c r="K15" s="39">
        <v>10929.8388</v>
      </c>
      <c r="L15" s="39">
        <v>14150.122699999998</v>
      </c>
      <c r="M15" s="39">
        <v>17956.692399999996</v>
      </c>
      <c r="N15" s="39">
        <v>22398.976499999997</v>
      </c>
      <c r="O15" s="39">
        <v>27526.403599999998</v>
      </c>
      <c r="P15" s="39">
        <v>33388.402299999994</v>
      </c>
      <c r="Q15" s="39">
        <v>40034.401199999993</v>
      </c>
      <c r="R15" s="39">
        <v>47513.828899999993</v>
      </c>
      <c r="S15" s="39">
        <v>55876.113999999994</v>
      </c>
    </row>
    <row r="16" spans="2:19" ht="20.100000000000001" customHeight="1" x14ac:dyDescent="0.25">
      <c r="B16" s="37" t="s">
        <v>26</v>
      </c>
      <c r="C16" s="39">
        <v>308.49920000000003</v>
      </c>
      <c r="D16" s="39">
        <v>622.17000000000007</v>
      </c>
      <c r="E16" s="39">
        <v>1123.8548000000001</v>
      </c>
      <c r="F16" s="39">
        <v>1861.9963999999998</v>
      </c>
      <c r="G16" s="39">
        <v>2885.0376000000001</v>
      </c>
      <c r="H16" s="39">
        <v>4241.4212000000007</v>
      </c>
      <c r="I16" s="39">
        <v>5979.59</v>
      </c>
      <c r="J16" s="39">
        <v>8147.9868000000006</v>
      </c>
      <c r="K16" s="39">
        <v>10795.054400000001</v>
      </c>
      <c r="L16" s="39">
        <v>13969.235600000002</v>
      </c>
      <c r="M16" s="39">
        <v>17718.9732</v>
      </c>
      <c r="N16" s="39">
        <v>22092.71</v>
      </c>
      <c r="O16" s="39">
        <v>27138.888800000001</v>
      </c>
      <c r="P16" s="39">
        <v>32905.952400000002</v>
      </c>
      <c r="Q16" s="39">
        <v>39442.3436</v>
      </c>
      <c r="R16" s="39">
        <v>46796.505200000007</v>
      </c>
      <c r="S16" s="39">
        <v>55016.88</v>
      </c>
    </row>
    <row r="17" spans="2:19" ht="20.100000000000001" customHeight="1" x14ac:dyDescent="0.25">
      <c r="B17" s="37" t="s">
        <v>38</v>
      </c>
      <c r="C17" s="39">
        <v>300.74639999999999</v>
      </c>
      <c r="D17" s="39">
        <v>617.851</v>
      </c>
      <c r="E17" s="39">
        <v>1122.3476000000001</v>
      </c>
      <c r="F17" s="39">
        <v>1860.2717999999998</v>
      </c>
      <c r="G17" s="39">
        <v>2877.6592000000001</v>
      </c>
      <c r="H17" s="39">
        <v>4220.5454</v>
      </c>
      <c r="I17" s="39">
        <v>5934.9660000000003</v>
      </c>
      <c r="J17" s="39">
        <v>8066.9566000000013</v>
      </c>
      <c r="K17" s="39">
        <v>10662.552799999999</v>
      </c>
      <c r="L17" s="39">
        <v>13767.790199999999</v>
      </c>
      <c r="M17" s="39">
        <v>17428.704399999999</v>
      </c>
      <c r="N17" s="39">
        <v>21691.331000000002</v>
      </c>
      <c r="O17" s="39">
        <v>26601.705600000001</v>
      </c>
      <c r="P17" s="39">
        <v>32205.863799999999</v>
      </c>
      <c r="Q17" s="39">
        <v>38549.841199999995</v>
      </c>
      <c r="R17" s="39">
        <v>45679.6734</v>
      </c>
      <c r="S17" s="39">
        <v>53641.396000000008</v>
      </c>
    </row>
    <row r="18" spans="2:19" ht="20.100000000000001" customHeight="1" x14ac:dyDescent="0.25">
      <c r="B18" s="37" t="s">
        <v>39</v>
      </c>
      <c r="C18" s="39">
        <v>304.50359999999995</v>
      </c>
      <c r="D18" s="39">
        <v>612.17649999999992</v>
      </c>
      <c r="E18" s="39">
        <v>1098.2924</v>
      </c>
      <c r="F18" s="39">
        <v>1806.7226999999998</v>
      </c>
      <c r="G18" s="39">
        <v>2781.3387999999995</v>
      </c>
      <c r="H18" s="39">
        <v>4066.0120999999995</v>
      </c>
      <c r="I18" s="39">
        <v>5704.6140000000005</v>
      </c>
      <c r="J18" s="39">
        <v>7741.0158999999994</v>
      </c>
      <c r="K18" s="39">
        <v>10219.089200000002</v>
      </c>
      <c r="L18" s="39">
        <v>13182.705299999998</v>
      </c>
      <c r="M18" s="39">
        <v>16675.735599999996</v>
      </c>
      <c r="N18" s="39">
        <v>20742.051499999998</v>
      </c>
      <c r="O18" s="39">
        <v>25425.524399999998</v>
      </c>
      <c r="P18" s="39">
        <v>30770.025699999995</v>
      </c>
      <c r="Q18" s="39">
        <v>36819.426799999994</v>
      </c>
      <c r="R18" s="39">
        <v>43617.599099999999</v>
      </c>
      <c r="S18" s="39">
        <v>51208.41399999999</v>
      </c>
    </row>
    <row r="19" spans="2:19" ht="20.100000000000001" customHeight="1" x14ac:dyDescent="0.25">
      <c r="B19" s="37" t="s">
        <v>32</v>
      </c>
      <c r="C19" s="39">
        <v>281.25580000000002</v>
      </c>
      <c r="D19" s="39">
        <v>574.78149999999994</v>
      </c>
      <c r="E19" s="39">
        <v>1042.2301999999997</v>
      </c>
      <c r="F19" s="39">
        <v>1726.4521</v>
      </c>
      <c r="G19" s="39">
        <v>2670.2973999999999</v>
      </c>
      <c r="H19" s="39">
        <v>3916.6162999999997</v>
      </c>
      <c r="I19" s="39">
        <v>5508.2589999999991</v>
      </c>
      <c r="J19" s="39">
        <v>7488.0756999999994</v>
      </c>
      <c r="K19" s="39">
        <v>9898.9166000000005</v>
      </c>
      <c r="L19" s="39">
        <v>12783.631900000002</v>
      </c>
      <c r="M19" s="39">
        <v>16185.071800000003</v>
      </c>
      <c r="N19" s="39">
        <v>20146.086499999998</v>
      </c>
      <c r="O19" s="39">
        <v>24709.5262</v>
      </c>
      <c r="P19" s="39">
        <v>29918.241100000003</v>
      </c>
      <c r="Q19" s="39">
        <v>35815.081400000003</v>
      </c>
      <c r="R19" s="39">
        <v>42442.897300000004</v>
      </c>
      <c r="S19" s="39">
        <v>49844.539000000004</v>
      </c>
    </row>
    <row r="20" spans="2:19" ht="20.100000000000001" customHeight="1" x14ac:dyDescent="0.25">
      <c r="B20" s="37" t="s">
        <v>34</v>
      </c>
      <c r="C20" s="39">
        <v>308.15420000000006</v>
      </c>
      <c r="D20" s="39">
        <v>621.43860000000006</v>
      </c>
      <c r="E20" s="39">
        <v>1108.223</v>
      </c>
      <c r="F20" s="39">
        <v>1808.1217999999999</v>
      </c>
      <c r="G20" s="39">
        <v>2760.7494000000002</v>
      </c>
      <c r="H20" s="39">
        <v>4005.7202000000002</v>
      </c>
      <c r="I20" s="39">
        <v>5582.6486000000014</v>
      </c>
      <c r="J20" s="39">
        <v>7531.1490000000013</v>
      </c>
      <c r="K20" s="39">
        <v>9890.8358000000007</v>
      </c>
      <c r="L20" s="39">
        <v>12701.323400000001</v>
      </c>
      <c r="M20" s="39">
        <v>16002.226199999999</v>
      </c>
      <c r="N20" s="39">
        <v>19833.158600000002</v>
      </c>
      <c r="O20" s="39">
        <v>24233.735000000001</v>
      </c>
      <c r="P20" s="39">
        <v>29243.569800000001</v>
      </c>
      <c r="Q20" s="39">
        <v>34902.277400000014</v>
      </c>
      <c r="R20" s="39">
        <v>41249.472200000004</v>
      </c>
      <c r="S20" s="39">
        <v>48324.768600000003</v>
      </c>
    </row>
    <row r="21" spans="2:19" ht="20.100000000000001" customHeight="1" x14ac:dyDescent="0.25">
      <c r="B21" s="37" t="s">
        <v>23</v>
      </c>
      <c r="C21" s="39">
        <v>289.00530000000003</v>
      </c>
      <c r="D21" s="39">
        <v>566.58040000000017</v>
      </c>
      <c r="E21" s="39">
        <v>995.15649999999994</v>
      </c>
      <c r="F21" s="39">
        <v>1609.1622</v>
      </c>
      <c r="G21" s="39">
        <v>2443.0261</v>
      </c>
      <c r="H21" s="39">
        <v>3531.1768000000002</v>
      </c>
      <c r="I21" s="39">
        <v>4908.0428999999995</v>
      </c>
      <c r="J21" s="39">
        <v>6608.0530000000008</v>
      </c>
      <c r="K21" s="39">
        <v>8665.6357000000007</v>
      </c>
      <c r="L21" s="39">
        <v>11115.2196</v>
      </c>
      <c r="M21" s="39">
        <v>13991.233300000002</v>
      </c>
      <c r="N21" s="39">
        <v>17328.1054</v>
      </c>
      <c r="O21" s="39">
        <v>21160.264500000001</v>
      </c>
      <c r="P21" s="39">
        <v>25522.139199999998</v>
      </c>
      <c r="Q21" s="39">
        <v>30448.158100000001</v>
      </c>
      <c r="R21" s="39">
        <v>35972.749799999998</v>
      </c>
      <c r="S21" s="39">
        <v>42130.342900000003</v>
      </c>
    </row>
    <row r="22" spans="2:19" ht="20.100000000000001" customHeight="1" x14ac:dyDescent="0.25">
      <c r="B22" s="37" t="s">
        <v>43</v>
      </c>
      <c r="C22" s="39">
        <v>288.99899999999997</v>
      </c>
      <c r="D22" s="39">
        <v>573.7120000000001</v>
      </c>
      <c r="E22" s="39">
        <v>1006.4244</v>
      </c>
      <c r="F22" s="39">
        <v>1617.4218000000001</v>
      </c>
      <c r="G22" s="39">
        <v>2436.9897999999998</v>
      </c>
      <c r="H22" s="39">
        <v>3495.4140000000002</v>
      </c>
      <c r="I22" s="39">
        <v>4822.9800000000005</v>
      </c>
      <c r="J22" s="39">
        <v>6449.9733999999999</v>
      </c>
      <c r="K22" s="39">
        <v>8406.6797999999999</v>
      </c>
      <c r="L22" s="39">
        <v>10723.3848</v>
      </c>
      <c r="M22" s="39">
        <v>13430.374</v>
      </c>
      <c r="N22" s="39">
        <v>16557.933000000001</v>
      </c>
      <c r="O22" s="39">
        <v>20136.347400000002</v>
      </c>
      <c r="P22" s="39">
        <v>24195.9028</v>
      </c>
      <c r="Q22" s="39">
        <v>28766.884800000003</v>
      </c>
      <c r="R22" s="39">
        <v>33879.578999999998</v>
      </c>
      <c r="S22" s="39">
        <v>39564.271000000001</v>
      </c>
    </row>
    <row r="23" spans="2:19" ht="20.100000000000001" customHeight="1" x14ac:dyDescent="0.25">
      <c r="B23" s="37" t="s">
        <v>28</v>
      </c>
      <c r="C23" s="39">
        <v>296.75010000000003</v>
      </c>
      <c r="D23" s="39">
        <v>565.74289999999996</v>
      </c>
      <c r="E23" s="39">
        <v>963.49989999999991</v>
      </c>
      <c r="F23" s="39">
        <v>1515.1424999999997</v>
      </c>
      <c r="G23" s="39">
        <v>2245.7921000000001</v>
      </c>
      <c r="H23" s="39">
        <v>3180.5700999999999</v>
      </c>
      <c r="I23" s="39">
        <v>4344.5978999999998</v>
      </c>
      <c r="J23" s="39">
        <v>5762.9969000000001</v>
      </c>
      <c r="K23" s="39">
        <v>7460.8884999999991</v>
      </c>
      <c r="L23" s="39">
        <v>9463.3940999999977</v>
      </c>
      <c r="M23" s="39">
        <v>11795.635099999998</v>
      </c>
      <c r="N23" s="39">
        <v>14482.732899999997</v>
      </c>
      <c r="O23" s="39">
        <v>17549.808899999996</v>
      </c>
      <c r="P23" s="39">
        <v>21021.984499999999</v>
      </c>
      <c r="Q23" s="39">
        <v>24924.381099999999</v>
      </c>
      <c r="R23" s="39">
        <v>29282.120099999996</v>
      </c>
      <c r="S23" s="39">
        <v>34120.322899999999</v>
      </c>
    </row>
    <row r="24" spans="2:19" ht="20.100000000000001" customHeight="1" x14ac:dyDescent="0.25">
      <c r="B24" s="37" t="s">
        <v>25</v>
      </c>
      <c r="C24" s="39">
        <v>308.49940000000004</v>
      </c>
      <c r="D24" s="39">
        <v>590.1690000000001</v>
      </c>
      <c r="E24" s="39">
        <v>1002.7090000000001</v>
      </c>
      <c r="F24" s="39">
        <v>1569.4191999999998</v>
      </c>
      <c r="G24" s="39">
        <v>2313.5994000000001</v>
      </c>
      <c r="H24" s="39">
        <v>3258.5494000000003</v>
      </c>
      <c r="I24" s="39">
        <v>4427.5690000000004</v>
      </c>
      <c r="J24" s="39">
        <v>5843.9580000000005</v>
      </c>
      <c r="K24" s="39">
        <v>7531.0162000000018</v>
      </c>
      <c r="L24" s="39">
        <v>9512.0434000000005</v>
      </c>
      <c r="M24" s="39">
        <v>11810.339400000001</v>
      </c>
      <c r="N24" s="39">
        <v>14449.204</v>
      </c>
      <c r="O24" s="39">
        <v>17451.936999999998</v>
      </c>
      <c r="P24" s="39">
        <v>20841.838200000002</v>
      </c>
      <c r="Q24" s="39">
        <v>24642.207399999999</v>
      </c>
      <c r="R24" s="39">
        <v>28876.344400000002</v>
      </c>
      <c r="S24" s="39">
        <v>33567.548999999999</v>
      </c>
    </row>
    <row r="25" spans="2:19" ht="20.100000000000001" customHeight="1" x14ac:dyDescent="0.25">
      <c r="B25" s="37" t="s">
        <v>35</v>
      </c>
      <c r="C25" s="39">
        <v>483.18959999999998</v>
      </c>
      <c r="D25" s="39">
        <v>802.39249999999993</v>
      </c>
      <c r="E25" s="39">
        <v>1248.1823999999999</v>
      </c>
      <c r="F25" s="39">
        <v>1842.7166999999999</v>
      </c>
      <c r="G25" s="39">
        <v>2608.1527999999998</v>
      </c>
      <c r="H25" s="39">
        <v>3566.6480999999999</v>
      </c>
      <c r="I25" s="39">
        <v>4740.3599999999997</v>
      </c>
      <c r="J25" s="39">
        <v>6151.4459000000006</v>
      </c>
      <c r="K25" s="39">
        <v>7822.0632000000005</v>
      </c>
      <c r="L25" s="39">
        <v>9774.3693000000003</v>
      </c>
      <c r="M25" s="39">
        <v>12030.5216</v>
      </c>
      <c r="N25" s="39">
        <v>14612.6775</v>
      </c>
      <c r="O25" s="39">
        <v>17542.9944</v>
      </c>
      <c r="P25" s="39">
        <v>20843.629699999998</v>
      </c>
      <c r="Q25" s="39">
        <v>24536.740799999996</v>
      </c>
      <c r="R25" s="39">
        <v>28644.485099999998</v>
      </c>
      <c r="S25" s="39">
        <v>33189.019999999997</v>
      </c>
    </row>
    <row r="26" spans="2:19" ht="20.100000000000001" customHeight="1" x14ac:dyDescent="0.25">
      <c r="B26" s="37" t="s">
        <v>14</v>
      </c>
      <c r="C26" s="39">
        <v>296.75360000000006</v>
      </c>
      <c r="D26" s="39">
        <v>563.46349999999995</v>
      </c>
      <c r="E26" s="39">
        <v>954.36759999999992</v>
      </c>
      <c r="F26" s="39">
        <v>1492.3018999999999</v>
      </c>
      <c r="G26" s="39">
        <v>2200.1024000000002</v>
      </c>
      <c r="H26" s="39">
        <v>3100.6051000000002</v>
      </c>
      <c r="I26" s="39">
        <v>4216.6460000000006</v>
      </c>
      <c r="J26" s="39">
        <v>5571.0610999999999</v>
      </c>
      <c r="K26" s="39">
        <v>7186.6864000000005</v>
      </c>
      <c r="L26" s="39">
        <v>9086.3578999999991</v>
      </c>
      <c r="M26" s="39">
        <v>11292.911600000001</v>
      </c>
      <c r="N26" s="39">
        <v>13829.183500000001</v>
      </c>
      <c r="O26" s="39">
        <v>16718.009599999998</v>
      </c>
      <c r="P26" s="39">
        <v>19982.225899999998</v>
      </c>
      <c r="Q26" s="39">
        <v>23644.668399999999</v>
      </c>
      <c r="R26" s="39">
        <v>27728.173099999996</v>
      </c>
      <c r="S26" s="39">
        <v>32255.575999999997</v>
      </c>
    </row>
    <row r="27" spans="2:19" ht="20.100000000000001" customHeight="1" x14ac:dyDescent="0.25">
      <c r="B27" s="37" t="s">
        <v>21</v>
      </c>
      <c r="C27" s="39">
        <v>301.00360000000001</v>
      </c>
      <c r="D27" s="39">
        <v>577.52149999999995</v>
      </c>
      <c r="E27" s="39">
        <v>982.01239999999996</v>
      </c>
      <c r="F27" s="39">
        <v>1535.7337</v>
      </c>
      <c r="G27" s="39">
        <v>2259.9428000000003</v>
      </c>
      <c r="H27" s="39">
        <v>3175.8971000000001</v>
      </c>
      <c r="I27" s="39">
        <v>4304.8540000000003</v>
      </c>
      <c r="J27" s="39">
        <v>5668.0708999999997</v>
      </c>
      <c r="K27" s="39">
        <v>7286.8051999999998</v>
      </c>
      <c r="L27" s="39">
        <v>9182.3143</v>
      </c>
      <c r="M27" s="39">
        <v>11375.855599999999</v>
      </c>
      <c r="N27" s="39">
        <v>13888.6865</v>
      </c>
      <c r="O27" s="39">
        <v>16742.064399999999</v>
      </c>
      <c r="P27" s="39">
        <v>19957.2467</v>
      </c>
      <c r="Q27" s="39">
        <v>23555.490800000003</v>
      </c>
      <c r="R27" s="39">
        <v>27558.054100000001</v>
      </c>
      <c r="S27" s="39">
        <v>31986.194</v>
      </c>
    </row>
    <row r="28" spans="2:19" ht="20.100000000000001" customHeight="1" x14ac:dyDescent="0.25">
      <c r="B28" s="37" t="s">
        <v>33</v>
      </c>
      <c r="C28" s="39">
        <v>300.75099999999998</v>
      </c>
      <c r="D28" s="39">
        <v>559.60149999999999</v>
      </c>
      <c r="E28" s="39">
        <v>934.35939999999994</v>
      </c>
      <c r="F28" s="39">
        <v>1445.4319</v>
      </c>
      <c r="G28" s="39">
        <v>2113.2262000000001</v>
      </c>
      <c r="H28" s="39">
        <v>2958.1494999999995</v>
      </c>
      <c r="I28" s="39">
        <v>4000.6089999999995</v>
      </c>
      <c r="J28" s="39">
        <v>5261.0118999999995</v>
      </c>
      <c r="K28" s="39">
        <v>6759.7653999999993</v>
      </c>
      <c r="L28" s="39">
        <v>8517.2767000000003</v>
      </c>
      <c r="M28" s="39">
        <v>10553.953</v>
      </c>
      <c r="N28" s="39">
        <v>12890.201499999999</v>
      </c>
      <c r="O28" s="39">
        <v>15546.429399999999</v>
      </c>
      <c r="P28" s="39">
        <v>18543.043900000001</v>
      </c>
      <c r="Q28" s="39">
        <v>21900.452199999996</v>
      </c>
      <c r="R28" s="39">
        <v>25639.0615</v>
      </c>
      <c r="S28" s="39">
        <v>29779.278999999995</v>
      </c>
    </row>
    <row r="29" spans="2:19" ht="20.100000000000001" customHeight="1" x14ac:dyDescent="0.25">
      <c r="B29" s="37" t="s">
        <v>41</v>
      </c>
      <c r="C29" s="39">
        <v>300.75100000000003</v>
      </c>
      <c r="D29" s="39">
        <v>562.029</v>
      </c>
      <c r="E29" s="39">
        <v>936.49900000000002</v>
      </c>
      <c r="F29" s="39">
        <v>1442.4250000000002</v>
      </c>
      <c r="G29" s="39">
        <v>2098.0709999999999</v>
      </c>
      <c r="H29" s="39">
        <v>2921.701</v>
      </c>
      <c r="I29" s="39">
        <v>3931.5790000000002</v>
      </c>
      <c r="J29" s="39">
        <v>5145.9690000000001</v>
      </c>
      <c r="K29" s="39">
        <v>6583.1350000000011</v>
      </c>
      <c r="L29" s="39">
        <v>8261.3409999999985</v>
      </c>
      <c r="M29" s="39">
        <v>10198.851000000001</v>
      </c>
      <c r="N29" s="39">
        <v>12413.929</v>
      </c>
      <c r="O29" s="39">
        <v>14924.839</v>
      </c>
      <c r="P29" s="39">
        <v>17749.844999999998</v>
      </c>
      <c r="Q29" s="39">
        <v>20907.210999999999</v>
      </c>
      <c r="R29" s="39">
        <v>24415.200999999997</v>
      </c>
      <c r="S29" s="39">
        <v>28292.079000000002</v>
      </c>
    </row>
    <row r="30" spans="2:19" ht="20.100000000000001" customHeight="1" x14ac:dyDescent="0.25">
      <c r="B30" s="37" t="s">
        <v>29</v>
      </c>
      <c r="C30" s="39">
        <v>285.00200000000007</v>
      </c>
      <c r="D30" s="39">
        <v>511.31650000000008</v>
      </c>
      <c r="E30" s="39">
        <v>826.00200000000007</v>
      </c>
      <c r="F30" s="39">
        <v>1241.7155</v>
      </c>
      <c r="G30" s="39">
        <v>1771.114</v>
      </c>
      <c r="H30" s="39">
        <v>2426.8544999999999</v>
      </c>
      <c r="I30" s="39">
        <v>3221.5940000000001</v>
      </c>
      <c r="J30" s="39">
        <v>4167.9895000000006</v>
      </c>
      <c r="K30" s="39">
        <v>5278.6980000000003</v>
      </c>
      <c r="L30" s="39">
        <v>6566.3765000000003</v>
      </c>
      <c r="M30" s="39">
        <v>8043.6820000000007</v>
      </c>
      <c r="N30" s="39">
        <v>9723.2715000000007</v>
      </c>
      <c r="O30" s="39">
        <v>11617.802000000001</v>
      </c>
      <c r="P30" s="39">
        <v>13739.9305</v>
      </c>
      <c r="Q30" s="39">
        <v>16102.314</v>
      </c>
      <c r="R30" s="39">
        <v>18717.609499999999</v>
      </c>
      <c r="S30" s="39">
        <v>21598.473999999998</v>
      </c>
    </row>
    <row r="31" spans="2:19" ht="20.100000000000001" customHeight="1" x14ac:dyDescent="0.25">
      <c r="B31" s="37" t="s">
        <v>19</v>
      </c>
      <c r="C31" s="39">
        <v>1065.3373999999999</v>
      </c>
      <c r="D31" s="39">
        <v>1482.6419999999998</v>
      </c>
      <c r="E31" s="39">
        <v>1954.2665999999999</v>
      </c>
      <c r="F31" s="39">
        <v>2473.7467999999999</v>
      </c>
      <c r="G31" s="39">
        <v>3034.6181999999999</v>
      </c>
      <c r="H31" s="39">
        <v>3630.4164000000001</v>
      </c>
      <c r="I31" s="39">
        <v>4254.6769999999997</v>
      </c>
      <c r="J31" s="39">
        <v>4900.9355999999989</v>
      </c>
      <c r="K31" s="39">
        <v>5562.7278000000006</v>
      </c>
      <c r="L31" s="39">
        <v>6233.5891999999994</v>
      </c>
      <c r="M31" s="39">
        <v>6907.0553999999993</v>
      </c>
      <c r="N31" s="39">
        <v>7576.6620000000003</v>
      </c>
      <c r="O31" s="39">
        <v>8235.9446000000007</v>
      </c>
      <c r="P31" s="39">
        <v>8878.4387999999999</v>
      </c>
      <c r="Q31" s="39">
        <v>9497.6801999999989</v>
      </c>
      <c r="R31" s="39">
        <v>10087.204399999999</v>
      </c>
      <c r="S31" s="39">
        <v>10640.546999999999</v>
      </c>
    </row>
    <row r="32" spans="2:19" ht="20.100000000000001" customHeight="1" x14ac:dyDescent="0.25">
      <c r="B32" s="37" t="s">
        <v>36</v>
      </c>
      <c r="C32" s="39">
        <v>304.5019999999999</v>
      </c>
      <c r="D32" s="39">
        <v>526.91649999999993</v>
      </c>
      <c r="E32" s="39">
        <v>809.00199999999984</v>
      </c>
      <c r="F32" s="39">
        <v>1148.7154999999998</v>
      </c>
      <c r="G32" s="39">
        <v>1544.0139999999994</v>
      </c>
      <c r="H32" s="39">
        <v>1992.8544999999999</v>
      </c>
      <c r="I32" s="39">
        <v>2493.194</v>
      </c>
      <c r="J32" s="39">
        <v>3042.9895000000001</v>
      </c>
      <c r="K32" s="39">
        <v>3640.1979999999999</v>
      </c>
      <c r="L32" s="39">
        <v>4282.7764999999981</v>
      </c>
      <c r="M32" s="39">
        <v>4968.6819999999989</v>
      </c>
      <c r="N32" s="39">
        <v>5695.8714999999984</v>
      </c>
      <c r="O32" s="39">
        <v>6462.3019999999988</v>
      </c>
      <c r="P32" s="39">
        <v>7265.9304999999995</v>
      </c>
      <c r="Q32" s="39">
        <v>8104.713999999999</v>
      </c>
      <c r="R32" s="39">
        <v>8976.6095000000005</v>
      </c>
      <c r="S32" s="39">
        <v>9879.5739999999987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5599-19A4-43E7-A088-17390A406FC4}">
  <dimension ref="B2:C6"/>
  <sheetViews>
    <sheetView tabSelected="1" workbookViewId="0">
      <selection activeCell="F25" sqref="F25"/>
    </sheetView>
  </sheetViews>
  <sheetFormatPr defaultColWidth="22.7109375" defaultRowHeight="20.100000000000001" customHeight="1" x14ac:dyDescent="0.25"/>
  <cols>
    <col min="1" max="1" width="1.7109375" style="12" customWidth="1"/>
    <col min="2" max="16384" width="22.7109375" style="12"/>
  </cols>
  <sheetData>
    <row r="2" spans="2:3" ht="20.100000000000001" customHeight="1" x14ac:dyDescent="0.25">
      <c r="B2" s="17" t="s">
        <v>4</v>
      </c>
      <c r="C2" s="13" t="s">
        <v>96</v>
      </c>
    </row>
    <row r="3" spans="2:3" ht="20.100000000000001" customHeight="1" x14ac:dyDescent="0.25">
      <c r="B3" s="20">
        <v>4</v>
      </c>
      <c r="C3" s="26">
        <v>20</v>
      </c>
    </row>
    <row r="4" spans="2:3" ht="20.100000000000001" customHeight="1" x14ac:dyDescent="0.25">
      <c r="B4" s="20">
        <v>5</v>
      </c>
      <c r="C4" s="26">
        <v>58</v>
      </c>
    </row>
    <row r="5" spans="2:3" ht="20.100000000000001" customHeight="1" x14ac:dyDescent="0.25">
      <c r="B5" s="20">
        <v>6</v>
      </c>
      <c r="C5" s="26">
        <v>122</v>
      </c>
    </row>
    <row r="6" spans="2:3" ht="20.100000000000001" customHeight="1" x14ac:dyDescent="0.25">
      <c r="B6" s="23">
        <v>7</v>
      </c>
      <c r="C6" s="27">
        <v>277.25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LeKina</dc:creator>
  <cp:lastModifiedBy>User</cp:lastModifiedBy>
  <dcterms:created xsi:type="dcterms:W3CDTF">2015-06-05T18:19:34Z</dcterms:created>
  <dcterms:modified xsi:type="dcterms:W3CDTF">2021-01-04T19:45:24Z</dcterms:modified>
</cp:coreProperties>
</file>