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Gaugamela\"/>
    </mc:Choice>
  </mc:AlternateContent>
  <xr:revisionPtr revIDLastSave="0" documentId="13_ncr:1_{7A7CC4BD-9DB2-4696-928E-5782DA0E547B}" xr6:coauthVersionLast="46" xr6:coauthVersionMax="46" xr10:uidLastSave="{00000000-0000-0000-0000-000000000000}"/>
  <bookViews>
    <workbookView xWindow="-15240" yWindow="-16320" windowWidth="29040" windowHeight="15840" tabRatio="500" xr2:uid="{00000000-000D-0000-FFFF-FFFF00000000}"/>
  </bookViews>
  <sheets>
    <sheet name="Persian" sheetId="1" r:id="rId1"/>
    <sheet name="Macedonian" sheetId="2" r:id="rId2"/>
    <sheet name="Leaders" sheetId="3" r:id="rId3"/>
  </sheets>
  <calcPr calcId="191029"/>
  <pivotCaches>
    <pivotCache cacheId="10" r:id="rId4"/>
    <pivotCache cacheId="14" r:id="rId5"/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M51" i="2"/>
  <c r="G51" i="2"/>
  <c r="F51" i="2"/>
  <c r="L2" i="2"/>
  <c r="L3" i="2"/>
  <c r="L4" i="2"/>
  <c r="M4" i="2" s="1"/>
  <c r="L5" i="2"/>
  <c r="L6" i="2"/>
  <c r="L7" i="2"/>
  <c r="L8" i="2"/>
  <c r="L9" i="2"/>
  <c r="M9" i="2" s="1"/>
  <c r="L10" i="2"/>
  <c r="L11" i="2"/>
  <c r="L12" i="2"/>
  <c r="M12" i="2" s="1"/>
  <c r="L13" i="2"/>
  <c r="L14" i="2"/>
  <c r="L15" i="2"/>
  <c r="L16" i="2"/>
  <c r="L17" i="2"/>
  <c r="M17" i="2" s="1"/>
  <c r="L18" i="2"/>
  <c r="L19" i="2"/>
  <c r="L20" i="2"/>
  <c r="M20" i="2" s="1"/>
  <c r="L21" i="2"/>
  <c r="L22" i="2"/>
  <c r="L23" i="2"/>
  <c r="L24" i="2"/>
  <c r="L25" i="2"/>
  <c r="M25" i="2" s="1"/>
  <c r="L26" i="2"/>
  <c r="L27" i="2"/>
  <c r="L28" i="2"/>
  <c r="M28" i="2" s="1"/>
  <c r="L29" i="2"/>
  <c r="L30" i="2"/>
  <c r="L31" i="2"/>
  <c r="L32" i="2"/>
  <c r="L33" i="2"/>
  <c r="M33" i="2" s="1"/>
  <c r="L34" i="2"/>
  <c r="L35" i="2"/>
  <c r="L36" i="2"/>
  <c r="M36" i="2" s="1"/>
  <c r="L37" i="2"/>
  <c r="L38" i="2"/>
  <c r="L39" i="2"/>
  <c r="L40" i="2"/>
  <c r="L41" i="2"/>
  <c r="M41" i="2" s="1"/>
  <c r="L42" i="2"/>
  <c r="L43" i="2"/>
  <c r="L45" i="2"/>
  <c r="L46" i="2"/>
  <c r="L47" i="2"/>
  <c r="L48" i="2"/>
  <c r="L49" i="2"/>
  <c r="M49" i="2" s="1"/>
  <c r="L44" i="2"/>
  <c r="M44" i="2" s="1"/>
  <c r="M3" i="2"/>
  <c r="M5" i="2"/>
  <c r="M6" i="2"/>
  <c r="M7" i="2"/>
  <c r="M8" i="2"/>
  <c r="M10" i="2"/>
  <c r="M11" i="2"/>
  <c r="M13" i="2"/>
  <c r="M14" i="2"/>
  <c r="M15" i="2"/>
  <c r="M16" i="2"/>
  <c r="M18" i="2"/>
  <c r="M19" i="2"/>
  <c r="M21" i="2"/>
  <c r="M22" i="2"/>
  <c r="M23" i="2"/>
  <c r="M24" i="2"/>
  <c r="M26" i="2"/>
  <c r="M27" i="2"/>
  <c r="M29" i="2"/>
  <c r="M30" i="2"/>
  <c r="M31" i="2"/>
  <c r="M32" i="2"/>
  <c r="M34" i="2"/>
  <c r="M35" i="2"/>
  <c r="M37" i="2"/>
  <c r="M38" i="2"/>
  <c r="M39" i="2"/>
  <c r="M40" i="2"/>
  <c r="M42" i="2"/>
  <c r="M43" i="2"/>
  <c r="M45" i="2"/>
  <c r="M46" i="2"/>
  <c r="M47" i="2"/>
  <c r="M48" i="2"/>
  <c r="M2" i="2"/>
  <c r="L2" i="1"/>
  <c r="L3" i="1"/>
  <c r="L4" i="1"/>
  <c r="L5" i="1"/>
  <c r="L6" i="1"/>
  <c r="L7" i="1"/>
  <c r="M7" i="1" s="1"/>
  <c r="L8" i="1"/>
  <c r="M8" i="1" s="1"/>
  <c r="L9" i="1"/>
  <c r="M9" i="1" s="1"/>
  <c r="L10" i="1"/>
  <c r="L11" i="1"/>
  <c r="L12" i="1"/>
  <c r="L13" i="1"/>
  <c r="L14" i="1"/>
  <c r="L15" i="1"/>
  <c r="M15" i="1" s="1"/>
  <c r="L16" i="1"/>
  <c r="M16" i="1" s="1"/>
  <c r="L17" i="1"/>
  <c r="M17" i="1" s="1"/>
  <c r="L18" i="1"/>
  <c r="M18" i="1" s="1"/>
  <c r="L19" i="1"/>
  <c r="L20" i="1"/>
  <c r="L21" i="1"/>
  <c r="L22" i="1"/>
  <c r="L23" i="1"/>
  <c r="M23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L69" i="1"/>
  <c r="L70" i="1"/>
  <c r="L71" i="1"/>
  <c r="L72" i="1"/>
  <c r="M72" i="1" s="1"/>
  <c r="L73" i="1"/>
  <c r="L74" i="1"/>
  <c r="L75" i="1"/>
  <c r="L76" i="1"/>
  <c r="M76" i="1" s="1"/>
  <c r="L77" i="1"/>
  <c r="L78" i="1"/>
  <c r="L79" i="1"/>
  <c r="L80" i="1"/>
  <c r="L81" i="1"/>
  <c r="L82" i="1"/>
  <c r="L83" i="1"/>
  <c r="L84" i="1"/>
  <c r="M84" i="1" s="1"/>
  <c r="L85" i="1"/>
  <c r="M85" i="1" s="1"/>
  <c r="L86" i="1"/>
  <c r="L87" i="1"/>
  <c r="L88" i="1"/>
  <c r="L89" i="1"/>
  <c r="L90" i="1"/>
  <c r="L91" i="1"/>
  <c r="L92" i="1"/>
  <c r="L93" i="1"/>
  <c r="M93" i="1" s="1"/>
  <c r="L94" i="1"/>
  <c r="L95" i="1"/>
  <c r="L96" i="1"/>
  <c r="M96" i="1" s="1"/>
  <c r="L97" i="1"/>
  <c r="L98" i="1"/>
  <c r="L99" i="1"/>
  <c r="L100" i="1"/>
  <c r="L101" i="1"/>
  <c r="M101" i="1" s="1"/>
  <c r="L102" i="1"/>
  <c r="L103" i="1"/>
  <c r="L104" i="1"/>
  <c r="M104" i="1" s="1"/>
  <c r="L105" i="1"/>
  <c r="L106" i="1"/>
  <c r="L107" i="1"/>
  <c r="L108" i="1"/>
  <c r="M108" i="1" s="1"/>
  <c r="L109" i="1"/>
  <c r="M109" i="1" s="1"/>
  <c r="L110" i="1"/>
  <c r="L111" i="1"/>
  <c r="L112" i="1"/>
  <c r="L113" i="1"/>
  <c r="L114" i="1"/>
  <c r="L115" i="1"/>
  <c r="L116" i="1"/>
  <c r="M116" i="1" s="1"/>
  <c r="L117" i="1"/>
  <c r="M117" i="1" s="1"/>
  <c r="L118" i="1"/>
  <c r="L119" i="1"/>
  <c r="L120" i="1"/>
  <c r="M120" i="1" s="1"/>
  <c r="L121" i="1"/>
  <c r="L122" i="1"/>
  <c r="L25" i="1"/>
  <c r="M25" i="1" s="1"/>
  <c r="L26" i="1"/>
  <c r="L27" i="1"/>
  <c r="M27" i="1" s="1"/>
  <c r="L28" i="1"/>
  <c r="L29" i="1"/>
  <c r="L30" i="1"/>
  <c r="L31" i="1"/>
  <c r="L32" i="1"/>
  <c r="L33" i="1"/>
  <c r="L34" i="1"/>
  <c r="L35" i="1"/>
  <c r="M35" i="1" s="1"/>
  <c r="L36" i="1"/>
  <c r="L37" i="1"/>
  <c r="L38" i="1"/>
  <c r="L39" i="1"/>
  <c r="M39" i="1" s="1"/>
  <c r="L40" i="1"/>
  <c r="M40" i="1" s="1"/>
  <c r="L41" i="1"/>
  <c r="M41" i="1" s="1"/>
  <c r="L42" i="1"/>
  <c r="L43" i="1"/>
  <c r="L44" i="1"/>
  <c r="L45" i="1"/>
  <c r="L46" i="1"/>
  <c r="L47" i="1"/>
  <c r="M47" i="1" s="1"/>
  <c r="L48" i="1"/>
  <c r="M48" i="1" s="1"/>
  <c r="L49" i="1"/>
  <c r="M49" i="1" s="1"/>
  <c r="L50" i="1"/>
  <c r="L51" i="1"/>
  <c r="M51" i="1" s="1"/>
  <c r="L52" i="1"/>
  <c r="L53" i="1"/>
  <c r="L54" i="1"/>
  <c r="L55" i="1"/>
  <c r="L56" i="1"/>
  <c r="L57" i="1"/>
  <c r="M57" i="1" s="1"/>
  <c r="L58" i="1"/>
  <c r="L59" i="1"/>
  <c r="L60" i="1"/>
  <c r="L61" i="1"/>
  <c r="L62" i="1"/>
  <c r="L63" i="1"/>
  <c r="M63" i="1" s="1"/>
  <c r="L64" i="1"/>
  <c r="M64" i="1" s="1"/>
  <c r="L65" i="1"/>
  <c r="M65" i="1" s="1"/>
  <c r="L66" i="1"/>
  <c r="L67" i="1"/>
  <c r="M67" i="1" s="1"/>
  <c r="L68" i="1"/>
  <c r="L24" i="1"/>
  <c r="M24" i="1" s="1"/>
  <c r="F125" i="1"/>
  <c r="G125" i="1"/>
  <c r="M20" i="1"/>
  <c r="M26" i="1"/>
  <c r="M28" i="1"/>
  <c r="M33" i="1"/>
  <c r="M34" i="1"/>
  <c r="M36" i="1"/>
  <c r="M42" i="1"/>
  <c r="M44" i="1"/>
  <c r="M50" i="1"/>
  <c r="M52" i="1"/>
  <c r="M58" i="1"/>
  <c r="M60" i="1"/>
  <c r="M66" i="1"/>
  <c r="M68" i="1"/>
  <c r="M73" i="1"/>
  <c r="M74" i="1"/>
  <c r="M81" i="1"/>
  <c r="M82" i="1"/>
  <c r="M89" i="1"/>
  <c r="M90" i="1"/>
  <c r="M92" i="1"/>
  <c r="M97" i="1"/>
  <c r="M98" i="1"/>
  <c r="M100" i="1"/>
  <c r="M105" i="1"/>
  <c r="M106" i="1"/>
  <c r="M113" i="1"/>
  <c r="M114" i="1"/>
  <c r="M121" i="1"/>
  <c r="M122" i="1"/>
  <c r="M3" i="1"/>
  <c r="M4" i="1"/>
  <c r="M5" i="1"/>
  <c r="M6" i="1"/>
  <c r="M10" i="1"/>
  <c r="M11" i="1"/>
  <c r="M12" i="1"/>
  <c r="M13" i="1"/>
  <c r="M14" i="1"/>
  <c r="M19" i="1"/>
  <c r="M21" i="1"/>
  <c r="M22" i="1"/>
  <c r="M29" i="1"/>
  <c r="M30" i="1"/>
  <c r="M31" i="1"/>
  <c r="M32" i="1"/>
  <c r="M37" i="1"/>
  <c r="M38" i="1"/>
  <c r="M43" i="1"/>
  <c r="M45" i="1"/>
  <c r="M46" i="1"/>
  <c r="M53" i="1"/>
  <c r="M54" i="1"/>
  <c r="M55" i="1"/>
  <c r="M56" i="1"/>
  <c r="M59" i="1"/>
  <c r="M61" i="1"/>
  <c r="M62" i="1"/>
  <c r="M69" i="1"/>
  <c r="M70" i="1"/>
  <c r="M71" i="1"/>
  <c r="M75" i="1"/>
  <c r="M77" i="1"/>
  <c r="M78" i="1"/>
  <c r="M79" i="1"/>
  <c r="M80" i="1"/>
  <c r="M83" i="1"/>
  <c r="M86" i="1"/>
  <c r="M87" i="1"/>
  <c r="M88" i="1"/>
  <c r="M91" i="1"/>
  <c r="M94" i="1"/>
  <c r="M95" i="1"/>
  <c r="M99" i="1"/>
  <c r="M102" i="1"/>
  <c r="M103" i="1"/>
  <c r="M107" i="1"/>
  <c r="M110" i="1"/>
  <c r="M111" i="1"/>
  <c r="M112" i="1"/>
  <c r="M115" i="1"/>
  <c r="M118" i="1"/>
  <c r="M119" i="1"/>
  <c r="M2" i="1"/>
  <c r="E84" i="1"/>
  <c r="E83" i="1"/>
  <c r="E70" i="1"/>
  <c r="E71" i="1"/>
  <c r="E72" i="1"/>
  <c r="E69" i="1"/>
  <c r="E54" i="1"/>
  <c r="E53" i="1"/>
  <c r="E48" i="1"/>
  <c r="E49" i="1"/>
  <c r="E50" i="1"/>
  <c r="E47" i="1"/>
  <c r="E122" i="1"/>
  <c r="E121" i="1"/>
  <c r="E120" i="1"/>
  <c r="E119" i="1"/>
  <c r="E118" i="1"/>
  <c r="E117" i="1"/>
  <c r="E114" i="1"/>
  <c r="E115" i="1"/>
  <c r="E116" i="1"/>
  <c r="E113" i="1"/>
  <c r="E112" i="1"/>
  <c r="E111" i="1"/>
  <c r="E110" i="1"/>
  <c r="E109" i="1"/>
  <c r="M125" i="1" l="1"/>
  <c r="E102" i="1"/>
  <c r="E103" i="1"/>
  <c r="E104" i="1"/>
  <c r="E105" i="1"/>
  <c r="E106" i="1"/>
  <c r="E107" i="1"/>
  <c r="E108" i="1"/>
  <c r="E101" i="1"/>
  <c r="E99" i="1"/>
  <c r="E100" i="1"/>
  <c r="E94" i="1"/>
  <c r="E95" i="1"/>
  <c r="E96" i="1"/>
  <c r="E97" i="1"/>
  <c r="E98" i="1"/>
  <c r="E93" i="1"/>
  <c r="E92" i="1"/>
  <c r="E91" i="1"/>
  <c r="E90" i="1"/>
  <c r="E89" i="1"/>
  <c r="E88" i="1"/>
  <c r="E87" i="1"/>
  <c r="E86" i="1"/>
  <c r="E85" i="1"/>
  <c r="E82" i="1"/>
  <c r="E81" i="1"/>
  <c r="E78" i="1"/>
  <c r="E79" i="1"/>
  <c r="E80" i="1"/>
  <c r="E77" i="1"/>
  <c r="E74" i="1"/>
  <c r="E75" i="1"/>
  <c r="E76" i="1"/>
  <c r="E73" i="1"/>
  <c r="E68" i="1"/>
  <c r="E67" i="1"/>
  <c r="E66" i="1"/>
  <c r="E65" i="1"/>
  <c r="E64" i="1"/>
  <c r="E63" i="1"/>
  <c r="E62" i="1"/>
  <c r="E61" i="1"/>
  <c r="E60" i="1"/>
  <c r="E59" i="1"/>
  <c r="E58" i="1"/>
  <c r="E57" i="1"/>
  <c r="E52" i="1"/>
  <c r="E51" i="1"/>
  <c r="E38" i="1"/>
  <c r="E37" i="1"/>
  <c r="E27" i="1"/>
  <c r="E28" i="1"/>
  <c r="E29" i="1"/>
  <c r="E30" i="1"/>
  <c r="E31" i="1"/>
  <c r="E32" i="1"/>
  <c r="E33" i="1"/>
  <c r="E34" i="1"/>
  <c r="E35" i="1"/>
  <c r="E36" i="1"/>
  <c r="E20" i="2"/>
  <c r="E9" i="2"/>
  <c r="E10" i="2"/>
  <c r="E8" i="2"/>
  <c r="E18" i="1"/>
  <c r="E17" i="1"/>
  <c r="E49" i="2"/>
  <c r="E48" i="2"/>
  <c r="E47" i="2"/>
  <c r="E46" i="2"/>
  <c r="E45" i="2"/>
  <c r="E38" i="2" l="1"/>
  <c r="E39" i="2"/>
  <c r="E40" i="2"/>
  <c r="E37" i="2"/>
  <c r="E21" i="2" l="1"/>
  <c r="E32" i="2"/>
  <c r="E33" i="2"/>
  <c r="E34" i="2"/>
  <c r="E35" i="2"/>
  <c r="E36" i="2"/>
  <c r="E26" i="2"/>
  <c r="E27" i="2"/>
  <c r="E28" i="2"/>
  <c r="E29" i="2"/>
  <c r="E30" i="2"/>
  <c r="E15" i="2"/>
  <c r="E16" i="2"/>
  <c r="E17" i="2"/>
  <c r="E18" i="2"/>
  <c r="E19" i="2"/>
  <c r="E14" i="2"/>
  <c r="E12" i="2"/>
  <c r="E13" i="2"/>
  <c r="E11" i="2"/>
  <c r="E3" i="2"/>
  <c r="E4" i="2"/>
  <c r="E5" i="2"/>
  <c r="E6" i="2"/>
  <c r="E7" i="2"/>
  <c r="E2" i="2"/>
  <c r="E24" i="1"/>
  <c r="E25" i="1"/>
  <c r="E26" i="1"/>
  <c r="E23" i="1"/>
</calcChain>
</file>

<file path=xl/sharedStrings.xml><?xml version="1.0" encoding="utf-8"?>
<sst xmlns="http://schemas.openxmlformats.org/spreadsheetml/2006/main" count="580" uniqueCount="140">
  <si>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</si>
  <si>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</si>
  <si>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</si>
  <si>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</si>
  <si>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</si>
  <si>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</si>
  <si>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</si>
  <si>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</si>
  <si>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</si>
  <si>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</si>
  <si>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</si>
  <si>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</si>
  <si>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</si>
  <si>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</si>
  <si>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</si>
  <si>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</si>
  <si>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</si>
  <si>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HO</t>
  </si>
  <si>
    <t>LP</t>
  </si>
  <si>
    <t>Bactrian</t>
  </si>
  <si>
    <t>CAT</t>
  </si>
  <si>
    <t>Median</t>
  </si>
  <si>
    <t>Hyrcanian</t>
  </si>
  <si>
    <t>Craterus</t>
  </si>
  <si>
    <t>Meleager</t>
  </si>
  <si>
    <t>Coenus</t>
  </si>
  <si>
    <t>Perdiccas</t>
  </si>
  <si>
    <t>Hypaspists</t>
  </si>
  <si>
    <t>Agema</t>
  </si>
  <si>
    <t>Thracian</t>
  </si>
  <si>
    <t>Macedonian</t>
  </si>
  <si>
    <t>Cretan</t>
  </si>
  <si>
    <t>Agrianian</t>
  </si>
  <si>
    <t>A</t>
  </si>
  <si>
    <t>Companion</t>
  </si>
  <si>
    <t>Thessalian</t>
  </si>
  <si>
    <t>LN</t>
  </si>
  <si>
    <t>Paenian</t>
  </si>
  <si>
    <t>Greek Allied</t>
  </si>
  <si>
    <t>Prodromoi</t>
  </si>
  <si>
    <t>MJ</t>
  </si>
  <si>
    <t>MissileStatus</t>
  </si>
  <si>
    <t>Greek allies</t>
  </si>
  <si>
    <t>Mercenary</t>
  </si>
  <si>
    <t>CH</t>
  </si>
  <si>
    <t>CH1</t>
  </si>
  <si>
    <t>Persian</t>
  </si>
  <si>
    <t>MI</t>
  </si>
  <si>
    <t>Immortals</t>
  </si>
  <si>
    <t>Syrian</t>
  </si>
  <si>
    <t>Susian</t>
  </si>
  <si>
    <t>Arabian</t>
  </si>
  <si>
    <t>Sitacenian</t>
  </si>
  <si>
    <t>S</t>
  </si>
  <si>
    <t>Simmias</t>
  </si>
  <si>
    <t>Polyperchon</t>
  </si>
  <si>
    <t>SKp</t>
  </si>
  <si>
    <t>SK3</t>
  </si>
  <si>
    <t>SK4</t>
  </si>
  <si>
    <t>Ag1</t>
  </si>
  <si>
    <t>Ag2</t>
  </si>
  <si>
    <t>Illyrian</t>
  </si>
  <si>
    <t>THCE</t>
  </si>
  <si>
    <t>Elite</t>
  </si>
  <si>
    <t>Asian merc</t>
  </si>
  <si>
    <t>LC5</t>
  </si>
  <si>
    <t>LN1</t>
  </si>
  <si>
    <t>LN2</t>
  </si>
  <si>
    <t>LN3</t>
  </si>
  <si>
    <t>Kinsmen</t>
  </si>
  <si>
    <t>KHC1</t>
  </si>
  <si>
    <t>KHC2</t>
  </si>
  <si>
    <t>Greek mercenaries</t>
  </si>
  <si>
    <t>HI1</t>
  </si>
  <si>
    <t>HI2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</si>
  <si>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</si>
  <si>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</si>
  <si>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</si>
  <si>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</si>
  <si>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</si>
  <si>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</si>
  <si>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</si>
  <si>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</si>
  <si>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</si>
  <si>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</si>
  <si>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</si>
  <si>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EL</t>
  </si>
  <si>
    <t>Indian</t>
  </si>
  <si>
    <t>EL1</t>
  </si>
  <si>
    <t>EL2</t>
  </si>
  <si>
    <t>EL3</t>
  </si>
  <si>
    <t>Scythian</t>
  </si>
  <si>
    <t>SLC1</t>
  </si>
  <si>
    <t>SLC2</t>
  </si>
  <si>
    <t>SLC3</t>
  </si>
  <si>
    <t>SLC4</t>
  </si>
  <si>
    <t>SLC5</t>
  </si>
  <si>
    <t>Dahae</t>
  </si>
  <si>
    <t>DLC1</t>
  </si>
  <si>
    <t>SLC6</t>
  </si>
  <si>
    <t>MA</t>
  </si>
  <si>
    <t>DLC2</t>
  </si>
  <si>
    <t>Arachosian</t>
  </si>
  <si>
    <t>Cadusian</t>
  </si>
  <si>
    <t>CLN1</t>
  </si>
  <si>
    <t>CLN2</t>
  </si>
  <si>
    <t>xCarian</t>
  </si>
  <si>
    <t>Sacesinian</t>
  </si>
  <si>
    <t>Albanian</t>
  </si>
  <si>
    <t>Tapurian</t>
  </si>
  <si>
    <t>Sacian</t>
  </si>
  <si>
    <t>Parthian</t>
  </si>
  <si>
    <t>Mesopotamian</t>
  </si>
  <si>
    <t>Cappadocian</t>
  </si>
  <si>
    <t>Armenian</t>
  </si>
  <si>
    <t>Mardian</t>
  </si>
  <si>
    <t>Uxian</t>
  </si>
  <si>
    <t>Carian</t>
  </si>
  <si>
    <t>Babylonian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</si>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</sst>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604342013889" createdVersion="6" refreshedVersion="6" minRefreshableVersion="3" recordCount="121" xr:uid="{620AAC42-625C-4033-BC4C-A5C1D86D294F}">
  <cacheSource type="worksheet">
    <worksheetSource ref="A1:M122" sheet="Persian"/>
  </cacheSource>
  <cacheFields count="13">
    <cacheField name="Kind" numFmtId="0">
      <sharedItems count="9">
        <s v="CH"/>
        <s v="EL"/>
        <s v="MI"/>
        <s v="HC"/>
        <s v="HI"/>
        <s v="LC"/>
        <s v="LN"/>
        <s v="SK"/>
        <s v="LI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SemiMixedTypes="0" containsString="0" containsNumber="1" containsInteger="1" minValue="1" maxValue="14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5"/>
        <n v="4"/>
        <n v="8"/>
        <n v="7"/>
        <n v="6"/>
        <n v="3"/>
      </sharedItems>
    </cacheField>
    <cacheField name="Size" numFmtId="0">
      <sharedItems containsSemiMixedTypes="0" containsString="0" containsNumber="1" containsInteger="1" minValue="1" maxValue="5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CH"/>
        <s v="EL"/>
        <s v="Infantry"/>
        <s v="Cavalry"/>
        <s v="SK"/>
        <s v="LN" u="1"/>
      </sharedItems>
    </cacheField>
    <cacheField name="Nb mens" numFmtId="0">
      <sharedItems containsSemiMixedTypes="0" containsString="0" containsNumber="1" containsInteger="1" minValue="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718473379631" createdVersion="6" refreshedVersion="6" minRefreshableVersion="3" recordCount="48" xr:uid="{B6A22028-14FE-4685-8C44-A35F1E940364}">
  <cacheSource type="worksheet">
    <worksheetSource ref="A1:H49" sheet="Macedonian"/>
  </cacheSource>
  <cacheFields count="8">
    <cacheField name="Kind" numFmtId="0">
      <sharedItems count="8">
        <s v="PH"/>
        <s v="HI"/>
        <s v="LP"/>
        <s v="SK"/>
        <s v="SKp"/>
        <s v="HC"/>
        <s v="LC"/>
        <s v="LN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MixedTypes="1" containsNumber="1" containsInteger="1" minValue="1" maxValue="6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5"/>
        <n v="9"/>
        <n v="8"/>
        <n v="3"/>
        <n v="6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723674884262" createdVersion="6" refreshedVersion="6" minRefreshableVersion="3" recordCount="48" xr:uid="{4EF386B3-D446-48C8-8AF0-3F9BEA3A8D4C}">
  <cacheSource type="worksheet">
    <worksheetSource ref="A1:M49" sheet="Macedonian"/>
  </cacheSource>
  <cacheFields count="13">
    <cacheField name="Kind" numFmtId="0">
      <sharedItems/>
    </cacheField>
    <cacheField name="Subclass" numFmtId="0">
      <sharedItems containsBlank="1"/>
    </cacheField>
    <cacheField name="Origin" numFmtId="0">
      <sharedItems/>
    </cacheField>
    <cacheField name="Number" numFmtId="0">
      <sharedItems containsMixedTypes="1" containsNumber="1" containsInteger="1" minValue="1" maxValue="6"/>
    </cacheField>
    <cacheField name="Unit code" numFmtId="0">
      <sharedItems/>
    </cacheField>
    <cacheField name="TQ" numFmtId="0">
      <sharedItems containsSemiMixedTypes="0" containsString="0" containsNumber="1" containsInteger="1" minValue="3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4">
        <s v="Infantry"/>
        <s v="SK"/>
        <s v="SKp"/>
        <s v="Cavalry"/>
      </sharedItems>
    </cacheField>
    <cacheField name="Nb men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m/>
    <s v="Persian"/>
    <n v="1"/>
    <s v="CH1"/>
    <x v="0"/>
    <n v="3"/>
    <s v="A"/>
    <m/>
    <m/>
    <m/>
    <x v="0"/>
    <n v="0"/>
  </r>
  <r>
    <x v="0"/>
    <m/>
    <s v="Persian"/>
    <n v="2"/>
    <s v="CH2"/>
    <x v="0"/>
    <n v="3"/>
    <s v="A"/>
    <m/>
    <m/>
    <m/>
    <x v="0"/>
    <n v="0"/>
  </r>
  <r>
    <x v="0"/>
    <m/>
    <s v="Persian"/>
    <n v="3"/>
    <s v="CH3"/>
    <x v="0"/>
    <n v="3"/>
    <s v="A"/>
    <m/>
    <m/>
    <m/>
    <x v="0"/>
    <n v="0"/>
  </r>
  <r>
    <x v="0"/>
    <m/>
    <s v="Persian"/>
    <n v="4"/>
    <s v="CH4"/>
    <x v="0"/>
    <n v="3"/>
    <s v="A"/>
    <m/>
    <m/>
    <m/>
    <x v="0"/>
    <n v="0"/>
  </r>
  <r>
    <x v="0"/>
    <m/>
    <s v="Persian"/>
    <n v="5"/>
    <s v="CH5"/>
    <x v="0"/>
    <n v="3"/>
    <s v="A"/>
    <m/>
    <m/>
    <m/>
    <x v="0"/>
    <n v="0"/>
  </r>
  <r>
    <x v="0"/>
    <m/>
    <s v="Persian"/>
    <n v="6"/>
    <s v="CH6"/>
    <x v="0"/>
    <n v="3"/>
    <s v="A"/>
    <m/>
    <m/>
    <m/>
    <x v="0"/>
    <n v="0"/>
  </r>
  <r>
    <x v="0"/>
    <m/>
    <s v="Persian"/>
    <n v="7"/>
    <s v="CH7"/>
    <x v="0"/>
    <n v="3"/>
    <s v="A"/>
    <m/>
    <m/>
    <m/>
    <x v="0"/>
    <n v="0"/>
  </r>
  <r>
    <x v="0"/>
    <m/>
    <s v="Persian"/>
    <n v="8"/>
    <s v="CH8"/>
    <x v="0"/>
    <n v="3"/>
    <s v="A"/>
    <m/>
    <m/>
    <m/>
    <x v="0"/>
    <n v="0"/>
  </r>
  <r>
    <x v="0"/>
    <m/>
    <s v="Persian"/>
    <n v="9"/>
    <s v="CH9"/>
    <x v="0"/>
    <n v="3"/>
    <s v="A"/>
    <m/>
    <m/>
    <m/>
    <x v="0"/>
    <n v="0"/>
  </r>
  <r>
    <x v="0"/>
    <m/>
    <s v="Persian"/>
    <n v="10"/>
    <s v="CH10"/>
    <x v="0"/>
    <n v="3"/>
    <s v="A"/>
    <m/>
    <m/>
    <m/>
    <x v="0"/>
    <n v="0"/>
  </r>
  <r>
    <x v="0"/>
    <m/>
    <s v="Persian"/>
    <n v="11"/>
    <s v="CH11"/>
    <x v="0"/>
    <n v="3"/>
    <s v="A"/>
    <m/>
    <m/>
    <m/>
    <x v="0"/>
    <n v="0"/>
  </r>
  <r>
    <x v="0"/>
    <m/>
    <s v="Persian"/>
    <n v="12"/>
    <s v="CH12"/>
    <x v="0"/>
    <n v="3"/>
    <s v="A"/>
    <m/>
    <m/>
    <m/>
    <x v="0"/>
    <n v="0"/>
  </r>
  <r>
    <x v="1"/>
    <m/>
    <s v="Indian"/>
    <n v="1"/>
    <s v="EL1"/>
    <x v="1"/>
    <n v="5"/>
    <s v="J"/>
    <m/>
    <m/>
    <m/>
    <x v="1"/>
    <n v="0"/>
  </r>
  <r>
    <x v="1"/>
    <m/>
    <s v="Indian"/>
    <n v="2"/>
    <s v="EL2"/>
    <x v="1"/>
    <n v="5"/>
    <s v="J"/>
    <m/>
    <m/>
    <m/>
    <x v="1"/>
    <n v="0"/>
  </r>
  <r>
    <x v="1"/>
    <m/>
    <s v="Indian"/>
    <n v="3"/>
    <s v="EL3"/>
    <x v="1"/>
    <n v="5"/>
    <s v="J"/>
    <m/>
    <m/>
    <m/>
    <x v="1"/>
    <n v="0"/>
  </r>
  <r>
    <x v="2"/>
    <m/>
    <s v="Immortals"/>
    <n v="1"/>
    <s v="MI1"/>
    <x v="2"/>
    <n v="5"/>
    <m/>
    <m/>
    <m/>
    <m/>
    <x v="2"/>
    <n v="750"/>
  </r>
  <r>
    <x v="2"/>
    <m/>
    <s v="Immortals"/>
    <n v="2"/>
    <s v="MI2"/>
    <x v="2"/>
    <n v="5"/>
    <m/>
    <m/>
    <m/>
    <m/>
    <x v="2"/>
    <n v="750"/>
  </r>
  <r>
    <x v="3"/>
    <m/>
    <s v="Kinsmen"/>
    <n v="1"/>
    <s v="KHC1"/>
    <x v="3"/>
    <n v="5"/>
    <m/>
    <m/>
    <m/>
    <m/>
    <x v="3"/>
    <n v="500"/>
  </r>
  <r>
    <x v="3"/>
    <m/>
    <s v="Kinsmen"/>
    <n v="2"/>
    <s v="KHC2"/>
    <x v="3"/>
    <n v="5"/>
    <m/>
    <m/>
    <m/>
    <m/>
    <x v="3"/>
    <n v="500"/>
  </r>
  <r>
    <x v="4"/>
    <s v="HO"/>
    <s v="Greek mercenaries"/>
    <n v="1"/>
    <s v="HI1"/>
    <x v="4"/>
    <n v="4"/>
    <m/>
    <m/>
    <m/>
    <m/>
    <x v="2"/>
    <n v="600"/>
  </r>
  <r>
    <x v="4"/>
    <s v="HO"/>
    <s v="Greek mercenaries"/>
    <n v="2"/>
    <s v="HI2"/>
    <x v="4"/>
    <n v="4"/>
    <m/>
    <m/>
    <m/>
    <m/>
    <x v="2"/>
    <n v="600"/>
  </r>
  <r>
    <x v="3"/>
    <s v="CAT"/>
    <s v="Bactrian"/>
    <n v="1"/>
    <s v="BHC1"/>
    <x v="4"/>
    <n v="4"/>
    <m/>
    <m/>
    <m/>
    <m/>
    <x v="3"/>
    <n v="400"/>
  </r>
  <r>
    <x v="3"/>
    <s v="CAT"/>
    <s v="Bactrian"/>
    <n v="2"/>
    <s v="BHC2"/>
    <x v="4"/>
    <n v="4"/>
    <m/>
    <m/>
    <m/>
    <m/>
    <x v="3"/>
    <n v="400"/>
  </r>
  <r>
    <x v="3"/>
    <s v="CAT"/>
    <s v="Bactrian"/>
    <n v="3"/>
    <s v="BHC3"/>
    <x v="4"/>
    <n v="4"/>
    <m/>
    <m/>
    <m/>
    <m/>
    <x v="3"/>
    <n v="400"/>
  </r>
  <r>
    <x v="3"/>
    <s v="CAT"/>
    <s v="Bactrian"/>
    <n v="4"/>
    <s v="BHC4"/>
    <x v="4"/>
    <n v="4"/>
    <m/>
    <m/>
    <m/>
    <m/>
    <x v="3"/>
    <n v="400"/>
  </r>
  <r>
    <x v="3"/>
    <s v="CAT"/>
    <s v="Bactrian"/>
    <n v="5"/>
    <s v="BHC5"/>
    <x v="4"/>
    <n v="4"/>
    <m/>
    <m/>
    <m/>
    <m/>
    <x v="3"/>
    <n v="400"/>
  </r>
  <r>
    <x v="3"/>
    <s v="CAT"/>
    <s v="Bactrian"/>
    <n v="6"/>
    <s v="BHC6"/>
    <x v="4"/>
    <n v="4"/>
    <m/>
    <m/>
    <m/>
    <m/>
    <x v="3"/>
    <n v="400"/>
  </r>
  <r>
    <x v="3"/>
    <s v="CAT"/>
    <s v="Bactrian"/>
    <n v="7"/>
    <s v="BHC7"/>
    <x v="4"/>
    <n v="4"/>
    <m/>
    <m/>
    <m/>
    <m/>
    <x v="3"/>
    <n v="400"/>
  </r>
  <r>
    <x v="3"/>
    <s v="CAT"/>
    <s v="Bactrian"/>
    <n v="8"/>
    <s v="BHC8"/>
    <x v="4"/>
    <n v="4"/>
    <m/>
    <m/>
    <m/>
    <m/>
    <x v="3"/>
    <n v="400"/>
  </r>
  <r>
    <x v="3"/>
    <s v="CAT"/>
    <s v="Bactrian"/>
    <n v="9"/>
    <s v="BHC9"/>
    <x v="4"/>
    <n v="4"/>
    <m/>
    <m/>
    <m/>
    <m/>
    <x v="3"/>
    <n v="400"/>
  </r>
  <r>
    <x v="3"/>
    <s v="CAT"/>
    <s v="Bactrian"/>
    <n v="10"/>
    <s v="BHC10"/>
    <x v="4"/>
    <n v="4"/>
    <m/>
    <m/>
    <m/>
    <m/>
    <x v="3"/>
    <n v="400"/>
  </r>
  <r>
    <x v="3"/>
    <s v="CAT"/>
    <s v="Bactrian"/>
    <n v="11"/>
    <s v="BHC11"/>
    <x v="4"/>
    <n v="4"/>
    <m/>
    <m/>
    <m/>
    <m/>
    <x v="3"/>
    <n v="400"/>
  </r>
  <r>
    <x v="3"/>
    <s v="CAT"/>
    <s v="Bactrian"/>
    <n v="12"/>
    <s v="BHC12"/>
    <x v="4"/>
    <n v="4"/>
    <m/>
    <m/>
    <m/>
    <m/>
    <x v="3"/>
    <n v="400"/>
  </r>
  <r>
    <x v="3"/>
    <s v="CAT"/>
    <s v="Bactrian"/>
    <n v="13"/>
    <s v="BHC13"/>
    <x v="4"/>
    <n v="4"/>
    <m/>
    <m/>
    <m/>
    <m/>
    <x v="3"/>
    <n v="400"/>
  </r>
  <r>
    <x v="3"/>
    <s v="CAT"/>
    <s v="Bactrian"/>
    <n v="14"/>
    <s v="BHC14"/>
    <x v="4"/>
    <n v="4"/>
    <m/>
    <m/>
    <m/>
    <m/>
    <x v="3"/>
    <n v="400"/>
  </r>
  <r>
    <x v="3"/>
    <s v="CAT"/>
    <s v="Scythian"/>
    <n v="1"/>
    <s v="SHC1"/>
    <x v="3"/>
    <n v="5"/>
    <m/>
    <m/>
    <m/>
    <m/>
    <x v="3"/>
    <n v="500"/>
  </r>
  <r>
    <x v="3"/>
    <s v="CAT"/>
    <s v="Scythian"/>
    <n v="2"/>
    <s v="SHC2"/>
    <x v="3"/>
    <n v="5"/>
    <m/>
    <m/>
    <m/>
    <m/>
    <x v="3"/>
    <n v="500"/>
  </r>
  <r>
    <x v="5"/>
    <m/>
    <s v="Scythian"/>
    <n v="1"/>
    <s v="SLC1"/>
    <x v="0"/>
    <n v="5"/>
    <s v="MJ"/>
    <m/>
    <m/>
    <m/>
    <x v="3"/>
    <n v="500"/>
  </r>
  <r>
    <x v="5"/>
    <m/>
    <s v="Scythian"/>
    <n v="2"/>
    <s v="SLC2"/>
    <x v="0"/>
    <n v="5"/>
    <s v="MJ"/>
    <m/>
    <m/>
    <m/>
    <x v="3"/>
    <n v="500"/>
  </r>
  <r>
    <x v="5"/>
    <m/>
    <s v="Scythian"/>
    <n v="3"/>
    <s v="SLC3"/>
    <x v="0"/>
    <n v="5"/>
    <s v="MJ"/>
    <m/>
    <m/>
    <m/>
    <x v="3"/>
    <n v="500"/>
  </r>
  <r>
    <x v="5"/>
    <m/>
    <s v="Scythian"/>
    <n v="4"/>
    <s v="SLC4"/>
    <x v="0"/>
    <n v="5"/>
    <s v="MJ"/>
    <m/>
    <m/>
    <m/>
    <x v="3"/>
    <n v="500"/>
  </r>
  <r>
    <x v="5"/>
    <m/>
    <s v="Scythian"/>
    <n v="5"/>
    <s v="SLC5"/>
    <x v="0"/>
    <n v="5"/>
    <s v="MJ"/>
    <m/>
    <m/>
    <m/>
    <x v="3"/>
    <n v="500"/>
  </r>
  <r>
    <x v="5"/>
    <m/>
    <s v="Scythian"/>
    <n v="6"/>
    <s v="SLC6"/>
    <x v="0"/>
    <n v="5"/>
    <s v="MJ"/>
    <m/>
    <m/>
    <m/>
    <x v="3"/>
    <n v="500"/>
  </r>
  <r>
    <x v="5"/>
    <m/>
    <s v="Dahae"/>
    <n v="1"/>
    <s v="DLC1"/>
    <x v="4"/>
    <n v="5"/>
    <s v="MA"/>
    <m/>
    <m/>
    <m/>
    <x v="3"/>
    <n v="500"/>
  </r>
  <r>
    <x v="5"/>
    <m/>
    <s v="Dahae"/>
    <n v="2"/>
    <s v="DLC2"/>
    <x v="4"/>
    <n v="5"/>
    <s v="MA"/>
    <m/>
    <m/>
    <m/>
    <x v="3"/>
    <n v="500"/>
  </r>
  <r>
    <x v="5"/>
    <m/>
    <s v="Arachosian"/>
    <n v="1"/>
    <s v="ArLC1"/>
    <x v="4"/>
    <n v="5"/>
    <s v="MJ"/>
    <m/>
    <m/>
    <m/>
    <x v="3"/>
    <n v="500"/>
  </r>
  <r>
    <x v="5"/>
    <m/>
    <s v="Arachosian"/>
    <n v="2"/>
    <s v="ArLC2"/>
    <x v="4"/>
    <n v="5"/>
    <s v="MJ"/>
    <m/>
    <m/>
    <m/>
    <x v="3"/>
    <n v="500"/>
  </r>
  <r>
    <x v="5"/>
    <m/>
    <s v="Arachosian"/>
    <n v="3"/>
    <s v="ArLC3"/>
    <x v="4"/>
    <n v="5"/>
    <s v="MJ"/>
    <m/>
    <m/>
    <m/>
    <x v="3"/>
    <n v="500"/>
  </r>
  <r>
    <x v="5"/>
    <m/>
    <s v="Arachosian"/>
    <n v="4"/>
    <s v="ArLC4"/>
    <x v="4"/>
    <n v="5"/>
    <s v="MJ"/>
    <m/>
    <m/>
    <m/>
    <x v="3"/>
    <n v="500"/>
  </r>
  <r>
    <x v="3"/>
    <s v="CAT"/>
    <s v="Persian"/>
    <n v="1"/>
    <s v="PHC1"/>
    <x v="3"/>
    <n v="5"/>
    <m/>
    <m/>
    <m/>
    <m/>
    <x v="3"/>
    <n v="500"/>
  </r>
  <r>
    <x v="3"/>
    <s v="CAT"/>
    <s v="Persian"/>
    <n v="2"/>
    <s v="PHC2"/>
    <x v="3"/>
    <n v="5"/>
    <m/>
    <m/>
    <m/>
    <m/>
    <x v="3"/>
    <n v="500"/>
  </r>
  <r>
    <x v="3"/>
    <m/>
    <s v="Susian"/>
    <n v="1"/>
    <s v="SuHC1"/>
    <x v="3"/>
    <n v="5"/>
    <m/>
    <m/>
    <m/>
    <m/>
    <x v="3"/>
    <n v="500"/>
  </r>
  <r>
    <x v="3"/>
    <m/>
    <s v="Susian"/>
    <n v="2"/>
    <s v="SuHC2"/>
    <x v="3"/>
    <n v="5"/>
    <m/>
    <m/>
    <m/>
    <m/>
    <x v="3"/>
    <n v="500"/>
  </r>
  <r>
    <x v="6"/>
    <m/>
    <s v="Cadusian"/>
    <n v="1"/>
    <s v="CLN1"/>
    <x v="4"/>
    <n v="5"/>
    <m/>
    <m/>
    <m/>
    <m/>
    <x v="3"/>
    <n v="500"/>
  </r>
  <r>
    <x v="6"/>
    <m/>
    <s v="Cadusian"/>
    <n v="2"/>
    <s v="CLN2"/>
    <x v="4"/>
    <n v="5"/>
    <m/>
    <m/>
    <m/>
    <m/>
    <x v="3"/>
    <n v="500"/>
  </r>
  <r>
    <x v="6"/>
    <m/>
    <s v="Indian"/>
    <n v="1"/>
    <s v="ILN1"/>
    <x v="4"/>
    <n v="5"/>
    <m/>
    <m/>
    <m/>
    <m/>
    <x v="3"/>
    <n v="500"/>
  </r>
  <r>
    <x v="6"/>
    <m/>
    <s v="Indian"/>
    <n v="2"/>
    <s v="ILN2"/>
    <x v="4"/>
    <n v="5"/>
    <m/>
    <m/>
    <m/>
    <m/>
    <x v="3"/>
    <n v="500"/>
  </r>
  <r>
    <x v="6"/>
    <m/>
    <s v="xCarian"/>
    <n v="1"/>
    <s v="xLN1"/>
    <x v="4"/>
    <n v="5"/>
    <m/>
    <m/>
    <m/>
    <m/>
    <x v="3"/>
    <n v="500"/>
  </r>
  <r>
    <x v="6"/>
    <m/>
    <s v="xCarian"/>
    <n v="2"/>
    <s v="xLN2"/>
    <x v="4"/>
    <n v="5"/>
    <m/>
    <m/>
    <m/>
    <m/>
    <x v="3"/>
    <n v="500"/>
  </r>
  <r>
    <x v="6"/>
    <m/>
    <s v="Sacesinian"/>
    <n v="1"/>
    <s v="SLN1"/>
    <x v="4"/>
    <n v="5"/>
    <m/>
    <m/>
    <m/>
    <m/>
    <x v="3"/>
    <n v="500"/>
  </r>
  <r>
    <x v="6"/>
    <m/>
    <s v="Sacesinian"/>
    <n v="2"/>
    <s v="SLN2"/>
    <x v="4"/>
    <n v="5"/>
    <m/>
    <m/>
    <m/>
    <m/>
    <x v="3"/>
    <n v="500"/>
  </r>
  <r>
    <x v="6"/>
    <m/>
    <s v="Albanian"/>
    <n v="1"/>
    <s v="ALN1"/>
    <x v="4"/>
    <n v="5"/>
    <m/>
    <m/>
    <m/>
    <m/>
    <x v="3"/>
    <n v="500"/>
  </r>
  <r>
    <x v="6"/>
    <m/>
    <s v="Albanian"/>
    <n v="2"/>
    <s v="ALN2"/>
    <x v="4"/>
    <n v="5"/>
    <m/>
    <m/>
    <m/>
    <m/>
    <x v="3"/>
    <n v="500"/>
  </r>
  <r>
    <x v="6"/>
    <m/>
    <s v="Hyrcanian"/>
    <n v="1"/>
    <s v="HLN1"/>
    <x v="4"/>
    <n v="5"/>
    <m/>
    <m/>
    <m/>
    <m/>
    <x v="3"/>
    <n v="500"/>
  </r>
  <r>
    <x v="6"/>
    <m/>
    <s v="Hyrcanian"/>
    <n v="2"/>
    <s v="HLN2"/>
    <x v="4"/>
    <n v="5"/>
    <m/>
    <m/>
    <m/>
    <m/>
    <x v="3"/>
    <n v="500"/>
  </r>
  <r>
    <x v="6"/>
    <m/>
    <s v="Tapurian"/>
    <n v="1"/>
    <s v="TLN1"/>
    <x v="4"/>
    <n v="5"/>
    <m/>
    <m/>
    <m/>
    <m/>
    <x v="3"/>
    <n v="500"/>
  </r>
  <r>
    <x v="6"/>
    <m/>
    <s v="Tapurian"/>
    <n v="2"/>
    <s v="TLN2"/>
    <x v="4"/>
    <n v="5"/>
    <m/>
    <m/>
    <m/>
    <m/>
    <x v="3"/>
    <n v="500"/>
  </r>
  <r>
    <x v="5"/>
    <m/>
    <s v="Sacian"/>
    <n v="1"/>
    <s v="SaLC1"/>
    <x v="0"/>
    <n v="5"/>
    <s v="MA"/>
    <m/>
    <m/>
    <m/>
    <x v="3"/>
    <n v="500"/>
  </r>
  <r>
    <x v="5"/>
    <m/>
    <s v="Sacian"/>
    <n v="2"/>
    <s v="SaLC2"/>
    <x v="0"/>
    <n v="5"/>
    <s v="MA"/>
    <m/>
    <m/>
    <m/>
    <x v="3"/>
    <n v="500"/>
  </r>
  <r>
    <x v="5"/>
    <m/>
    <s v="Sacian"/>
    <n v="3"/>
    <s v="SaLC3"/>
    <x v="0"/>
    <n v="5"/>
    <s v="MA"/>
    <m/>
    <m/>
    <m/>
    <x v="3"/>
    <n v="500"/>
  </r>
  <r>
    <x v="5"/>
    <m/>
    <s v="Sacian"/>
    <n v="4"/>
    <s v="SaLC4"/>
    <x v="0"/>
    <n v="5"/>
    <s v="MA"/>
    <m/>
    <m/>
    <m/>
    <x v="3"/>
    <n v="500"/>
  </r>
  <r>
    <x v="5"/>
    <m/>
    <s v="Parthian"/>
    <n v="1"/>
    <s v="PLC1"/>
    <x v="3"/>
    <n v="5"/>
    <s v="MA"/>
    <m/>
    <m/>
    <m/>
    <x v="3"/>
    <n v="500"/>
  </r>
  <r>
    <x v="5"/>
    <m/>
    <s v="Parthian"/>
    <n v="2"/>
    <s v="PLC2"/>
    <x v="3"/>
    <n v="5"/>
    <s v="MA"/>
    <m/>
    <m/>
    <m/>
    <x v="3"/>
    <n v="500"/>
  </r>
  <r>
    <x v="5"/>
    <m/>
    <s v="Parthian"/>
    <n v="3"/>
    <s v="PLC3"/>
    <x v="3"/>
    <n v="5"/>
    <s v="MA"/>
    <m/>
    <m/>
    <m/>
    <x v="3"/>
    <n v="500"/>
  </r>
  <r>
    <x v="5"/>
    <m/>
    <s v="Parthian"/>
    <n v="4"/>
    <s v="PLC4"/>
    <x v="3"/>
    <n v="5"/>
    <s v="MA"/>
    <m/>
    <m/>
    <m/>
    <x v="3"/>
    <n v="500"/>
  </r>
  <r>
    <x v="3"/>
    <m/>
    <s v="Median"/>
    <n v="1"/>
    <s v="MHC1"/>
    <x v="3"/>
    <n v="5"/>
    <m/>
    <m/>
    <m/>
    <m/>
    <x v="3"/>
    <n v="500"/>
  </r>
  <r>
    <x v="3"/>
    <m/>
    <s v="Median"/>
    <n v="2"/>
    <s v="MHC2"/>
    <x v="3"/>
    <n v="5"/>
    <m/>
    <m/>
    <m/>
    <m/>
    <x v="3"/>
    <n v="500"/>
  </r>
  <r>
    <x v="3"/>
    <m/>
    <s v="Median"/>
    <n v="3"/>
    <s v="MHC3"/>
    <x v="3"/>
    <n v="5"/>
    <m/>
    <m/>
    <m/>
    <m/>
    <x v="3"/>
    <n v="500"/>
  </r>
  <r>
    <x v="3"/>
    <m/>
    <s v="Median"/>
    <n v="4"/>
    <s v="MHC4"/>
    <x v="3"/>
    <n v="5"/>
    <m/>
    <m/>
    <m/>
    <m/>
    <x v="3"/>
    <n v="500"/>
  </r>
  <r>
    <x v="5"/>
    <m/>
    <s v="Mesopotamian"/>
    <n v="1"/>
    <s v="MLC1"/>
    <x v="4"/>
    <n v="5"/>
    <s v="MJ"/>
    <m/>
    <m/>
    <m/>
    <x v="3"/>
    <n v="500"/>
  </r>
  <r>
    <x v="5"/>
    <m/>
    <s v="Mesopotamian"/>
    <n v="2"/>
    <s v="MLC2"/>
    <x v="4"/>
    <n v="5"/>
    <s v="MJ"/>
    <m/>
    <m/>
    <m/>
    <x v="3"/>
    <n v="500"/>
  </r>
  <r>
    <x v="5"/>
    <m/>
    <s v="Syrian"/>
    <n v="1"/>
    <s v="SyLC1"/>
    <x v="4"/>
    <n v="5"/>
    <s v="MJ"/>
    <m/>
    <m/>
    <m/>
    <x v="3"/>
    <n v="500"/>
  </r>
  <r>
    <x v="5"/>
    <m/>
    <s v="Syrian"/>
    <n v="2"/>
    <s v="SyLC2"/>
    <x v="4"/>
    <n v="5"/>
    <s v="MJ"/>
    <m/>
    <m/>
    <m/>
    <x v="3"/>
    <n v="500"/>
  </r>
  <r>
    <x v="5"/>
    <m/>
    <s v="Cappadocian"/>
    <n v="1"/>
    <s v="CLC1"/>
    <x v="4"/>
    <n v="5"/>
    <s v="MJ"/>
    <m/>
    <m/>
    <m/>
    <x v="3"/>
    <n v="500"/>
  </r>
  <r>
    <x v="5"/>
    <m/>
    <s v="Cappadocian"/>
    <n v="2"/>
    <s v="CLC2"/>
    <x v="4"/>
    <n v="5"/>
    <s v="MJ"/>
    <m/>
    <m/>
    <m/>
    <x v="3"/>
    <n v="500"/>
  </r>
  <r>
    <x v="5"/>
    <m/>
    <s v="Armenian"/>
    <n v="1"/>
    <s v="ALC1"/>
    <x v="4"/>
    <n v="5"/>
    <s v="MJ"/>
    <m/>
    <m/>
    <m/>
    <x v="3"/>
    <n v="500"/>
  </r>
  <r>
    <x v="5"/>
    <m/>
    <s v="Armenian"/>
    <n v="2"/>
    <s v="ALC2"/>
    <x v="4"/>
    <n v="5"/>
    <s v="MJ"/>
    <m/>
    <m/>
    <m/>
    <x v="3"/>
    <n v="500"/>
  </r>
  <r>
    <x v="5"/>
    <m/>
    <s v="Armenian"/>
    <n v="3"/>
    <s v="ALC3"/>
    <x v="4"/>
    <n v="5"/>
    <s v="MJ"/>
    <m/>
    <m/>
    <m/>
    <x v="3"/>
    <n v="500"/>
  </r>
  <r>
    <x v="5"/>
    <m/>
    <s v="Armenian"/>
    <n v="4"/>
    <s v="ALC4"/>
    <x v="4"/>
    <n v="5"/>
    <s v="MJ"/>
    <m/>
    <m/>
    <m/>
    <x v="3"/>
    <n v="500"/>
  </r>
  <r>
    <x v="7"/>
    <m/>
    <s v="Mardian"/>
    <n v="1"/>
    <s v="MSK1"/>
    <x v="1"/>
    <n v="1"/>
    <s v="A"/>
    <m/>
    <m/>
    <m/>
    <x v="4"/>
    <n v="0"/>
  </r>
  <r>
    <x v="7"/>
    <m/>
    <s v="Mardian"/>
    <n v="2"/>
    <s v="MSK2"/>
    <x v="1"/>
    <n v="1"/>
    <s v="A"/>
    <m/>
    <m/>
    <m/>
    <x v="4"/>
    <n v="0"/>
  </r>
  <r>
    <x v="7"/>
    <m/>
    <s v="Uxian"/>
    <n v="1"/>
    <s v="USK1"/>
    <x v="5"/>
    <n v="1"/>
    <s v="S"/>
    <m/>
    <m/>
    <m/>
    <x v="4"/>
    <n v="0"/>
  </r>
  <r>
    <x v="7"/>
    <m/>
    <s v="Uxian"/>
    <n v="2"/>
    <s v="USK2"/>
    <x v="5"/>
    <n v="1"/>
    <s v="S"/>
    <m/>
    <m/>
    <m/>
    <x v="4"/>
    <n v="0"/>
  </r>
  <r>
    <x v="7"/>
    <m/>
    <s v="Uxian"/>
    <n v="3"/>
    <s v="USK3"/>
    <x v="5"/>
    <n v="1"/>
    <s v="S"/>
    <m/>
    <m/>
    <m/>
    <x v="4"/>
    <n v="0"/>
  </r>
  <r>
    <x v="7"/>
    <m/>
    <s v="Uxian"/>
    <n v="4"/>
    <s v="USK4"/>
    <x v="5"/>
    <n v="1"/>
    <s v="S"/>
    <m/>
    <m/>
    <m/>
    <x v="4"/>
    <n v="0"/>
  </r>
  <r>
    <x v="7"/>
    <m/>
    <s v="Uxian"/>
    <n v="5"/>
    <s v="USK5"/>
    <x v="5"/>
    <n v="1"/>
    <s v="S"/>
    <m/>
    <m/>
    <m/>
    <x v="4"/>
    <n v="0"/>
  </r>
  <r>
    <x v="8"/>
    <m/>
    <s v="Carian"/>
    <n v="1"/>
    <s v="CLI1"/>
    <x v="1"/>
    <n v="5"/>
    <s v="J"/>
    <m/>
    <m/>
    <m/>
    <x v="2"/>
    <n v="750"/>
  </r>
  <r>
    <x v="8"/>
    <m/>
    <s v="Carian"/>
    <n v="2"/>
    <s v="CLI2"/>
    <x v="1"/>
    <n v="5"/>
    <s v="J"/>
    <m/>
    <m/>
    <m/>
    <x v="2"/>
    <n v="750"/>
  </r>
  <r>
    <x v="8"/>
    <m/>
    <s v="Carian"/>
    <n v="3"/>
    <s v="CLI3"/>
    <x v="1"/>
    <n v="5"/>
    <s v="J"/>
    <m/>
    <m/>
    <m/>
    <x v="2"/>
    <n v="750"/>
  </r>
  <r>
    <x v="8"/>
    <m/>
    <s v="Babylonian"/>
    <n v="1"/>
    <s v="BLI1"/>
    <x v="5"/>
    <n v="5"/>
    <s v="J"/>
    <m/>
    <m/>
    <m/>
    <x v="2"/>
    <n v="750"/>
  </r>
  <r>
    <x v="8"/>
    <m/>
    <s v="Babylonian"/>
    <n v="2"/>
    <s v="BLI2"/>
    <x v="5"/>
    <n v="5"/>
    <s v="J"/>
    <m/>
    <m/>
    <m/>
    <x v="2"/>
    <n v="750"/>
  </r>
  <r>
    <x v="8"/>
    <m/>
    <s v="Babylonian"/>
    <n v="3"/>
    <s v="BLI3"/>
    <x v="5"/>
    <n v="5"/>
    <s v="J"/>
    <m/>
    <m/>
    <m/>
    <x v="2"/>
    <n v="750"/>
  </r>
  <r>
    <x v="8"/>
    <m/>
    <s v="Babylonian"/>
    <n v="4"/>
    <s v="BLI4"/>
    <x v="5"/>
    <n v="5"/>
    <s v="J"/>
    <m/>
    <m/>
    <m/>
    <x v="2"/>
    <n v="750"/>
  </r>
  <r>
    <x v="8"/>
    <m/>
    <s v="Babylonian"/>
    <n v="5"/>
    <s v="BLI5"/>
    <x v="5"/>
    <n v="5"/>
    <s v="J"/>
    <m/>
    <m/>
    <m/>
    <x v="2"/>
    <n v="750"/>
  </r>
  <r>
    <x v="8"/>
    <m/>
    <s v="Babylonian"/>
    <n v="6"/>
    <s v="BLI6"/>
    <x v="5"/>
    <n v="5"/>
    <s v="J"/>
    <m/>
    <m/>
    <m/>
    <x v="2"/>
    <n v="750"/>
  </r>
  <r>
    <x v="8"/>
    <m/>
    <s v="Babylonian"/>
    <n v="7"/>
    <s v="BLI7"/>
    <x v="5"/>
    <n v="5"/>
    <s v="J"/>
    <m/>
    <m/>
    <m/>
    <x v="2"/>
    <n v="750"/>
  </r>
  <r>
    <x v="8"/>
    <m/>
    <s v="Babylonian"/>
    <n v="8"/>
    <s v="BLI8"/>
    <x v="5"/>
    <n v="5"/>
    <s v="J"/>
    <m/>
    <m/>
    <m/>
    <x v="2"/>
    <n v="750"/>
  </r>
  <r>
    <x v="7"/>
    <m/>
    <s v="Arabian"/>
    <n v="1"/>
    <s v="ArSK1"/>
    <x v="1"/>
    <n v="1"/>
    <s v="A"/>
    <m/>
    <m/>
    <m/>
    <x v="4"/>
    <n v="0"/>
  </r>
  <r>
    <x v="7"/>
    <m/>
    <s v="Arabian"/>
    <n v="2"/>
    <s v="ArSK2"/>
    <x v="1"/>
    <n v="1"/>
    <s v="A"/>
    <m/>
    <m/>
    <m/>
    <x v="4"/>
    <n v="0"/>
  </r>
  <r>
    <x v="7"/>
    <m/>
    <s v="Arabian"/>
    <n v="3"/>
    <s v="ArSK3"/>
    <x v="1"/>
    <n v="1"/>
    <s v="A"/>
    <m/>
    <m/>
    <m/>
    <x v="4"/>
    <n v="0"/>
  </r>
  <r>
    <x v="7"/>
    <m/>
    <s v="Arabian"/>
    <n v="4"/>
    <s v="ArSK4"/>
    <x v="1"/>
    <n v="1"/>
    <s v="A"/>
    <m/>
    <m/>
    <m/>
    <x v="4"/>
    <n v="0"/>
  </r>
  <r>
    <x v="8"/>
    <m/>
    <s v="Indian"/>
    <n v="1"/>
    <s v="InLI1"/>
    <x v="1"/>
    <n v="5"/>
    <s v="A"/>
    <m/>
    <m/>
    <m/>
    <x v="2"/>
    <n v="750"/>
  </r>
  <r>
    <x v="8"/>
    <m/>
    <s v="Indian"/>
    <n v="2"/>
    <s v="InLI2"/>
    <x v="1"/>
    <n v="5"/>
    <s v="A"/>
    <m/>
    <m/>
    <m/>
    <x v="2"/>
    <n v="750"/>
  </r>
  <r>
    <x v="8"/>
    <m/>
    <s v="Indian"/>
    <n v="3"/>
    <s v="InLI3"/>
    <x v="0"/>
    <n v="5"/>
    <s v="J"/>
    <m/>
    <m/>
    <m/>
    <x v="2"/>
    <n v="750"/>
  </r>
  <r>
    <x v="8"/>
    <m/>
    <s v="Indian"/>
    <n v="4"/>
    <s v="InLI4"/>
    <x v="0"/>
    <n v="5"/>
    <s v="J"/>
    <m/>
    <m/>
    <m/>
    <x v="2"/>
    <n v="750"/>
  </r>
  <r>
    <x v="7"/>
    <m/>
    <s v="Sitacenian"/>
    <n v="1"/>
    <s v="SiSK1"/>
    <x v="5"/>
    <n v="1"/>
    <s v="A"/>
    <m/>
    <m/>
    <m/>
    <x v="4"/>
    <n v="0"/>
  </r>
  <r>
    <x v="7"/>
    <m/>
    <s v="Sitacenian"/>
    <n v="2"/>
    <s v="SiSK2"/>
    <x v="5"/>
    <n v="1"/>
    <s v="A"/>
    <m/>
    <m/>
    <m/>
    <x v="4"/>
    <n v="0"/>
  </r>
  <r>
    <x v="7"/>
    <m/>
    <s v="Sitacenian"/>
    <n v="3"/>
    <s v="SiSK3"/>
    <x v="5"/>
    <n v="1"/>
    <s v="A"/>
    <m/>
    <m/>
    <m/>
    <x v="4"/>
    <n v="0"/>
  </r>
  <r>
    <x v="7"/>
    <m/>
    <s v="Sitacenian"/>
    <n v="4"/>
    <s v="SiSK4"/>
    <x v="5"/>
    <n v="1"/>
    <s v="A"/>
    <m/>
    <m/>
    <m/>
    <x v="4"/>
    <n v="0"/>
  </r>
  <r>
    <x v="7"/>
    <m/>
    <s v="Sitacenian"/>
    <n v="5"/>
    <s v="SiSK5"/>
    <x v="5"/>
    <n v="1"/>
    <s v="A"/>
    <m/>
    <m/>
    <m/>
    <x v="4"/>
    <n v="0"/>
  </r>
  <r>
    <x v="7"/>
    <m/>
    <s v="Sitacenian"/>
    <n v="6"/>
    <s v="SiSK6"/>
    <x v="5"/>
    <n v="1"/>
    <s v="A"/>
    <m/>
    <m/>
    <m/>
    <x v="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m/>
    <s v="Craterus"/>
    <n v="1"/>
    <s v="PH1"/>
    <x v="0"/>
    <n v="10"/>
    <m/>
  </r>
  <r>
    <x v="0"/>
    <m/>
    <s v="Simmias"/>
    <n v="4"/>
    <s v="PH4"/>
    <x v="0"/>
    <n v="10"/>
    <m/>
  </r>
  <r>
    <x v="0"/>
    <m/>
    <s v="Polyperchon"/>
    <n v="3"/>
    <s v="PH3"/>
    <x v="0"/>
    <n v="10"/>
    <m/>
  </r>
  <r>
    <x v="0"/>
    <m/>
    <s v="Coenus"/>
    <n v="5"/>
    <s v="PH5"/>
    <x v="0"/>
    <n v="10"/>
    <m/>
  </r>
  <r>
    <x v="0"/>
    <m/>
    <s v="Perdiccas"/>
    <n v="6"/>
    <s v="PH6"/>
    <x v="0"/>
    <n v="10"/>
    <m/>
  </r>
  <r>
    <x v="0"/>
    <m/>
    <s v="Meleager"/>
    <n v="2"/>
    <s v="PH2"/>
    <x v="0"/>
    <n v="10"/>
    <m/>
  </r>
  <r>
    <x v="1"/>
    <s v="HO"/>
    <s v="Greek allies"/>
    <n v="1"/>
    <s v="GHI1"/>
    <x v="1"/>
    <n v="10"/>
    <m/>
  </r>
  <r>
    <x v="1"/>
    <s v="HO"/>
    <s v="Greek allies"/>
    <n v="2"/>
    <s v="GHI2"/>
    <x v="1"/>
    <n v="10"/>
    <m/>
  </r>
  <r>
    <x v="1"/>
    <s v="HO"/>
    <s v="Greek allies"/>
    <n v="3"/>
    <s v="GHI3"/>
    <x v="1"/>
    <n v="10"/>
    <m/>
  </r>
  <r>
    <x v="1"/>
    <m/>
    <s v="Hypaspists"/>
    <s v="Agema"/>
    <s v="HHIA"/>
    <x v="2"/>
    <n v="7"/>
    <m/>
  </r>
  <r>
    <x v="1"/>
    <m/>
    <s v="Hypaspists"/>
    <n v="1"/>
    <s v="HHI1"/>
    <x v="3"/>
    <n v="6"/>
    <m/>
  </r>
  <r>
    <x v="1"/>
    <m/>
    <s v="Hypaspists"/>
    <n v="2"/>
    <s v="HHI2"/>
    <x v="3"/>
    <n v="6"/>
    <m/>
  </r>
  <r>
    <x v="2"/>
    <m/>
    <s v="Thracian"/>
    <n v="1"/>
    <s v="TLP1"/>
    <x v="1"/>
    <n v="5"/>
    <s v="J"/>
  </r>
  <r>
    <x v="2"/>
    <m/>
    <s v="Thracian"/>
    <n v="2"/>
    <s v="TLP2"/>
    <x v="1"/>
    <n v="5"/>
    <s v="J"/>
  </r>
  <r>
    <x v="2"/>
    <m/>
    <s v="Thracian"/>
    <n v="3"/>
    <s v="TLP3"/>
    <x v="1"/>
    <n v="5"/>
    <s v="J"/>
  </r>
  <r>
    <x v="2"/>
    <m/>
    <s v="Thracian"/>
    <n v="4"/>
    <s v="TLP4"/>
    <x v="1"/>
    <n v="5"/>
    <s v="J"/>
  </r>
  <r>
    <x v="2"/>
    <m/>
    <s v="Thracian"/>
    <n v="5"/>
    <s v="TLP5"/>
    <x v="1"/>
    <n v="5"/>
    <s v="J"/>
  </r>
  <r>
    <x v="2"/>
    <m/>
    <s v="Thracian"/>
    <n v="6"/>
    <s v="TLP6"/>
    <x v="1"/>
    <n v="5"/>
    <s v="J"/>
  </r>
  <r>
    <x v="3"/>
    <m/>
    <s v="Macedonian"/>
    <n v="1"/>
    <s v="SK1"/>
    <x v="4"/>
    <n v="1"/>
    <s v="A"/>
  </r>
  <r>
    <x v="3"/>
    <m/>
    <s v="Macedonian"/>
    <n v="2"/>
    <s v="SK2"/>
    <x v="4"/>
    <n v="1"/>
    <s v="A"/>
  </r>
  <r>
    <x v="3"/>
    <m/>
    <s v="Cretan"/>
    <n v="2"/>
    <s v="SK3"/>
    <x v="4"/>
    <n v="1"/>
    <s v="A"/>
  </r>
  <r>
    <x v="4"/>
    <m/>
    <s v="Agrianian"/>
    <n v="3"/>
    <s v="Ag1"/>
    <x v="5"/>
    <n v="1"/>
    <s v="J"/>
  </r>
  <r>
    <x v="4"/>
    <m/>
    <s v="Agrianian"/>
    <n v="4"/>
    <s v="Ag2"/>
    <x v="5"/>
    <n v="1"/>
    <s v="J"/>
  </r>
  <r>
    <x v="4"/>
    <m/>
    <s v="Illyrian"/>
    <n v="1"/>
    <s v="SK4"/>
    <x v="5"/>
    <n v="1"/>
    <s v="J"/>
  </r>
  <r>
    <x v="5"/>
    <m/>
    <s v="Companion"/>
    <s v="Agema"/>
    <s v="CHCA"/>
    <x v="2"/>
    <n v="4"/>
    <m/>
  </r>
  <r>
    <x v="5"/>
    <m/>
    <s v="Companion"/>
    <n v="1"/>
    <s v="CHC1"/>
    <x v="3"/>
    <n v="4"/>
    <m/>
  </r>
  <r>
    <x v="5"/>
    <m/>
    <s v="Companion"/>
    <n v="2"/>
    <s v="CHC2"/>
    <x v="3"/>
    <n v="4"/>
    <m/>
  </r>
  <r>
    <x v="5"/>
    <m/>
    <s v="Companion"/>
    <n v="3"/>
    <s v="CHC3"/>
    <x v="3"/>
    <n v="4"/>
    <m/>
  </r>
  <r>
    <x v="5"/>
    <m/>
    <s v="Companion"/>
    <n v="4"/>
    <s v="CHC4"/>
    <x v="3"/>
    <n v="4"/>
    <m/>
  </r>
  <r>
    <x v="5"/>
    <m/>
    <s v="Thessalian"/>
    <s v="Elite"/>
    <s v="THCE"/>
    <x v="3"/>
    <n v="4"/>
    <m/>
  </r>
  <r>
    <x v="5"/>
    <m/>
    <s v="Thessalian"/>
    <n v="5"/>
    <s v="THC5"/>
    <x v="0"/>
    <n v="4"/>
    <m/>
  </r>
  <r>
    <x v="5"/>
    <m/>
    <s v="Thessalian"/>
    <n v="1"/>
    <s v="THC1"/>
    <x v="0"/>
    <n v="4"/>
    <m/>
  </r>
  <r>
    <x v="5"/>
    <m/>
    <s v="Thessalian"/>
    <n v="2"/>
    <s v="THC2"/>
    <x v="0"/>
    <n v="4"/>
    <m/>
  </r>
  <r>
    <x v="5"/>
    <m/>
    <s v="Thessalian"/>
    <n v="3"/>
    <s v="THC3"/>
    <x v="0"/>
    <n v="4"/>
    <m/>
  </r>
  <r>
    <x v="5"/>
    <m/>
    <s v="Thessalian"/>
    <n v="4"/>
    <s v="THC4"/>
    <x v="0"/>
    <n v="4"/>
    <m/>
  </r>
  <r>
    <x v="6"/>
    <m/>
    <s v="Paenian"/>
    <n v="1"/>
    <s v="LC1"/>
    <x v="5"/>
    <n v="2"/>
    <s v="J"/>
  </r>
  <r>
    <x v="6"/>
    <m/>
    <s v="Thracian"/>
    <n v="2"/>
    <s v="LC2"/>
    <x v="5"/>
    <n v="2"/>
    <s v="J"/>
  </r>
  <r>
    <x v="6"/>
    <m/>
    <s v="Greek Allied"/>
    <n v="3"/>
    <s v="LC3"/>
    <x v="1"/>
    <n v="3"/>
    <s v="J"/>
  </r>
  <r>
    <x v="6"/>
    <m/>
    <s v="Greek Allied"/>
    <n v="4"/>
    <s v="LC4"/>
    <x v="1"/>
    <n v="3"/>
    <s v="J"/>
  </r>
  <r>
    <x v="6"/>
    <m/>
    <s v="Asian merc"/>
    <n v="1"/>
    <s v="LC5"/>
    <x v="1"/>
    <n v="5"/>
    <s v="A"/>
  </r>
  <r>
    <x v="7"/>
    <m/>
    <s v="Prodromoi"/>
    <n v="1"/>
    <s v="LN1"/>
    <x v="0"/>
    <n v="4"/>
    <m/>
  </r>
  <r>
    <x v="7"/>
    <m/>
    <s v="Prodromoi"/>
    <n v="2"/>
    <s v="LN2"/>
    <x v="0"/>
    <n v="4"/>
    <m/>
  </r>
  <r>
    <x v="2"/>
    <m/>
    <s v="Mercenary"/>
    <n v="1"/>
    <s v="LN3"/>
    <x v="5"/>
    <n v="5"/>
    <m/>
  </r>
  <r>
    <x v="2"/>
    <m/>
    <s v="Mercenary"/>
    <n v="1"/>
    <s v="MLP1"/>
    <x v="1"/>
    <n v="5"/>
    <s v="J"/>
  </r>
  <r>
    <x v="2"/>
    <m/>
    <s v="Mercenary"/>
    <n v="2"/>
    <s v="MLP2"/>
    <x v="1"/>
    <n v="5"/>
    <s v="J"/>
  </r>
  <r>
    <x v="2"/>
    <m/>
    <s v="Mercenary"/>
    <n v="3"/>
    <s v="MLP3"/>
    <x v="1"/>
    <n v="5"/>
    <s v="J"/>
  </r>
  <r>
    <x v="2"/>
    <m/>
    <s v="Mercenary"/>
    <n v="4"/>
    <s v="MLP4"/>
    <x v="1"/>
    <n v="5"/>
    <s v="J"/>
  </r>
  <r>
    <x v="2"/>
    <m/>
    <s v="Mercenary"/>
    <n v="5"/>
    <s v="MLP5"/>
    <x v="1"/>
    <n v="5"/>
    <s v="J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PH"/>
    <m/>
    <s v="Craterus"/>
    <n v="1"/>
    <s v="PH1"/>
    <n v="7"/>
    <n v="10"/>
    <m/>
    <m/>
    <m/>
    <m/>
    <x v="0"/>
    <n v="1500"/>
  </r>
  <r>
    <s v="PH"/>
    <m/>
    <s v="Simmias"/>
    <n v="4"/>
    <s v="PH4"/>
    <n v="7"/>
    <n v="10"/>
    <m/>
    <m/>
    <m/>
    <m/>
    <x v="0"/>
    <n v="1500"/>
  </r>
  <r>
    <s v="PH"/>
    <m/>
    <s v="Polyperchon"/>
    <n v="3"/>
    <s v="PH3"/>
    <n v="7"/>
    <n v="10"/>
    <m/>
    <m/>
    <m/>
    <m/>
    <x v="0"/>
    <n v="1500"/>
  </r>
  <r>
    <s v="PH"/>
    <m/>
    <s v="Coenus"/>
    <n v="5"/>
    <s v="PH5"/>
    <n v="7"/>
    <n v="10"/>
    <m/>
    <m/>
    <m/>
    <m/>
    <x v="0"/>
    <n v="1500"/>
  </r>
  <r>
    <s v="PH"/>
    <m/>
    <s v="Perdiccas"/>
    <n v="6"/>
    <s v="PH6"/>
    <n v="7"/>
    <n v="10"/>
    <m/>
    <m/>
    <m/>
    <m/>
    <x v="0"/>
    <n v="1500"/>
  </r>
  <r>
    <s v="PH"/>
    <m/>
    <s v="Meleager"/>
    <n v="2"/>
    <s v="PH2"/>
    <n v="7"/>
    <n v="10"/>
    <m/>
    <m/>
    <m/>
    <m/>
    <x v="0"/>
    <n v="1500"/>
  </r>
  <r>
    <s v="HI"/>
    <s v="HO"/>
    <s v="Greek allies"/>
    <n v="1"/>
    <s v="GHI1"/>
    <n v="5"/>
    <n v="10"/>
    <m/>
    <m/>
    <m/>
    <m/>
    <x v="0"/>
    <n v="1500"/>
  </r>
  <r>
    <s v="HI"/>
    <s v="HO"/>
    <s v="Greek allies"/>
    <n v="2"/>
    <s v="GHI2"/>
    <n v="5"/>
    <n v="10"/>
    <m/>
    <m/>
    <m/>
    <m/>
    <x v="0"/>
    <n v="1500"/>
  </r>
  <r>
    <s v="HI"/>
    <s v="HO"/>
    <s v="Greek allies"/>
    <n v="3"/>
    <s v="GHI3"/>
    <n v="5"/>
    <n v="10"/>
    <m/>
    <m/>
    <m/>
    <m/>
    <x v="0"/>
    <n v="1500"/>
  </r>
  <r>
    <s v="HI"/>
    <m/>
    <s v="Hypaspists"/>
    <s v="Agema"/>
    <s v="HHIA"/>
    <n v="9"/>
    <n v="7"/>
    <m/>
    <m/>
    <m/>
    <m/>
    <x v="0"/>
    <n v="1050"/>
  </r>
  <r>
    <s v="HI"/>
    <m/>
    <s v="Hypaspists"/>
    <n v="1"/>
    <s v="HHI1"/>
    <n v="8"/>
    <n v="6"/>
    <m/>
    <m/>
    <m/>
    <m/>
    <x v="0"/>
    <n v="900"/>
  </r>
  <r>
    <s v="HI"/>
    <m/>
    <s v="Hypaspists"/>
    <n v="2"/>
    <s v="HHI2"/>
    <n v="8"/>
    <n v="6"/>
    <m/>
    <m/>
    <m/>
    <m/>
    <x v="0"/>
    <n v="900"/>
  </r>
  <r>
    <s v="LP"/>
    <m/>
    <s v="Thracian"/>
    <n v="1"/>
    <s v="TLP1"/>
    <n v="5"/>
    <n v="5"/>
    <s v="J"/>
    <m/>
    <m/>
    <m/>
    <x v="0"/>
    <n v="750"/>
  </r>
  <r>
    <s v="LP"/>
    <m/>
    <s v="Thracian"/>
    <n v="2"/>
    <s v="TLP2"/>
    <n v="5"/>
    <n v="5"/>
    <s v="J"/>
    <m/>
    <m/>
    <m/>
    <x v="0"/>
    <n v="750"/>
  </r>
  <r>
    <s v="LP"/>
    <m/>
    <s v="Thracian"/>
    <n v="3"/>
    <s v="TLP3"/>
    <n v="5"/>
    <n v="5"/>
    <s v="J"/>
    <m/>
    <m/>
    <m/>
    <x v="0"/>
    <n v="750"/>
  </r>
  <r>
    <s v="LP"/>
    <m/>
    <s v="Thracian"/>
    <n v="4"/>
    <s v="TLP4"/>
    <n v="5"/>
    <n v="5"/>
    <s v="J"/>
    <m/>
    <m/>
    <m/>
    <x v="0"/>
    <n v="750"/>
  </r>
  <r>
    <s v="LP"/>
    <m/>
    <s v="Thracian"/>
    <n v="5"/>
    <s v="TLP5"/>
    <n v="5"/>
    <n v="5"/>
    <s v="J"/>
    <m/>
    <m/>
    <m/>
    <x v="0"/>
    <n v="750"/>
  </r>
  <r>
    <s v="LP"/>
    <m/>
    <s v="Thracian"/>
    <n v="6"/>
    <s v="TLP6"/>
    <n v="5"/>
    <n v="5"/>
    <s v="J"/>
    <m/>
    <m/>
    <m/>
    <x v="0"/>
    <n v="750"/>
  </r>
  <r>
    <s v="SK"/>
    <m/>
    <s v="Macedonian"/>
    <n v="1"/>
    <s v="SK1"/>
    <n v="3"/>
    <n v="1"/>
    <s v="A"/>
    <m/>
    <m/>
    <m/>
    <x v="1"/>
    <n v="0"/>
  </r>
  <r>
    <s v="SK"/>
    <m/>
    <s v="Macedonian"/>
    <n v="2"/>
    <s v="SK2"/>
    <n v="3"/>
    <n v="1"/>
    <s v="A"/>
    <m/>
    <m/>
    <m/>
    <x v="1"/>
    <n v="0"/>
  </r>
  <r>
    <s v="SK"/>
    <m/>
    <s v="Cretan"/>
    <n v="2"/>
    <s v="SK3"/>
    <n v="3"/>
    <n v="1"/>
    <s v="A"/>
    <m/>
    <m/>
    <m/>
    <x v="1"/>
    <n v="0"/>
  </r>
  <r>
    <s v="SKp"/>
    <m/>
    <s v="Agrianian"/>
    <n v="3"/>
    <s v="Ag1"/>
    <n v="6"/>
    <n v="1"/>
    <s v="J"/>
    <m/>
    <m/>
    <m/>
    <x v="2"/>
    <n v="0"/>
  </r>
  <r>
    <s v="SKp"/>
    <m/>
    <s v="Agrianian"/>
    <n v="4"/>
    <s v="Ag2"/>
    <n v="6"/>
    <n v="1"/>
    <s v="J"/>
    <m/>
    <m/>
    <m/>
    <x v="2"/>
    <n v="0"/>
  </r>
  <r>
    <s v="SKp"/>
    <m/>
    <s v="Illyrian"/>
    <n v="1"/>
    <s v="SK4"/>
    <n v="6"/>
    <n v="1"/>
    <s v="J"/>
    <m/>
    <m/>
    <m/>
    <x v="2"/>
    <n v="0"/>
  </r>
  <r>
    <s v="HC"/>
    <m/>
    <s v="Companion"/>
    <s v="Agema"/>
    <s v="CHCA"/>
    <n v="9"/>
    <n v="4"/>
    <m/>
    <m/>
    <m/>
    <m/>
    <x v="3"/>
    <n v="400"/>
  </r>
  <r>
    <s v="HC"/>
    <m/>
    <s v="Companion"/>
    <n v="1"/>
    <s v="CHC1"/>
    <n v="8"/>
    <n v="4"/>
    <m/>
    <m/>
    <m/>
    <m/>
    <x v="3"/>
    <n v="400"/>
  </r>
  <r>
    <s v="HC"/>
    <m/>
    <s v="Companion"/>
    <n v="2"/>
    <s v="CHC2"/>
    <n v="8"/>
    <n v="4"/>
    <m/>
    <m/>
    <m/>
    <m/>
    <x v="3"/>
    <n v="400"/>
  </r>
  <r>
    <s v="HC"/>
    <m/>
    <s v="Companion"/>
    <n v="3"/>
    <s v="CHC3"/>
    <n v="8"/>
    <n v="4"/>
    <m/>
    <m/>
    <m/>
    <m/>
    <x v="3"/>
    <n v="400"/>
  </r>
  <r>
    <s v="HC"/>
    <m/>
    <s v="Companion"/>
    <n v="4"/>
    <s v="CHC4"/>
    <n v="8"/>
    <n v="4"/>
    <m/>
    <m/>
    <m/>
    <m/>
    <x v="3"/>
    <n v="400"/>
  </r>
  <r>
    <s v="HC"/>
    <m/>
    <s v="Thessalian"/>
    <s v="Elite"/>
    <s v="THCE"/>
    <n v="8"/>
    <n v="4"/>
    <m/>
    <m/>
    <m/>
    <m/>
    <x v="3"/>
    <n v="400"/>
  </r>
  <r>
    <s v="HC"/>
    <m/>
    <s v="Thessalian"/>
    <n v="5"/>
    <s v="THC5"/>
    <n v="7"/>
    <n v="4"/>
    <m/>
    <m/>
    <m/>
    <m/>
    <x v="3"/>
    <n v="400"/>
  </r>
  <r>
    <s v="HC"/>
    <m/>
    <s v="Thessalian"/>
    <n v="1"/>
    <s v="THC1"/>
    <n v="7"/>
    <n v="4"/>
    <m/>
    <m/>
    <m/>
    <m/>
    <x v="3"/>
    <n v="400"/>
  </r>
  <r>
    <s v="HC"/>
    <m/>
    <s v="Thessalian"/>
    <n v="2"/>
    <s v="THC2"/>
    <n v="7"/>
    <n v="4"/>
    <m/>
    <m/>
    <m/>
    <m/>
    <x v="3"/>
    <n v="400"/>
  </r>
  <r>
    <s v="HC"/>
    <m/>
    <s v="Thessalian"/>
    <n v="3"/>
    <s v="THC3"/>
    <n v="7"/>
    <n v="4"/>
    <m/>
    <m/>
    <m/>
    <m/>
    <x v="3"/>
    <n v="400"/>
  </r>
  <r>
    <s v="HC"/>
    <m/>
    <s v="Thessalian"/>
    <n v="4"/>
    <s v="THC4"/>
    <n v="7"/>
    <n v="4"/>
    <m/>
    <m/>
    <m/>
    <m/>
    <x v="3"/>
    <n v="400"/>
  </r>
  <r>
    <s v="LC"/>
    <m/>
    <s v="Paenian"/>
    <n v="1"/>
    <s v="LC1"/>
    <n v="6"/>
    <n v="2"/>
    <s v="J"/>
    <m/>
    <m/>
    <m/>
    <x v="3"/>
    <n v="200"/>
  </r>
  <r>
    <s v="LC"/>
    <m/>
    <s v="Thracian"/>
    <n v="2"/>
    <s v="LC2"/>
    <n v="6"/>
    <n v="2"/>
    <s v="J"/>
    <m/>
    <m/>
    <m/>
    <x v="3"/>
    <n v="200"/>
  </r>
  <r>
    <s v="LC"/>
    <m/>
    <s v="Greek Allied"/>
    <n v="3"/>
    <s v="LC3"/>
    <n v="5"/>
    <n v="3"/>
    <s v="J"/>
    <m/>
    <m/>
    <m/>
    <x v="3"/>
    <n v="300"/>
  </r>
  <r>
    <s v="LC"/>
    <m/>
    <s v="Greek Allied"/>
    <n v="4"/>
    <s v="LC4"/>
    <n v="5"/>
    <n v="3"/>
    <s v="J"/>
    <m/>
    <m/>
    <m/>
    <x v="3"/>
    <n v="300"/>
  </r>
  <r>
    <s v="LC"/>
    <m/>
    <s v="Asian merc"/>
    <n v="1"/>
    <s v="LC5"/>
    <n v="5"/>
    <n v="5"/>
    <s v="A"/>
    <m/>
    <m/>
    <m/>
    <x v="3"/>
    <n v="500"/>
  </r>
  <r>
    <s v="LN"/>
    <m/>
    <s v="Prodromoi"/>
    <n v="1"/>
    <s v="LN1"/>
    <n v="7"/>
    <n v="4"/>
    <m/>
    <m/>
    <m/>
    <m/>
    <x v="3"/>
    <n v="400"/>
  </r>
  <r>
    <s v="LN"/>
    <m/>
    <s v="Prodromoi"/>
    <n v="2"/>
    <s v="LN2"/>
    <n v="7"/>
    <n v="4"/>
    <m/>
    <m/>
    <m/>
    <m/>
    <x v="3"/>
    <n v="400"/>
  </r>
  <r>
    <s v="LP"/>
    <m/>
    <s v="Mercenary"/>
    <n v="1"/>
    <s v="LN3"/>
    <n v="6"/>
    <n v="5"/>
    <m/>
    <m/>
    <m/>
    <m/>
    <x v="0"/>
    <n v="750"/>
  </r>
  <r>
    <s v="LP"/>
    <m/>
    <s v="Mercenary"/>
    <n v="1"/>
    <s v="MLP1"/>
    <n v="5"/>
    <n v="5"/>
    <s v="J"/>
    <m/>
    <m/>
    <m/>
    <x v="0"/>
    <n v="750"/>
  </r>
  <r>
    <s v="LP"/>
    <m/>
    <s v="Mercenary"/>
    <n v="2"/>
    <s v="MLP2"/>
    <n v="5"/>
    <n v="5"/>
    <s v="J"/>
    <m/>
    <m/>
    <m/>
    <x v="0"/>
    <n v="750"/>
  </r>
  <r>
    <s v="LP"/>
    <m/>
    <s v="Mercenary"/>
    <n v="3"/>
    <s v="MLP3"/>
    <n v="5"/>
    <n v="5"/>
    <s v="J"/>
    <m/>
    <m/>
    <m/>
    <x v="0"/>
    <n v="750"/>
  </r>
  <r>
    <s v="LP"/>
    <m/>
    <s v="Mercenary"/>
    <n v="4"/>
    <s v="MLP4"/>
    <n v="5"/>
    <n v="5"/>
    <s v="J"/>
    <m/>
    <m/>
    <m/>
    <x v="0"/>
    <n v="750"/>
  </r>
  <r>
    <s v="LP"/>
    <m/>
    <s v="Mercenary"/>
    <n v="5"/>
    <s v="MLP5"/>
    <n v="5"/>
    <n v="5"/>
    <s v="J"/>
    <m/>
    <m/>
    <m/>
    <x v="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B256D-CC01-46D6-89A6-A06101BD26D1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0:B155" firstHeaderRow="1" firstDataRow="1" firstDataCol="1"/>
  <pivotFields count="13">
    <pivotField axis="axisRow" showAll="0">
      <items count="10">
        <item x="0"/>
        <item x="1"/>
        <item x="3"/>
        <item x="4"/>
        <item x="5"/>
        <item x="8"/>
        <item x="6"/>
        <item x="2"/>
        <item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25">
    <i>
      <x/>
    </i>
    <i r="1">
      <x v="2"/>
    </i>
    <i>
      <x v="1"/>
    </i>
    <i r="1">
      <x v="1"/>
    </i>
    <i>
      <x v="2"/>
    </i>
    <i r="1">
      <x v="3"/>
    </i>
    <i r="1">
      <x v="4"/>
    </i>
    <i>
      <x v="3"/>
    </i>
    <i r="1">
      <x v="3"/>
    </i>
    <i>
      <x v="4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>
      <x v="6"/>
    </i>
    <i r="1">
      <x v="3"/>
    </i>
    <i>
      <x v="7"/>
    </i>
    <i r="1">
      <x v="5"/>
    </i>
    <i>
      <x v="8"/>
    </i>
    <i r="1">
      <x/>
    </i>
    <i r="1">
      <x v="1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5DE3-B357-461A-B7B9-8EA354408846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30:N13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m="1" x="5"/>
        <item x="4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4:N5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B77" firstHeaderRow="1" firstDataRow="1" firstDataCol="1"/>
  <pivotFields count="8">
    <pivotField axis="axisRow" showAll="0">
      <items count="9">
        <item x="5"/>
        <item x="1"/>
        <item x="6"/>
        <item x="7"/>
        <item x="2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</pivotFields>
  <rowFields count="2">
    <field x="0"/>
    <field x="5"/>
  </rowFields>
  <rowItems count="23">
    <i>
      <x/>
    </i>
    <i r="1">
      <x v="3"/>
    </i>
    <i r="1">
      <x v="4"/>
    </i>
    <i r="1">
      <x v="5"/>
    </i>
    <i>
      <x v="1"/>
    </i>
    <i r="1">
      <x v="1"/>
    </i>
    <i r="1">
      <x v="4"/>
    </i>
    <i r="1">
      <x v="5"/>
    </i>
    <i>
      <x v="2"/>
    </i>
    <i r="1">
      <x v="1"/>
    </i>
    <i r="1">
      <x v="2"/>
    </i>
    <i>
      <x v="3"/>
    </i>
    <i r="1">
      <x v="3"/>
    </i>
    <i>
      <x v="4"/>
    </i>
    <i r="1">
      <x v="1"/>
    </i>
    <i r="1">
      <x v="2"/>
    </i>
    <i>
      <x v="5"/>
    </i>
    <i r="1">
      <x v="3"/>
    </i>
    <i>
      <x v="6"/>
    </i>
    <i r="1">
      <x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tabSelected="1" workbookViewId="0">
      <selection activeCell="L1" sqref="L1:M2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41</v>
      </c>
      <c r="L1" t="s">
        <v>119</v>
      </c>
      <c r="M1" t="s">
        <v>120</v>
      </c>
    </row>
    <row r="2" spans="1:13" x14ac:dyDescent="0.25">
      <c r="A2" t="s">
        <v>44</v>
      </c>
      <c r="C2" t="s">
        <v>46</v>
      </c>
      <c r="D2">
        <v>1</v>
      </c>
      <c r="E2" t="s">
        <v>45</v>
      </c>
      <c r="F2">
        <v>5</v>
      </c>
      <c r="G2">
        <v>3</v>
      </c>
      <c r="H2" t="s">
        <v>33</v>
      </c>
      <c r="L2" t="str">
        <f t="shared" ref="L2:L23" si="0">IF(OR(RIGHT(A2)="C",A2="LN"),"Cavalry",IF(RIGHT(A2)="I","Infantry",A2))</f>
        <v>CH</v>
      </c>
      <c r="M2">
        <f>IF(L2="Cavalry",G2*100,IF(L2="Infantry",G2*150,0))</f>
        <v>0</v>
      </c>
    </row>
    <row r="3" spans="1:13" x14ac:dyDescent="0.25">
      <c r="A3" t="s">
        <v>44</v>
      </c>
      <c r="C3" t="s">
        <v>46</v>
      </c>
      <c r="D3">
        <v>2</v>
      </c>
      <c r="E3" t="s">
        <v>75</v>
      </c>
      <c r="F3">
        <v>5</v>
      </c>
      <c r="G3">
        <v>3</v>
      </c>
      <c r="H3" t="s">
        <v>33</v>
      </c>
      <c r="L3" t="str">
        <f t="shared" si="0"/>
        <v>CH</v>
      </c>
      <c r="M3">
        <f t="shared" ref="M3:M66" si="1">IF(L3="Cavalry",G3*100,IF(L3="Infantry",G3*150,0))</f>
        <v>0</v>
      </c>
    </row>
    <row r="4" spans="1:13" x14ac:dyDescent="0.25">
      <c r="A4" t="s">
        <v>44</v>
      </c>
      <c r="C4" t="s">
        <v>46</v>
      </c>
      <c r="D4">
        <v>3</v>
      </c>
      <c r="E4" t="s">
        <v>76</v>
      </c>
      <c r="F4">
        <v>5</v>
      </c>
      <c r="G4">
        <v>3</v>
      </c>
      <c r="H4" t="s">
        <v>33</v>
      </c>
      <c r="L4" t="str">
        <f t="shared" si="0"/>
        <v>CH</v>
      </c>
      <c r="M4">
        <f t="shared" si="1"/>
        <v>0</v>
      </c>
    </row>
    <row r="5" spans="1:13" x14ac:dyDescent="0.25">
      <c r="A5" t="s">
        <v>44</v>
      </c>
      <c r="C5" t="s">
        <v>46</v>
      </c>
      <c r="D5">
        <v>4</v>
      </c>
      <c r="E5" t="s">
        <v>77</v>
      </c>
      <c r="F5">
        <v>5</v>
      </c>
      <c r="G5">
        <v>3</v>
      </c>
      <c r="H5" t="s">
        <v>33</v>
      </c>
      <c r="L5" t="str">
        <f t="shared" si="0"/>
        <v>CH</v>
      </c>
      <c r="M5">
        <f t="shared" si="1"/>
        <v>0</v>
      </c>
    </row>
    <row r="6" spans="1:13" x14ac:dyDescent="0.25">
      <c r="A6" t="s">
        <v>44</v>
      </c>
      <c r="C6" t="s">
        <v>46</v>
      </c>
      <c r="D6">
        <v>5</v>
      </c>
      <c r="E6" t="s">
        <v>78</v>
      </c>
      <c r="F6">
        <v>5</v>
      </c>
      <c r="G6">
        <v>3</v>
      </c>
      <c r="H6" t="s">
        <v>33</v>
      </c>
      <c r="L6" t="str">
        <f t="shared" si="0"/>
        <v>CH</v>
      </c>
      <c r="M6">
        <f t="shared" si="1"/>
        <v>0</v>
      </c>
    </row>
    <row r="7" spans="1:13" x14ac:dyDescent="0.25">
      <c r="A7" t="s">
        <v>44</v>
      </c>
      <c r="C7" t="s">
        <v>46</v>
      </c>
      <c r="D7">
        <v>6</v>
      </c>
      <c r="E7" t="s">
        <v>79</v>
      </c>
      <c r="F7">
        <v>5</v>
      </c>
      <c r="G7">
        <v>3</v>
      </c>
      <c r="H7" t="s">
        <v>33</v>
      </c>
      <c r="L7" t="str">
        <f t="shared" si="0"/>
        <v>CH</v>
      </c>
      <c r="M7">
        <f t="shared" si="1"/>
        <v>0</v>
      </c>
    </row>
    <row r="8" spans="1:13" x14ac:dyDescent="0.25">
      <c r="A8" t="s">
        <v>44</v>
      </c>
      <c r="C8" t="s">
        <v>46</v>
      </c>
      <c r="D8">
        <v>7</v>
      </c>
      <c r="E8" t="s">
        <v>80</v>
      </c>
      <c r="F8">
        <v>5</v>
      </c>
      <c r="G8">
        <v>3</v>
      </c>
      <c r="H8" t="s">
        <v>33</v>
      </c>
      <c r="L8" t="str">
        <f t="shared" si="0"/>
        <v>CH</v>
      </c>
      <c r="M8">
        <f t="shared" si="1"/>
        <v>0</v>
      </c>
    </row>
    <row r="9" spans="1:13" x14ac:dyDescent="0.25">
      <c r="A9" t="s">
        <v>44</v>
      </c>
      <c r="C9" t="s">
        <v>46</v>
      </c>
      <c r="D9">
        <v>8</v>
      </c>
      <c r="E9" t="s">
        <v>81</v>
      </c>
      <c r="F9">
        <v>5</v>
      </c>
      <c r="G9">
        <v>3</v>
      </c>
      <c r="H9" t="s">
        <v>33</v>
      </c>
      <c r="L9" t="str">
        <f t="shared" si="0"/>
        <v>CH</v>
      </c>
      <c r="M9">
        <f t="shared" si="1"/>
        <v>0</v>
      </c>
    </row>
    <row r="10" spans="1:13" x14ac:dyDescent="0.25">
      <c r="A10" t="s">
        <v>44</v>
      </c>
      <c r="C10" t="s">
        <v>46</v>
      </c>
      <c r="D10">
        <v>9</v>
      </c>
      <c r="E10" t="s">
        <v>82</v>
      </c>
      <c r="F10">
        <v>5</v>
      </c>
      <c r="G10">
        <v>3</v>
      </c>
      <c r="H10" t="s">
        <v>33</v>
      </c>
      <c r="L10" t="str">
        <f t="shared" si="0"/>
        <v>CH</v>
      </c>
      <c r="M10">
        <f t="shared" si="1"/>
        <v>0</v>
      </c>
    </row>
    <row r="11" spans="1:13" x14ac:dyDescent="0.25">
      <c r="A11" t="s">
        <v>44</v>
      </c>
      <c r="C11" t="s">
        <v>46</v>
      </c>
      <c r="D11">
        <v>10</v>
      </c>
      <c r="E11" t="s">
        <v>83</v>
      </c>
      <c r="F11">
        <v>5</v>
      </c>
      <c r="G11">
        <v>3</v>
      </c>
      <c r="H11" t="s">
        <v>33</v>
      </c>
      <c r="L11" t="str">
        <f t="shared" si="0"/>
        <v>CH</v>
      </c>
      <c r="M11">
        <f t="shared" si="1"/>
        <v>0</v>
      </c>
    </row>
    <row r="12" spans="1:13" x14ac:dyDescent="0.25">
      <c r="A12" t="s">
        <v>44</v>
      </c>
      <c r="C12" t="s">
        <v>46</v>
      </c>
      <c r="D12">
        <v>11</v>
      </c>
      <c r="E12" t="s">
        <v>84</v>
      </c>
      <c r="F12">
        <v>5</v>
      </c>
      <c r="G12">
        <v>3</v>
      </c>
      <c r="H12" t="s">
        <v>33</v>
      </c>
      <c r="L12" t="str">
        <f t="shared" si="0"/>
        <v>CH</v>
      </c>
      <c r="M12">
        <f t="shared" si="1"/>
        <v>0</v>
      </c>
    </row>
    <row r="13" spans="1:13" x14ac:dyDescent="0.25">
      <c r="A13" t="s">
        <v>44</v>
      </c>
      <c r="C13" t="s">
        <v>46</v>
      </c>
      <c r="D13">
        <v>12</v>
      </c>
      <c r="E13" t="s">
        <v>85</v>
      </c>
      <c r="F13">
        <v>5</v>
      </c>
      <c r="G13">
        <v>3</v>
      </c>
      <c r="H13" t="s">
        <v>33</v>
      </c>
      <c r="L13" t="str">
        <f t="shared" si="0"/>
        <v>CH</v>
      </c>
      <c r="M13">
        <f t="shared" si="1"/>
        <v>0</v>
      </c>
    </row>
    <row r="14" spans="1:13" x14ac:dyDescent="0.25">
      <c r="A14" t="s">
        <v>86</v>
      </c>
      <c r="C14" t="s">
        <v>87</v>
      </c>
      <c r="D14">
        <v>1</v>
      </c>
      <c r="E14" t="s">
        <v>88</v>
      </c>
      <c r="F14">
        <v>4</v>
      </c>
      <c r="G14">
        <v>5</v>
      </c>
      <c r="H14" t="s">
        <v>9</v>
      </c>
      <c r="L14" t="str">
        <f t="shared" si="0"/>
        <v>EL</v>
      </c>
      <c r="M14">
        <f t="shared" si="1"/>
        <v>0</v>
      </c>
    </row>
    <row r="15" spans="1:13" x14ac:dyDescent="0.25">
      <c r="A15" t="s">
        <v>86</v>
      </c>
      <c r="C15" t="s">
        <v>87</v>
      </c>
      <c r="D15">
        <v>2</v>
      </c>
      <c r="E15" t="s">
        <v>89</v>
      </c>
      <c r="F15">
        <v>4</v>
      </c>
      <c r="G15">
        <v>5</v>
      </c>
      <c r="H15" t="s">
        <v>9</v>
      </c>
      <c r="L15" t="str">
        <f t="shared" si="0"/>
        <v>EL</v>
      </c>
      <c r="M15">
        <f t="shared" si="1"/>
        <v>0</v>
      </c>
    </row>
    <row r="16" spans="1:13" x14ac:dyDescent="0.25">
      <c r="A16" t="s">
        <v>86</v>
      </c>
      <c r="C16" t="s">
        <v>87</v>
      </c>
      <c r="D16">
        <v>3</v>
      </c>
      <c r="E16" t="s">
        <v>90</v>
      </c>
      <c r="F16">
        <v>4</v>
      </c>
      <c r="G16">
        <v>5</v>
      </c>
      <c r="H16" t="s">
        <v>9</v>
      </c>
      <c r="L16" t="str">
        <f t="shared" si="0"/>
        <v>EL</v>
      </c>
      <c r="M16">
        <f t="shared" si="1"/>
        <v>0</v>
      </c>
    </row>
    <row r="17" spans="1:13" x14ac:dyDescent="0.25">
      <c r="A17" t="s">
        <v>47</v>
      </c>
      <c r="C17" t="s">
        <v>48</v>
      </c>
      <c r="D17">
        <v>1</v>
      </c>
      <c r="E17" t="str">
        <f>A17&amp;D17</f>
        <v>MI1</v>
      </c>
      <c r="F17">
        <v>8</v>
      </c>
      <c r="G17">
        <v>5</v>
      </c>
      <c r="L17" t="str">
        <f t="shared" si="0"/>
        <v>Infantry</v>
      </c>
      <c r="M17">
        <f t="shared" si="1"/>
        <v>750</v>
      </c>
    </row>
    <row r="18" spans="1:13" x14ac:dyDescent="0.25">
      <c r="A18" t="s">
        <v>47</v>
      </c>
      <c r="C18" t="s">
        <v>48</v>
      </c>
      <c r="D18">
        <v>2</v>
      </c>
      <c r="E18" t="str">
        <f t="shared" ref="E18" si="2">A18&amp;D18</f>
        <v>MI2</v>
      </c>
      <c r="F18">
        <v>8</v>
      </c>
      <c r="G18">
        <v>5</v>
      </c>
      <c r="L18" t="str">
        <f t="shared" si="0"/>
        <v>Infantry</v>
      </c>
      <c r="M18">
        <f t="shared" si="1"/>
        <v>750</v>
      </c>
    </row>
    <row r="19" spans="1:13" x14ac:dyDescent="0.25">
      <c r="A19" t="s">
        <v>11</v>
      </c>
      <c r="C19" t="s">
        <v>69</v>
      </c>
      <c r="D19">
        <v>1</v>
      </c>
      <c r="E19" t="s">
        <v>70</v>
      </c>
      <c r="F19">
        <v>7</v>
      </c>
      <c r="G19">
        <v>5</v>
      </c>
      <c r="L19" t="str">
        <f t="shared" si="0"/>
        <v>Cavalry</v>
      </c>
      <c r="M19">
        <f t="shared" si="1"/>
        <v>500</v>
      </c>
    </row>
    <row r="20" spans="1:13" x14ac:dyDescent="0.25">
      <c r="A20" t="s">
        <v>11</v>
      </c>
      <c r="C20" t="s">
        <v>69</v>
      </c>
      <c r="D20">
        <v>2</v>
      </c>
      <c r="E20" t="s">
        <v>71</v>
      </c>
      <c r="F20">
        <v>7</v>
      </c>
      <c r="G20">
        <v>5</v>
      </c>
      <c r="L20" t="str">
        <f t="shared" si="0"/>
        <v>Cavalry</v>
      </c>
      <c r="M20">
        <f t="shared" si="1"/>
        <v>500</v>
      </c>
    </row>
    <row r="21" spans="1:13" x14ac:dyDescent="0.25">
      <c r="A21" t="s">
        <v>12</v>
      </c>
      <c r="B21" t="s">
        <v>17</v>
      </c>
      <c r="C21" t="s">
        <v>72</v>
      </c>
      <c r="D21">
        <v>1</v>
      </c>
      <c r="E21" t="s">
        <v>73</v>
      </c>
      <c r="F21">
        <v>6</v>
      </c>
      <c r="G21">
        <v>4</v>
      </c>
      <c r="L21" t="str">
        <f t="shared" si="0"/>
        <v>Infantry</v>
      </c>
      <c r="M21">
        <f t="shared" si="1"/>
        <v>600</v>
      </c>
    </row>
    <row r="22" spans="1:13" x14ac:dyDescent="0.25">
      <c r="A22" t="s">
        <v>12</v>
      </c>
      <c r="B22" t="s">
        <v>17</v>
      </c>
      <c r="C22" t="s">
        <v>72</v>
      </c>
      <c r="D22">
        <v>2</v>
      </c>
      <c r="E22" t="s">
        <v>74</v>
      </c>
      <c r="F22">
        <v>6</v>
      </c>
      <c r="G22">
        <v>4</v>
      </c>
      <c r="L22" t="str">
        <f t="shared" si="0"/>
        <v>Infantry</v>
      </c>
      <c r="M22">
        <f t="shared" si="1"/>
        <v>600</v>
      </c>
    </row>
    <row r="23" spans="1:13" x14ac:dyDescent="0.25">
      <c r="A23" t="s">
        <v>11</v>
      </c>
      <c r="B23" t="s">
        <v>20</v>
      </c>
      <c r="C23" t="s">
        <v>19</v>
      </c>
      <c r="D23">
        <v>1</v>
      </c>
      <c r="E23" t="str">
        <f>LEFT(C23,1)&amp;A23&amp;D23</f>
        <v>BHC1</v>
      </c>
      <c r="F23">
        <v>6</v>
      </c>
      <c r="G23">
        <v>4</v>
      </c>
      <c r="L23" t="str">
        <f t="shared" si="0"/>
        <v>Cavalry</v>
      </c>
      <c r="M23">
        <f t="shared" si="1"/>
        <v>400</v>
      </c>
    </row>
    <row r="24" spans="1:13" x14ac:dyDescent="0.25">
      <c r="A24" t="s">
        <v>11</v>
      </c>
      <c r="B24" t="s">
        <v>20</v>
      </c>
      <c r="C24" t="s">
        <v>19</v>
      </c>
      <c r="D24">
        <v>2</v>
      </c>
      <c r="E24" t="str">
        <f t="shared" ref="E24:E26" si="3">LEFT(C24,1)&amp;A24&amp;D24</f>
        <v>BHC2</v>
      </c>
      <c r="F24">
        <v>6</v>
      </c>
      <c r="G24">
        <v>4</v>
      </c>
      <c r="L24" t="str">
        <f>IF(OR(RIGHT(A24)="C",A24="LN"),"Cavalry",IF(RIGHT(A24)="I","Infantry",A24))</f>
        <v>Cavalry</v>
      </c>
      <c r="M24">
        <f t="shared" si="1"/>
        <v>400</v>
      </c>
    </row>
    <row r="25" spans="1:13" x14ac:dyDescent="0.25">
      <c r="A25" t="s">
        <v>11</v>
      </c>
      <c r="B25" t="s">
        <v>20</v>
      </c>
      <c r="C25" t="s">
        <v>19</v>
      </c>
      <c r="D25">
        <v>3</v>
      </c>
      <c r="E25" t="str">
        <f t="shared" si="3"/>
        <v>BHC3</v>
      </c>
      <c r="F25">
        <v>6</v>
      </c>
      <c r="G25">
        <v>4</v>
      </c>
      <c r="L25" t="str">
        <f t="shared" ref="L25:L88" si="4">IF(OR(RIGHT(A25)="C",A25="LN"),"Cavalry",IF(RIGHT(A25)="I","Infantry",A25))</f>
        <v>Cavalry</v>
      </c>
      <c r="M25">
        <f t="shared" si="1"/>
        <v>400</v>
      </c>
    </row>
    <row r="26" spans="1:13" x14ac:dyDescent="0.25">
      <c r="A26" t="s">
        <v>11</v>
      </c>
      <c r="B26" t="s">
        <v>20</v>
      </c>
      <c r="C26" t="s">
        <v>19</v>
      </c>
      <c r="D26">
        <v>4</v>
      </c>
      <c r="E26" t="str">
        <f t="shared" si="3"/>
        <v>BHC4</v>
      </c>
      <c r="F26">
        <v>6</v>
      </c>
      <c r="G26">
        <v>4</v>
      </c>
      <c r="L26" t="str">
        <f t="shared" si="4"/>
        <v>Cavalry</v>
      </c>
      <c r="M26">
        <f t="shared" si="1"/>
        <v>400</v>
      </c>
    </row>
    <row r="27" spans="1:13" x14ac:dyDescent="0.25">
      <c r="A27" t="s">
        <v>11</v>
      </c>
      <c r="B27" t="s">
        <v>20</v>
      </c>
      <c r="C27" t="s">
        <v>19</v>
      </c>
      <c r="D27">
        <v>5</v>
      </c>
      <c r="E27" t="str">
        <f t="shared" ref="E27:E37" si="5">LEFT(C27,1)&amp;A27&amp;D27</f>
        <v>BHC5</v>
      </c>
      <c r="F27">
        <v>6</v>
      </c>
      <c r="G27">
        <v>4</v>
      </c>
      <c r="L27" t="str">
        <f t="shared" si="4"/>
        <v>Cavalry</v>
      </c>
      <c r="M27">
        <f t="shared" si="1"/>
        <v>400</v>
      </c>
    </row>
    <row r="28" spans="1:13" x14ac:dyDescent="0.25">
      <c r="A28" t="s">
        <v>11</v>
      </c>
      <c r="B28" t="s">
        <v>20</v>
      </c>
      <c r="C28" t="s">
        <v>19</v>
      </c>
      <c r="D28">
        <v>6</v>
      </c>
      <c r="E28" t="str">
        <f t="shared" si="5"/>
        <v>BHC6</v>
      </c>
      <c r="F28">
        <v>6</v>
      </c>
      <c r="G28">
        <v>4</v>
      </c>
      <c r="L28" t="str">
        <f t="shared" si="4"/>
        <v>Cavalry</v>
      </c>
      <c r="M28">
        <f t="shared" si="1"/>
        <v>400</v>
      </c>
    </row>
    <row r="29" spans="1:13" x14ac:dyDescent="0.25">
      <c r="A29" t="s">
        <v>11</v>
      </c>
      <c r="B29" t="s">
        <v>20</v>
      </c>
      <c r="C29" t="s">
        <v>19</v>
      </c>
      <c r="D29">
        <v>7</v>
      </c>
      <c r="E29" t="str">
        <f t="shared" si="5"/>
        <v>BHC7</v>
      </c>
      <c r="F29">
        <v>6</v>
      </c>
      <c r="G29">
        <v>4</v>
      </c>
      <c r="L29" t="str">
        <f t="shared" si="4"/>
        <v>Cavalry</v>
      </c>
      <c r="M29">
        <f t="shared" si="1"/>
        <v>400</v>
      </c>
    </row>
    <row r="30" spans="1:13" x14ac:dyDescent="0.25">
      <c r="A30" t="s">
        <v>11</v>
      </c>
      <c r="B30" t="s">
        <v>20</v>
      </c>
      <c r="C30" t="s">
        <v>19</v>
      </c>
      <c r="D30">
        <v>8</v>
      </c>
      <c r="E30" t="str">
        <f t="shared" si="5"/>
        <v>BHC8</v>
      </c>
      <c r="F30">
        <v>6</v>
      </c>
      <c r="G30">
        <v>4</v>
      </c>
      <c r="L30" t="str">
        <f t="shared" si="4"/>
        <v>Cavalry</v>
      </c>
      <c r="M30">
        <f t="shared" si="1"/>
        <v>400</v>
      </c>
    </row>
    <row r="31" spans="1:13" x14ac:dyDescent="0.25">
      <c r="A31" t="s">
        <v>11</v>
      </c>
      <c r="B31" t="s">
        <v>20</v>
      </c>
      <c r="C31" t="s">
        <v>19</v>
      </c>
      <c r="D31">
        <v>9</v>
      </c>
      <c r="E31" t="str">
        <f t="shared" si="5"/>
        <v>BHC9</v>
      </c>
      <c r="F31">
        <v>6</v>
      </c>
      <c r="G31">
        <v>4</v>
      </c>
      <c r="L31" t="str">
        <f t="shared" si="4"/>
        <v>Cavalry</v>
      </c>
      <c r="M31">
        <f t="shared" si="1"/>
        <v>400</v>
      </c>
    </row>
    <row r="32" spans="1:13" x14ac:dyDescent="0.25">
      <c r="A32" t="s">
        <v>11</v>
      </c>
      <c r="B32" t="s">
        <v>20</v>
      </c>
      <c r="C32" t="s">
        <v>19</v>
      </c>
      <c r="D32">
        <v>10</v>
      </c>
      <c r="E32" t="str">
        <f t="shared" si="5"/>
        <v>BHC10</v>
      </c>
      <c r="F32">
        <v>6</v>
      </c>
      <c r="G32">
        <v>4</v>
      </c>
      <c r="L32" t="str">
        <f t="shared" si="4"/>
        <v>Cavalry</v>
      </c>
      <c r="M32">
        <f t="shared" si="1"/>
        <v>400</v>
      </c>
    </row>
    <row r="33" spans="1:13" x14ac:dyDescent="0.25">
      <c r="A33" t="s">
        <v>11</v>
      </c>
      <c r="B33" t="s">
        <v>20</v>
      </c>
      <c r="C33" t="s">
        <v>19</v>
      </c>
      <c r="D33">
        <v>11</v>
      </c>
      <c r="E33" t="str">
        <f t="shared" si="5"/>
        <v>BHC11</v>
      </c>
      <c r="F33">
        <v>6</v>
      </c>
      <c r="G33">
        <v>4</v>
      </c>
      <c r="L33" t="str">
        <f t="shared" si="4"/>
        <v>Cavalry</v>
      </c>
      <c r="M33">
        <f t="shared" si="1"/>
        <v>400</v>
      </c>
    </row>
    <row r="34" spans="1:13" x14ac:dyDescent="0.25">
      <c r="A34" t="s">
        <v>11</v>
      </c>
      <c r="B34" t="s">
        <v>20</v>
      </c>
      <c r="C34" t="s">
        <v>19</v>
      </c>
      <c r="D34">
        <v>12</v>
      </c>
      <c r="E34" t="str">
        <f t="shared" si="5"/>
        <v>BHC12</v>
      </c>
      <c r="F34">
        <v>6</v>
      </c>
      <c r="G34">
        <v>4</v>
      </c>
      <c r="L34" t="str">
        <f t="shared" si="4"/>
        <v>Cavalry</v>
      </c>
      <c r="M34">
        <f t="shared" si="1"/>
        <v>400</v>
      </c>
    </row>
    <row r="35" spans="1:13" x14ac:dyDescent="0.25">
      <c r="A35" t="s">
        <v>11</v>
      </c>
      <c r="B35" t="s">
        <v>20</v>
      </c>
      <c r="C35" t="s">
        <v>19</v>
      </c>
      <c r="D35">
        <v>13</v>
      </c>
      <c r="E35" t="str">
        <f t="shared" si="5"/>
        <v>BHC13</v>
      </c>
      <c r="F35">
        <v>6</v>
      </c>
      <c r="G35">
        <v>4</v>
      </c>
      <c r="L35" t="str">
        <f t="shared" si="4"/>
        <v>Cavalry</v>
      </c>
      <c r="M35">
        <f t="shared" si="1"/>
        <v>400</v>
      </c>
    </row>
    <row r="36" spans="1:13" x14ac:dyDescent="0.25">
      <c r="A36" t="s">
        <v>11</v>
      </c>
      <c r="B36" t="s">
        <v>20</v>
      </c>
      <c r="C36" t="s">
        <v>19</v>
      </c>
      <c r="D36">
        <v>14</v>
      </c>
      <c r="E36" t="str">
        <f t="shared" si="5"/>
        <v>BHC14</v>
      </c>
      <c r="F36">
        <v>6</v>
      </c>
      <c r="G36">
        <v>4</v>
      </c>
      <c r="L36" t="str">
        <f t="shared" si="4"/>
        <v>Cavalry</v>
      </c>
      <c r="M36">
        <f t="shared" si="1"/>
        <v>400</v>
      </c>
    </row>
    <row r="37" spans="1:13" x14ac:dyDescent="0.25">
      <c r="A37" t="s">
        <v>11</v>
      </c>
      <c r="B37" t="s">
        <v>20</v>
      </c>
      <c r="C37" t="s">
        <v>91</v>
      </c>
      <c r="D37">
        <v>1</v>
      </c>
      <c r="E37" t="str">
        <f t="shared" si="5"/>
        <v>SHC1</v>
      </c>
      <c r="F37">
        <v>7</v>
      </c>
      <c r="G37">
        <v>5</v>
      </c>
      <c r="L37" t="str">
        <f t="shared" si="4"/>
        <v>Cavalry</v>
      </c>
      <c r="M37">
        <f t="shared" si="1"/>
        <v>500</v>
      </c>
    </row>
    <row r="38" spans="1:13" x14ac:dyDescent="0.25">
      <c r="A38" t="s">
        <v>11</v>
      </c>
      <c r="B38" t="s">
        <v>20</v>
      </c>
      <c r="C38" t="s">
        <v>91</v>
      </c>
      <c r="D38">
        <v>2</v>
      </c>
      <c r="E38" t="str">
        <f t="shared" ref="E38" si="6">LEFT(C38,1)&amp;A38&amp;D38</f>
        <v>SHC2</v>
      </c>
      <c r="F38">
        <v>7</v>
      </c>
      <c r="G38">
        <v>5</v>
      </c>
      <c r="L38" t="str">
        <f t="shared" si="4"/>
        <v>Cavalry</v>
      </c>
      <c r="M38">
        <f t="shared" si="1"/>
        <v>500</v>
      </c>
    </row>
    <row r="39" spans="1:13" ht="15" x14ac:dyDescent="0.25">
      <c r="A39" t="s">
        <v>8</v>
      </c>
      <c r="C39" t="s">
        <v>91</v>
      </c>
      <c r="D39">
        <v>1</v>
      </c>
      <c r="E39" t="s">
        <v>92</v>
      </c>
      <c r="F39">
        <v>5</v>
      </c>
      <c r="G39">
        <v>5</v>
      </c>
      <c r="H39" t="s">
        <v>40</v>
      </c>
      <c r="L39" t="str">
        <f t="shared" si="4"/>
        <v>Cavalry</v>
      </c>
      <c r="M39">
        <f t="shared" si="1"/>
        <v>500</v>
      </c>
    </row>
    <row r="40" spans="1:13" ht="15" x14ac:dyDescent="0.25">
      <c r="A40" t="s">
        <v>8</v>
      </c>
      <c r="C40" t="s">
        <v>91</v>
      </c>
      <c r="D40">
        <v>2</v>
      </c>
      <c r="E40" t="s">
        <v>93</v>
      </c>
      <c r="F40">
        <v>5</v>
      </c>
      <c r="G40">
        <v>5</v>
      </c>
      <c r="H40" t="s">
        <v>40</v>
      </c>
      <c r="L40" t="str">
        <f t="shared" si="4"/>
        <v>Cavalry</v>
      </c>
      <c r="M40">
        <f t="shared" si="1"/>
        <v>500</v>
      </c>
    </row>
    <row r="41" spans="1:13" ht="15" x14ac:dyDescent="0.25">
      <c r="A41" t="s">
        <v>8</v>
      </c>
      <c r="C41" t="s">
        <v>91</v>
      </c>
      <c r="D41">
        <v>3</v>
      </c>
      <c r="E41" t="s">
        <v>94</v>
      </c>
      <c r="F41">
        <v>5</v>
      </c>
      <c r="G41">
        <v>5</v>
      </c>
      <c r="H41" t="s">
        <v>40</v>
      </c>
      <c r="L41" t="str">
        <f t="shared" si="4"/>
        <v>Cavalry</v>
      </c>
      <c r="M41">
        <f t="shared" si="1"/>
        <v>500</v>
      </c>
    </row>
    <row r="42" spans="1:13" ht="15" x14ac:dyDescent="0.25">
      <c r="A42" t="s">
        <v>8</v>
      </c>
      <c r="C42" t="s">
        <v>91</v>
      </c>
      <c r="D42">
        <v>4</v>
      </c>
      <c r="E42" t="s">
        <v>95</v>
      </c>
      <c r="F42">
        <v>5</v>
      </c>
      <c r="G42">
        <v>5</v>
      </c>
      <c r="H42" t="s">
        <v>40</v>
      </c>
      <c r="L42" t="str">
        <f t="shared" si="4"/>
        <v>Cavalry</v>
      </c>
      <c r="M42">
        <f t="shared" si="1"/>
        <v>500</v>
      </c>
    </row>
    <row r="43" spans="1:13" ht="15" x14ac:dyDescent="0.25">
      <c r="A43" t="s">
        <v>8</v>
      </c>
      <c r="C43" t="s">
        <v>91</v>
      </c>
      <c r="D43">
        <v>5</v>
      </c>
      <c r="E43" t="s">
        <v>96</v>
      </c>
      <c r="F43">
        <v>5</v>
      </c>
      <c r="G43">
        <v>5</v>
      </c>
      <c r="H43" t="s">
        <v>40</v>
      </c>
      <c r="L43" t="str">
        <f t="shared" si="4"/>
        <v>Cavalry</v>
      </c>
      <c r="M43">
        <f t="shared" si="1"/>
        <v>500</v>
      </c>
    </row>
    <row r="44" spans="1:13" ht="15" x14ac:dyDescent="0.25">
      <c r="A44" t="s">
        <v>8</v>
      </c>
      <c r="C44" t="s">
        <v>91</v>
      </c>
      <c r="D44">
        <v>6</v>
      </c>
      <c r="E44" t="s">
        <v>99</v>
      </c>
      <c r="F44">
        <v>5</v>
      </c>
      <c r="G44">
        <v>5</v>
      </c>
      <c r="H44" t="s">
        <v>40</v>
      </c>
      <c r="L44" t="str">
        <f t="shared" si="4"/>
        <v>Cavalry</v>
      </c>
      <c r="M44">
        <f t="shared" si="1"/>
        <v>500</v>
      </c>
    </row>
    <row r="45" spans="1:13" x14ac:dyDescent="0.25">
      <c r="A45" t="s">
        <v>8</v>
      </c>
      <c r="C45" t="s">
        <v>97</v>
      </c>
      <c r="D45">
        <v>1</v>
      </c>
      <c r="E45" t="s">
        <v>98</v>
      </c>
      <c r="F45">
        <v>6</v>
      </c>
      <c r="G45">
        <v>5</v>
      </c>
      <c r="H45" t="s">
        <v>100</v>
      </c>
      <c r="L45" t="str">
        <f t="shared" si="4"/>
        <v>Cavalry</v>
      </c>
      <c r="M45">
        <f t="shared" si="1"/>
        <v>500</v>
      </c>
    </row>
    <row r="46" spans="1:13" x14ac:dyDescent="0.25">
      <c r="A46" t="s">
        <v>8</v>
      </c>
      <c r="C46" t="s">
        <v>97</v>
      </c>
      <c r="D46">
        <v>2</v>
      </c>
      <c r="E46" t="s">
        <v>101</v>
      </c>
      <c r="F46">
        <v>6</v>
      </c>
      <c r="G46">
        <v>5</v>
      </c>
      <c r="H46" t="s">
        <v>100</v>
      </c>
      <c r="L46" t="str">
        <f t="shared" si="4"/>
        <v>Cavalry</v>
      </c>
      <c r="M46">
        <f t="shared" si="1"/>
        <v>500</v>
      </c>
    </row>
    <row r="47" spans="1:13" x14ac:dyDescent="0.25">
      <c r="A47" t="s">
        <v>8</v>
      </c>
      <c r="C47" t="s">
        <v>102</v>
      </c>
      <c r="D47">
        <v>1</v>
      </c>
      <c r="E47" t="str">
        <f>LEFT(C47,2)&amp;A47&amp;D47</f>
        <v>ArLC1</v>
      </c>
      <c r="F47">
        <v>6</v>
      </c>
      <c r="G47">
        <v>5</v>
      </c>
      <c r="H47" t="s">
        <v>40</v>
      </c>
      <c r="L47" t="str">
        <f t="shared" si="4"/>
        <v>Cavalry</v>
      </c>
      <c r="M47">
        <f t="shared" si="1"/>
        <v>500</v>
      </c>
    </row>
    <row r="48" spans="1:13" x14ac:dyDescent="0.25">
      <c r="A48" t="s">
        <v>8</v>
      </c>
      <c r="C48" t="s">
        <v>102</v>
      </c>
      <c r="D48">
        <v>2</v>
      </c>
      <c r="E48" t="str">
        <f t="shared" ref="E48:E50" si="7">LEFT(C48,2)&amp;A48&amp;D48</f>
        <v>ArLC2</v>
      </c>
      <c r="F48">
        <v>6</v>
      </c>
      <c r="G48">
        <v>5</v>
      </c>
      <c r="H48" t="s">
        <v>40</v>
      </c>
      <c r="L48" t="str">
        <f t="shared" si="4"/>
        <v>Cavalry</v>
      </c>
      <c r="M48">
        <f t="shared" si="1"/>
        <v>500</v>
      </c>
    </row>
    <row r="49" spans="1:13" x14ac:dyDescent="0.25">
      <c r="A49" t="s">
        <v>8</v>
      </c>
      <c r="C49" t="s">
        <v>102</v>
      </c>
      <c r="D49">
        <v>3</v>
      </c>
      <c r="E49" t="str">
        <f t="shared" si="7"/>
        <v>ArLC3</v>
      </c>
      <c r="F49">
        <v>6</v>
      </c>
      <c r="G49">
        <v>5</v>
      </c>
      <c r="H49" t="s">
        <v>40</v>
      </c>
      <c r="L49" t="str">
        <f t="shared" si="4"/>
        <v>Cavalry</v>
      </c>
      <c r="M49">
        <f t="shared" si="1"/>
        <v>500</v>
      </c>
    </row>
    <row r="50" spans="1:13" x14ac:dyDescent="0.25">
      <c r="A50" t="s">
        <v>8</v>
      </c>
      <c r="C50" t="s">
        <v>102</v>
      </c>
      <c r="D50">
        <v>4</v>
      </c>
      <c r="E50" t="str">
        <f t="shared" si="7"/>
        <v>ArLC4</v>
      </c>
      <c r="F50">
        <v>6</v>
      </c>
      <c r="G50">
        <v>5</v>
      </c>
      <c r="H50" t="s">
        <v>40</v>
      </c>
      <c r="L50" t="str">
        <f t="shared" si="4"/>
        <v>Cavalry</v>
      </c>
      <c r="M50">
        <f t="shared" si="1"/>
        <v>500</v>
      </c>
    </row>
    <row r="51" spans="1:13" x14ac:dyDescent="0.25">
      <c r="A51" t="s">
        <v>11</v>
      </c>
      <c r="B51" t="s">
        <v>20</v>
      </c>
      <c r="C51" t="s">
        <v>46</v>
      </c>
      <c r="D51">
        <v>1</v>
      </c>
      <c r="E51" t="str">
        <f t="shared" ref="E51:E52" si="8">LEFT(C51,1)&amp;A51&amp;D51</f>
        <v>PHC1</v>
      </c>
      <c r="F51">
        <v>7</v>
      </c>
      <c r="G51">
        <v>5</v>
      </c>
      <c r="L51" t="str">
        <f t="shared" si="4"/>
        <v>Cavalry</v>
      </c>
      <c r="M51">
        <f t="shared" si="1"/>
        <v>500</v>
      </c>
    </row>
    <row r="52" spans="1:13" x14ac:dyDescent="0.25">
      <c r="A52" t="s">
        <v>11</v>
      </c>
      <c r="B52" t="s">
        <v>20</v>
      </c>
      <c r="C52" t="s">
        <v>46</v>
      </c>
      <c r="D52">
        <v>2</v>
      </c>
      <c r="E52" t="str">
        <f t="shared" si="8"/>
        <v>PHC2</v>
      </c>
      <c r="F52">
        <v>7</v>
      </c>
      <c r="G52">
        <v>5</v>
      </c>
      <c r="L52" t="str">
        <f t="shared" si="4"/>
        <v>Cavalry</v>
      </c>
      <c r="M52">
        <f t="shared" si="1"/>
        <v>500</v>
      </c>
    </row>
    <row r="53" spans="1:13" x14ac:dyDescent="0.25">
      <c r="A53" t="s">
        <v>11</v>
      </c>
      <c r="C53" t="s">
        <v>50</v>
      </c>
      <c r="D53">
        <v>1</v>
      </c>
      <c r="E53" t="str">
        <f t="shared" ref="E53:E54" si="9">LEFT(C53,2)&amp;A53&amp;D53</f>
        <v>SuHC1</v>
      </c>
      <c r="F53">
        <v>7</v>
      </c>
      <c r="G53">
        <v>5</v>
      </c>
      <c r="L53" t="str">
        <f t="shared" si="4"/>
        <v>Cavalry</v>
      </c>
      <c r="M53">
        <f t="shared" si="1"/>
        <v>500</v>
      </c>
    </row>
    <row r="54" spans="1:13" x14ac:dyDescent="0.25">
      <c r="A54" t="s">
        <v>11</v>
      </c>
      <c r="C54" t="s">
        <v>50</v>
      </c>
      <c r="D54">
        <v>2</v>
      </c>
      <c r="E54" t="str">
        <f t="shared" si="9"/>
        <v>SuHC2</v>
      </c>
      <c r="F54">
        <v>7</v>
      </c>
      <c r="G54">
        <v>5</v>
      </c>
      <c r="L54" t="str">
        <f t="shared" si="4"/>
        <v>Cavalry</v>
      </c>
      <c r="M54">
        <f t="shared" si="1"/>
        <v>500</v>
      </c>
    </row>
    <row r="55" spans="1:13" x14ac:dyDescent="0.25">
      <c r="A55" t="s">
        <v>36</v>
      </c>
      <c r="C55" t="s">
        <v>103</v>
      </c>
      <c r="D55">
        <v>1</v>
      </c>
      <c r="E55" t="s">
        <v>104</v>
      </c>
      <c r="F55">
        <v>6</v>
      </c>
      <c r="G55">
        <v>5</v>
      </c>
      <c r="L55" t="str">
        <f t="shared" si="4"/>
        <v>Cavalry</v>
      </c>
      <c r="M55">
        <f t="shared" si="1"/>
        <v>500</v>
      </c>
    </row>
    <row r="56" spans="1:13" x14ac:dyDescent="0.25">
      <c r="A56" t="s">
        <v>36</v>
      </c>
      <c r="C56" t="s">
        <v>103</v>
      </c>
      <c r="D56">
        <v>2</v>
      </c>
      <c r="E56" t="s">
        <v>105</v>
      </c>
      <c r="F56">
        <v>6</v>
      </c>
      <c r="G56">
        <v>5</v>
      </c>
      <c r="L56" t="str">
        <f t="shared" si="4"/>
        <v>Cavalry</v>
      </c>
      <c r="M56">
        <f t="shared" si="1"/>
        <v>500</v>
      </c>
    </row>
    <row r="57" spans="1:13" x14ac:dyDescent="0.25">
      <c r="A57" t="s">
        <v>36</v>
      </c>
      <c r="C57" t="s">
        <v>87</v>
      </c>
      <c r="D57">
        <v>1</v>
      </c>
      <c r="E57" t="str">
        <f>LEFT(C57)&amp;A57&amp;D57</f>
        <v>ILN1</v>
      </c>
      <c r="F57">
        <v>6</v>
      </c>
      <c r="G57">
        <v>5</v>
      </c>
      <c r="L57" t="str">
        <f t="shared" si="4"/>
        <v>Cavalry</v>
      </c>
      <c r="M57">
        <f t="shared" si="1"/>
        <v>500</v>
      </c>
    </row>
    <row r="58" spans="1:13" x14ac:dyDescent="0.25">
      <c r="A58" t="s">
        <v>36</v>
      </c>
      <c r="C58" t="s">
        <v>87</v>
      </c>
      <c r="D58">
        <v>2</v>
      </c>
      <c r="E58" t="str">
        <f>LEFT(C58)&amp;A58&amp;D58</f>
        <v>ILN2</v>
      </c>
      <c r="F58">
        <v>6</v>
      </c>
      <c r="G58">
        <v>5</v>
      </c>
      <c r="L58" t="str">
        <f t="shared" si="4"/>
        <v>Cavalry</v>
      </c>
      <c r="M58">
        <f t="shared" si="1"/>
        <v>500</v>
      </c>
    </row>
    <row r="59" spans="1:13" x14ac:dyDescent="0.25">
      <c r="A59" t="s">
        <v>36</v>
      </c>
      <c r="C59" t="s">
        <v>106</v>
      </c>
      <c r="D59">
        <v>1</v>
      </c>
      <c r="E59" t="str">
        <f>LEFT(C59)&amp;A59&amp;D59</f>
        <v>xLN1</v>
      </c>
      <c r="F59">
        <v>6</v>
      </c>
      <c r="G59">
        <v>5</v>
      </c>
      <c r="L59" t="str">
        <f t="shared" si="4"/>
        <v>Cavalry</v>
      </c>
      <c r="M59">
        <f t="shared" si="1"/>
        <v>500</v>
      </c>
    </row>
    <row r="60" spans="1:13" x14ac:dyDescent="0.25">
      <c r="A60" t="s">
        <v>36</v>
      </c>
      <c r="C60" t="s">
        <v>106</v>
      </c>
      <c r="D60">
        <v>2</v>
      </c>
      <c r="E60" t="str">
        <f>LEFT(C60)&amp;A60&amp;D60</f>
        <v>xLN2</v>
      </c>
      <c r="F60">
        <v>6</v>
      </c>
      <c r="G60">
        <v>5</v>
      </c>
      <c r="L60" t="str">
        <f t="shared" si="4"/>
        <v>Cavalry</v>
      </c>
      <c r="M60">
        <f t="shared" si="1"/>
        <v>500</v>
      </c>
    </row>
    <row r="61" spans="1:13" x14ac:dyDescent="0.25">
      <c r="A61" t="s">
        <v>36</v>
      </c>
      <c r="C61" t="s">
        <v>107</v>
      </c>
      <c r="D61">
        <v>1</v>
      </c>
      <c r="E61" t="str">
        <f>LEFT(C61)&amp;A61&amp;D61</f>
        <v>SLN1</v>
      </c>
      <c r="F61">
        <v>6</v>
      </c>
      <c r="G61">
        <v>5</v>
      </c>
      <c r="L61" t="str">
        <f t="shared" si="4"/>
        <v>Cavalry</v>
      </c>
      <c r="M61">
        <f t="shared" si="1"/>
        <v>500</v>
      </c>
    </row>
    <row r="62" spans="1:13" x14ac:dyDescent="0.25">
      <c r="A62" t="s">
        <v>36</v>
      </c>
      <c r="C62" t="s">
        <v>107</v>
      </c>
      <c r="D62">
        <v>2</v>
      </c>
      <c r="E62" t="str">
        <f>LEFT(C62)&amp;A62&amp;D62</f>
        <v>SLN2</v>
      </c>
      <c r="F62">
        <v>6</v>
      </c>
      <c r="G62">
        <v>5</v>
      </c>
      <c r="L62" t="str">
        <f t="shared" si="4"/>
        <v>Cavalry</v>
      </c>
      <c r="M62">
        <f t="shared" si="1"/>
        <v>500</v>
      </c>
    </row>
    <row r="63" spans="1:13" x14ac:dyDescent="0.25">
      <c r="A63" t="s">
        <v>36</v>
      </c>
      <c r="C63" t="s">
        <v>108</v>
      </c>
      <c r="D63">
        <v>1</v>
      </c>
      <c r="E63" t="str">
        <f>LEFT(C63)&amp;A63&amp;D63</f>
        <v>ALN1</v>
      </c>
      <c r="F63">
        <v>6</v>
      </c>
      <c r="G63">
        <v>5</v>
      </c>
      <c r="L63" t="str">
        <f t="shared" si="4"/>
        <v>Cavalry</v>
      </c>
      <c r="M63">
        <f t="shared" si="1"/>
        <v>500</v>
      </c>
    </row>
    <row r="64" spans="1:13" x14ac:dyDescent="0.25">
      <c r="A64" t="s">
        <v>36</v>
      </c>
      <c r="C64" t="s">
        <v>108</v>
      </c>
      <c r="D64">
        <v>2</v>
      </c>
      <c r="E64" t="str">
        <f>LEFT(C64)&amp;A64&amp;D64</f>
        <v>ALN2</v>
      </c>
      <c r="F64">
        <v>6</v>
      </c>
      <c r="G64">
        <v>5</v>
      </c>
      <c r="L64" t="str">
        <f t="shared" si="4"/>
        <v>Cavalry</v>
      </c>
      <c r="M64">
        <f t="shared" si="1"/>
        <v>500</v>
      </c>
    </row>
    <row r="65" spans="1:13" x14ac:dyDescent="0.25">
      <c r="A65" t="s">
        <v>36</v>
      </c>
      <c r="C65" t="s">
        <v>22</v>
      </c>
      <c r="D65">
        <v>1</v>
      </c>
      <c r="E65" t="str">
        <f>LEFT(C65)&amp;A65&amp;D65</f>
        <v>HLN1</v>
      </c>
      <c r="F65">
        <v>6</v>
      </c>
      <c r="G65">
        <v>5</v>
      </c>
      <c r="L65" t="str">
        <f t="shared" si="4"/>
        <v>Cavalry</v>
      </c>
      <c r="M65">
        <f t="shared" si="1"/>
        <v>500</v>
      </c>
    </row>
    <row r="66" spans="1:13" x14ac:dyDescent="0.25">
      <c r="A66" t="s">
        <v>36</v>
      </c>
      <c r="C66" t="s">
        <v>22</v>
      </c>
      <c r="D66">
        <v>2</v>
      </c>
      <c r="E66" t="str">
        <f>LEFT(C66)&amp;A66&amp;D66</f>
        <v>HLN2</v>
      </c>
      <c r="F66">
        <v>6</v>
      </c>
      <c r="G66">
        <v>5</v>
      </c>
      <c r="L66" t="str">
        <f t="shared" si="4"/>
        <v>Cavalry</v>
      </c>
      <c r="M66">
        <f t="shared" si="1"/>
        <v>500</v>
      </c>
    </row>
    <row r="67" spans="1:13" x14ac:dyDescent="0.25">
      <c r="A67" t="s">
        <v>36</v>
      </c>
      <c r="C67" t="s">
        <v>109</v>
      </c>
      <c r="D67">
        <v>1</v>
      </c>
      <c r="E67" t="str">
        <f>LEFT(C67)&amp;A67&amp;D67</f>
        <v>TLN1</v>
      </c>
      <c r="F67">
        <v>6</v>
      </c>
      <c r="G67">
        <v>5</v>
      </c>
      <c r="L67" t="str">
        <f t="shared" si="4"/>
        <v>Cavalry</v>
      </c>
      <c r="M67">
        <f t="shared" ref="M67:M122" si="10">IF(L67="Cavalry",G67*100,IF(L67="Infantry",G67*150,0))</f>
        <v>500</v>
      </c>
    </row>
    <row r="68" spans="1:13" x14ac:dyDescent="0.25">
      <c r="A68" t="s">
        <v>36</v>
      </c>
      <c r="C68" t="s">
        <v>109</v>
      </c>
      <c r="D68">
        <v>2</v>
      </c>
      <c r="E68" t="str">
        <f>LEFT(C68)&amp;A68&amp;D68</f>
        <v>TLN2</v>
      </c>
      <c r="F68">
        <v>6</v>
      </c>
      <c r="G68">
        <v>5</v>
      </c>
      <c r="L68" t="str">
        <f t="shared" si="4"/>
        <v>Cavalry</v>
      </c>
      <c r="M68">
        <f t="shared" si="10"/>
        <v>500</v>
      </c>
    </row>
    <row r="69" spans="1:13" x14ac:dyDescent="0.25">
      <c r="A69" t="s">
        <v>8</v>
      </c>
      <c r="C69" t="s">
        <v>110</v>
      </c>
      <c r="D69">
        <v>1</v>
      </c>
      <c r="E69" t="str">
        <f t="shared" ref="E69:E72" si="11">LEFT(C69,2)&amp;A69&amp;D69</f>
        <v>SaLC1</v>
      </c>
      <c r="F69">
        <v>5</v>
      </c>
      <c r="G69">
        <v>5</v>
      </c>
      <c r="H69" t="s">
        <v>100</v>
      </c>
      <c r="L69" t="str">
        <f t="shared" si="4"/>
        <v>Cavalry</v>
      </c>
      <c r="M69">
        <f t="shared" si="10"/>
        <v>500</v>
      </c>
    </row>
    <row r="70" spans="1:13" x14ac:dyDescent="0.25">
      <c r="A70" t="s">
        <v>8</v>
      </c>
      <c r="C70" t="s">
        <v>110</v>
      </c>
      <c r="D70">
        <v>2</v>
      </c>
      <c r="E70" t="str">
        <f t="shared" si="11"/>
        <v>SaLC2</v>
      </c>
      <c r="F70">
        <v>5</v>
      </c>
      <c r="G70">
        <v>5</v>
      </c>
      <c r="H70" t="s">
        <v>100</v>
      </c>
      <c r="L70" t="str">
        <f t="shared" si="4"/>
        <v>Cavalry</v>
      </c>
      <c r="M70">
        <f t="shared" si="10"/>
        <v>500</v>
      </c>
    </row>
    <row r="71" spans="1:13" x14ac:dyDescent="0.25">
      <c r="A71" t="s">
        <v>8</v>
      </c>
      <c r="C71" t="s">
        <v>110</v>
      </c>
      <c r="D71">
        <v>3</v>
      </c>
      <c r="E71" t="str">
        <f t="shared" si="11"/>
        <v>SaLC3</v>
      </c>
      <c r="F71">
        <v>5</v>
      </c>
      <c r="G71">
        <v>5</v>
      </c>
      <c r="H71" t="s">
        <v>100</v>
      </c>
      <c r="L71" t="str">
        <f t="shared" si="4"/>
        <v>Cavalry</v>
      </c>
      <c r="M71">
        <f t="shared" si="10"/>
        <v>500</v>
      </c>
    </row>
    <row r="72" spans="1:13" x14ac:dyDescent="0.25">
      <c r="A72" t="s">
        <v>8</v>
      </c>
      <c r="C72" t="s">
        <v>110</v>
      </c>
      <c r="D72">
        <v>4</v>
      </c>
      <c r="E72" t="str">
        <f t="shared" si="11"/>
        <v>SaLC4</v>
      </c>
      <c r="F72">
        <v>5</v>
      </c>
      <c r="G72">
        <v>5</v>
      </c>
      <c r="H72" t="s">
        <v>100</v>
      </c>
      <c r="L72" t="str">
        <f t="shared" si="4"/>
        <v>Cavalry</v>
      </c>
      <c r="M72">
        <f t="shared" si="10"/>
        <v>500</v>
      </c>
    </row>
    <row r="73" spans="1:13" x14ac:dyDescent="0.25">
      <c r="A73" t="s">
        <v>8</v>
      </c>
      <c r="C73" t="s">
        <v>111</v>
      </c>
      <c r="D73">
        <v>1</v>
      </c>
      <c r="E73" t="str">
        <f>LEFT(C73)&amp;A73&amp;D73</f>
        <v>PLC1</v>
      </c>
      <c r="F73">
        <v>7</v>
      </c>
      <c r="G73">
        <v>5</v>
      </c>
      <c r="H73" t="s">
        <v>100</v>
      </c>
      <c r="L73" t="str">
        <f t="shared" si="4"/>
        <v>Cavalry</v>
      </c>
      <c r="M73">
        <f t="shared" si="10"/>
        <v>500</v>
      </c>
    </row>
    <row r="74" spans="1:13" x14ac:dyDescent="0.25">
      <c r="A74" t="s">
        <v>8</v>
      </c>
      <c r="C74" t="s">
        <v>111</v>
      </c>
      <c r="D74">
        <v>2</v>
      </c>
      <c r="E74" t="str">
        <f t="shared" ref="E74:E77" si="12">LEFT(C74)&amp;A74&amp;D74</f>
        <v>PLC2</v>
      </c>
      <c r="F74">
        <v>7</v>
      </c>
      <c r="G74">
        <v>5</v>
      </c>
      <c r="H74" t="s">
        <v>100</v>
      </c>
      <c r="L74" t="str">
        <f t="shared" si="4"/>
        <v>Cavalry</v>
      </c>
      <c r="M74">
        <f t="shared" si="10"/>
        <v>500</v>
      </c>
    </row>
    <row r="75" spans="1:13" x14ac:dyDescent="0.25">
      <c r="A75" t="s">
        <v>8</v>
      </c>
      <c r="C75" t="s">
        <v>111</v>
      </c>
      <c r="D75">
        <v>3</v>
      </c>
      <c r="E75" t="str">
        <f t="shared" si="12"/>
        <v>PLC3</v>
      </c>
      <c r="F75">
        <v>7</v>
      </c>
      <c r="G75">
        <v>5</v>
      </c>
      <c r="H75" t="s">
        <v>100</v>
      </c>
      <c r="L75" t="str">
        <f t="shared" si="4"/>
        <v>Cavalry</v>
      </c>
      <c r="M75">
        <f t="shared" si="10"/>
        <v>500</v>
      </c>
    </row>
    <row r="76" spans="1:13" x14ac:dyDescent="0.25">
      <c r="A76" t="s">
        <v>8</v>
      </c>
      <c r="C76" t="s">
        <v>111</v>
      </c>
      <c r="D76">
        <v>4</v>
      </c>
      <c r="E76" t="str">
        <f t="shared" si="12"/>
        <v>PLC4</v>
      </c>
      <c r="F76">
        <v>7</v>
      </c>
      <c r="G76">
        <v>5</v>
      </c>
      <c r="H76" t="s">
        <v>100</v>
      </c>
      <c r="L76" t="str">
        <f t="shared" si="4"/>
        <v>Cavalry</v>
      </c>
      <c r="M76">
        <f t="shared" si="10"/>
        <v>500</v>
      </c>
    </row>
    <row r="77" spans="1:13" x14ac:dyDescent="0.25">
      <c r="A77" t="s">
        <v>11</v>
      </c>
      <c r="C77" t="s">
        <v>21</v>
      </c>
      <c r="D77">
        <v>1</v>
      </c>
      <c r="E77" t="str">
        <f t="shared" si="12"/>
        <v>MHC1</v>
      </c>
      <c r="F77">
        <v>7</v>
      </c>
      <c r="G77">
        <v>5</v>
      </c>
      <c r="L77" t="str">
        <f t="shared" si="4"/>
        <v>Cavalry</v>
      </c>
      <c r="M77">
        <f t="shared" si="10"/>
        <v>500</v>
      </c>
    </row>
    <row r="78" spans="1:13" x14ac:dyDescent="0.25">
      <c r="A78" t="s">
        <v>11</v>
      </c>
      <c r="C78" t="s">
        <v>21</v>
      </c>
      <c r="D78">
        <v>2</v>
      </c>
      <c r="E78" t="str">
        <f t="shared" ref="E78:E81" si="13">LEFT(C78)&amp;A78&amp;D78</f>
        <v>MHC2</v>
      </c>
      <c r="F78">
        <v>7</v>
      </c>
      <c r="G78">
        <v>5</v>
      </c>
      <c r="L78" t="str">
        <f t="shared" si="4"/>
        <v>Cavalry</v>
      </c>
      <c r="M78">
        <f t="shared" si="10"/>
        <v>500</v>
      </c>
    </row>
    <row r="79" spans="1:13" x14ac:dyDescent="0.25">
      <c r="A79" t="s">
        <v>11</v>
      </c>
      <c r="C79" t="s">
        <v>21</v>
      </c>
      <c r="D79">
        <v>3</v>
      </c>
      <c r="E79" t="str">
        <f t="shared" si="13"/>
        <v>MHC3</v>
      </c>
      <c r="F79">
        <v>7</v>
      </c>
      <c r="G79">
        <v>5</v>
      </c>
      <c r="L79" t="str">
        <f t="shared" si="4"/>
        <v>Cavalry</v>
      </c>
      <c r="M79">
        <f t="shared" si="10"/>
        <v>500</v>
      </c>
    </row>
    <row r="80" spans="1:13" x14ac:dyDescent="0.25">
      <c r="A80" t="s">
        <v>11</v>
      </c>
      <c r="C80" t="s">
        <v>21</v>
      </c>
      <c r="D80">
        <v>4</v>
      </c>
      <c r="E80" t="str">
        <f t="shared" si="13"/>
        <v>MHC4</v>
      </c>
      <c r="F80">
        <v>7</v>
      </c>
      <c r="G80">
        <v>5</v>
      </c>
      <c r="L80" t="str">
        <f t="shared" si="4"/>
        <v>Cavalry</v>
      </c>
      <c r="M80">
        <f t="shared" si="10"/>
        <v>500</v>
      </c>
    </row>
    <row r="81" spans="1:13" x14ac:dyDescent="0.25">
      <c r="A81" t="s">
        <v>8</v>
      </c>
      <c r="C81" t="s">
        <v>112</v>
      </c>
      <c r="D81">
        <v>1</v>
      </c>
      <c r="E81" t="str">
        <f t="shared" si="13"/>
        <v>MLC1</v>
      </c>
      <c r="F81">
        <v>6</v>
      </c>
      <c r="G81">
        <v>5</v>
      </c>
      <c r="H81" t="s">
        <v>40</v>
      </c>
      <c r="L81" t="str">
        <f t="shared" si="4"/>
        <v>Cavalry</v>
      </c>
      <c r="M81">
        <f t="shared" si="10"/>
        <v>500</v>
      </c>
    </row>
    <row r="82" spans="1:13" x14ac:dyDescent="0.25">
      <c r="A82" t="s">
        <v>8</v>
      </c>
      <c r="C82" t="s">
        <v>112</v>
      </c>
      <c r="D82">
        <v>2</v>
      </c>
      <c r="E82" t="str">
        <f t="shared" ref="E82:E83" si="14">LEFT(C82)&amp;A82&amp;D82</f>
        <v>MLC2</v>
      </c>
      <c r="F82">
        <v>6</v>
      </c>
      <c r="G82">
        <v>5</v>
      </c>
      <c r="H82" t="s">
        <v>40</v>
      </c>
      <c r="L82" t="str">
        <f t="shared" si="4"/>
        <v>Cavalry</v>
      </c>
      <c r="M82">
        <f t="shared" si="10"/>
        <v>500</v>
      </c>
    </row>
    <row r="83" spans="1:13" x14ac:dyDescent="0.25">
      <c r="A83" t="s">
        <v>8</v>
      </c>
      <c r="C83" t="s">
        <v>49</v>
      </c>
      <c r="D83">
        <v>1</v>
      </c>
      <c r="E83" t="str">
        <f>LEFT(C83,2)&amp;A83&amp;D83</f>
        <v>SyLC1</v>
      </c>
      <c r="F83">
        <v>6</v>
      </c>
      <c r="G83">
        <v>5</v>
      </c>
      <c r="H83" t="s">
        <v>40</v>
      </c>
      <c r="L83" t="str">
        <f t="shared" si="4"/>
        <v>Cavalry</v>
      </c>
      <c r="M83">
        <f t="shared" si="10"/>
        <v>500</v>
      </c>
    </row>
    <row r="84" spans="1:13" x14ac:dyDescent="0.25">
      <c r="A84" t="s">
        <v>8</v>
      </c>
      <c r="C84" t="s">
        <v>49</v>
      </c>
      <c r="D84">
        <v>2</v>
      </c>
      <c r="E84" t="str">
        <f>LEFT(C84,2)&amp;A84&amp;D84</f>
        <v>SyLC2</v>
      </c>
      <c r="F84">
        <v>6</v>
      </c>
      <c r="G84">
        <v>5</v>
      </c>
      <c r="H84" t="s">
        <v>40</v>
      </c>
      <c r="L84" t="str">
        <f t="shared" si="4"/>
        <v>Cavalry</v>
      </c>
      <c r="M84">
        <f t="shared" si="10"/>
        <v>500</v>
      </c>
    </row>
    <row r="85" spans="1:13" x14ac:dyDescent="0.25">
      <c r="A85" t="s">
        <v>8</v>
      </c>
      <c r="C85" t="s">
        <v>113</v>
      </c>
      <c r="D85">
        <v>1</v>
      </c>
      <c r="E85" t="str">
        <f t="shared" ref="E84:E85" si="15">LEFT(C85)&amp;A85&amp;D85</f>
        <v>CLC1</v>
      </c>
      <c r="F85">
        <v>6</v>
      </c>
      <c r="G85">
        <v>5</v>
      </c>
      <c r="H85" t="s">
        <v>40</v>
      </c>
      <c r="L85" t="str">
        <f t="shared" si="4"/>
        <v>Cavalry</v>
      </c>
      <c r="M85">
        <f t="shared" si="10"/>
        <v>500</v>
      </c>
    </row>
    <row r="86" spans="1:13" x14ac:dyDescent="0.25">
      <c r="A86" t="s">
        <v>8</v>
      </c>
      <c r="C86" t="s">
        <v>113</v>
      </c>
      <c r="D86">
        <v>2</v>
      </c>
      <c r="E86" t="str">
        <f t="shared" ref="E86:E87" si="16">LEFT(C86)&amp;A86&amp;D86</f>
        <v>CLC2</v>
      </c>
      <c r="F86">
        <v>6</v>
      </c>
      <c r="G86">
        <v>5</v>
      </c>
      <c r="H86" t="s">
        <v>40</v>
      </c>
      <c r="L86" t="str">
        <f t="shared" si="4"/>
        <v>Cavalry</v>
      </c>
      <c r="M86">
        <f t="shared" si="10"/>
        <v>500</v>
      </c>
    </row>
    <row r="87" spans="1:13" x14ac:dyDescent="0.25">
      <c r="A87" t="s">
        <v>8</v>
      </c>
      <c r="C87" t="s">
        <v>114</v>
      </c>
      <c r="D87">
        <v>1</v>
      </c>
      <c r="E87" t="str">
        <f t="shared" si="16"/>
        <v>ALC1</v>
      </c>
      <c r="F87">
        <v>6</v>
      </c>
      <c r="G87">
        <v>5</v>
      </c>
      <c r="H87" t="s">
        <v>40</v>
      </c>
      <c r="L87" t="str">
        <f t="shared" si="4"/>
        <v>Cavalry</v>
      </c>
      <c r="M87">
        <f t="shared" si="10"/>
        <v>500</v>
      </c>
    </row>
    <row r="88" spans="1:13" x14ac:dyDescent="0.25">
      <c r="A88" t="s">
        <v>8</v>
      </c>
      <c r="C88" t="s">
        <v>114</v>
      </c>
      <c r="D88">
        <v>2</v>
      </c>
      <c r="E88" t="str">
        <f t="shared" ref="E88:E91" si="17">LEFT(C88)&amp;A88&amp;D88</f>
        <v>ALC2</v>
      </c>
      <c r="F88">
        <v>6</v>
      </c>
      <c r="G88">
        <v>5</v>
      </c>
      <c r="H88" t="s">
        <v>40</v>
      </c>
      <c r="L88" t="str">
        <f t="shared" si="4"/>
        <v>Cavalry</v>
      </c>
      <c r="M88">
        <f t="shared" si="10"/>
        <v>500</v>
      </c>
    </row>
    <row r="89" spans="1:13" x14ac:dyDescent="0.25">
      <c r="A89" t="s">
        <v>8</v>
      </c>
      <c r="C89" t="s">
        <v>114</v>
      </c>
      <c r="D89">
        <v>3</v>
      </c>
      <c r="E89" t="str">
        <f t="shared" si="17"/>
        <v>ALC3</v>
      </c>
      <c r="F89">
        <v>6</v>
      </c>
      <c r="G89">
        <v>5</v>
      </c>
      <c r="H89" t="s">
        <v>40</v>
      </c>
      <c r="L89" t="str">
        <f t="shared" ref="L89:L122" si="18">IF(OR(RIGHT(A89)="C",A89="LN"),"Cavalry",IF(RIGHT(A89)="I","Infantry",A89))</f>
        <v>Cavalry</v>
      </c>
      <c r="M89">
        <f t="shared" si="10"/>
        <v>500</v>
      </c>
    </row>
    <row r="90" spans="1:13" x14ac:dyDescent="0.25">
      <c r="A90" t="s">
        <v>8</v>
      </c>
      <c r="C90" t="s">
        <v>114</v>
      </c>
      <c r="D90">
        <v>4</v>
      </c>
      <c r="E90" t="str">
        <f t="shared" si="17"/>
        <v>ALC4</v>
      </c>
      <c r="F90">
        <v>6</v>
      </c>
      <c r="G90">
        <v>5</v>
      </c>
      <c r="H90" t="s">
        <v>40</v>
      </c>
      <c r="L90" t="str">
        <f t="shared" si="18"/>
        <v>Cavalry</v>
      </c>
      <c r="M90">
        <f t="shared" si="10"/>
        <v>500</v>
      </c>
    </row>
    <row r="91" spans="1:13" x14ac:dyDescent="0.25">
      <c r="A91" t="s">
        <v>16</v>
      </c>
      <c r="C91" t="s">
        <v>115</v>
      </c>
      <c r="D91">
        <v>1</v>
      </c>
      <c r="E91" t="str">
        <f t="shared" si="17"/>
        <v>MSK1</v>
      </c>
      <c r="F91">
        <v>4</v>
      </c>
      <c r="G91">
        <v>1</v>
      </c>
      <c r="H91" t="s">
        <v>33</v>
      </c>
      <c r="L91" t="str">
        <f t="shared" si="18"/>
        <v>SK</v>
      </c>
      <c r="M91">
        <f t="shared" si="10"/>
        <v>0</v>
      </c>
    </row>
    <row r="92" spans="1:13" x14ac:dyDescent="0.25">
      <c r="A92" t="s">
        <v>16</v>
      </c>
      <c r="C92" t="s">
        <v>115</v>
      </c>
      <c r="D92">
        <v>2</v>
      </c>
      <c r="E92" t="str">
        <f t="shared" ref="E92:E93" si="19">LEFT(C92)&amp;A92&amp;D92</f>
        <v>MSK2</v>
      </c>
      <c r="F92">
        <v>4</v>
      </c>
      <c r="G92">
        <v>1</v>
      </c>
      <c r="H92" t="s">
        <v>33</v>
      </c>
      <c r="L92" t="str">
        <f t="shared" si="18"/>
        <v>SK</v>
      </c>
      <c r="M92">
        <f t="shared" si="10"/>
        <v>0</v>
      </c>
    </row>
    <row r="93" spans="1:13" x14ac:dyDescent="0.25">
      <c r="A93" t="s">
        <v>16</v>
      </c>
      <c r="C93" t="s">
        <v>116</v>
      </c>
      <c r="D93">
        <v>1</v>
      </c>
      <c r="E93" t="str">
        <f t="shared" si="19"/>
        <v>USK1</v>
      </c>
      <c r="F93">
        <v>3</v>
      </c>
      <c r="G93">
        <v>1</v>
      </c>
      <c r="H93" t="s">
        <v>53</v>
      </c>
      <c r="L93" t="str">
        <f t="shared" si="18"/>
        <v>SK</v>
      </c>
      <c r="M93">
        <f t="shared" si="10"/>
        <v>0</v>
      </c>
    </row>
    <row r="94" spans="1:13" x14ac:dyDescent="0.25">
      <c r="A94" t="s">
        <v>16</v>
      </c>
      <c r="C94" t="s">
        <v>116</v>
      </c>
      <c r="D94">
        <v>2</v>
      </c>
      <c r="E94" t="str">
        <f t="shared" ref="E94:E98" si="20">LEFT(C94)&amp;A94&amp;D94</f>
        <v>USK2</v>
      </c>
      <c r="F94">
        <v>3</v>
      </c>
      <c r="G94">
        <v>1</v>
      </c>
      <c r="H94" t="s">
        <v>53</v>
      </c>
      <c r="L94" t="str">
        <f t="shared" si="18"/>
        <v>SK</v>
      </c>
      <c r="M94">
        <f t="shared" si="10"/>
        <v>0</v>
      </c>
    </row>
    <row r="95" spans="1:13" x14ac:dyDescent="0.25">
      <c r="A95" t="s">
        <v>16</v>
      </c>
      <c r="C95" t="s">
        <v>116</v>
      </c>
      <c r="D95">
        <v>3</v>
      </c>
      <c r="E95" t="str">
        <f t="shared" si="20"/>
        <v>USK3</v>
      </c>
      <c r="F95">
        <v>3</v>
      </c>
      <c r="G95">
        <v>1</v>
      </c>
      <c r="H95" t="s">
        <v>53</v>
      </c>
      <c r="L95" t="str">
        <f t="shared" si="18"/>
        <v>SK</v>
      </c>
      <c r="M95">
        <f t="shared" si="10"/>
        <v>0</v>
      </c>
    </row>
    <row r="96" spans="1:13" x14ac:dyDescent="0.25">
      <c r="A96" t="s">
        <v>16</v>
      </c>
      <c r="C96" t="s">
        <v>116</v>
      </c>
      <c r="D96">
        <v>4</v>
      </c>
      <c r="E96" t="str">
        <f t="shared" si="20"/>
        <v>USK4</v>
      </c>
      <c r="F96">
        <v>3</v>
      </c>
      <c r="G96">
        <v>1</v>
      </c>
      <c r="H96" t="s">
        <v>53</v>
      </c>
      <c r="L96" t="str">
        <f t="shared" si="18"/>
        <v>SK</v>
      </c>
      <c r="M96">
        <f t="shared" si="10"/>
        <v>0</v>
      </c>
    </row>
    <row r="97" spans="1:13" x14ac:dyDescent="0.25">
      <c r="A97" t="s">
        <v>16</v>
      </c>
      <c r="C97" t="s">
        <v>116</v>
      </c>
      <c r="D97">
        <v>5</v>
      </c>
      <c r="E97" t="str">
        <f t="shared" si="20"/>
        <v>USK5</v>
      </c>
      <c r="F97">
        <v>3</v>
      </c>
      <c r="G97">
        <v>1</v>
      </c>
      <c r="H97" t="s">
        <v>53</v>
      </c>
      <c r="L97" t="str">
        <f t="shared" si="18"/>
        <v>SK</v>
      </c>
      <c r="M97">
        <f t="shared" si="10"/>
        <v>0</v>
      </c>
    </row>
    <row r="98" spans="1:13" x14ac:dyDescent="0.25">
      <c r="A98" t="s">
        <v>10</v>
      </c>
      <c r="C98" t="s">
        <v>117</v>
      </c>
      <c r="D98">
        <v>1</v>
      </c>
      <c r="E98" t="str">
        <f t="shared" si="20"/>
        <v>CLI1</v>
      </c>
      <c r="F98">
        <v>4</v>
      </c>
      <c r="G98">
        <v>5</v>
      </c>
      <c r="H98" t="s">
        <v>9</v>
      </c>
      <c r="L98" t="str">
        <f t="shared" si="18"/>
        <v>Infantry</v>
      </c>
      <c r="M98">
        <f t="shared" si="10"/>
        <v>750</v>
      </c>
    </row>
    <row r="99" spans="1:13" x14ac:dyDescent="0.25">
      <c r="A99" t="s">
        <v>10</v>
      </c>
      <c r="C99" t="s">
        <v>117</v>
      </c>
      <c r="D99">
        <v>2</v>
      </c>
      <c r="E99" t="str">
        <f t="shared" ref="E99:E101" si="21">LEFT(C99)&amp;A99&amp;D99</f>
        <v>CLI2</v>
      </c>
      <c r="F99">
        <v>4</v>
      </c>
      <c r="G99">
        <v>5</v>
      </c>
      <c r="H99" t="s">
        <v>9</v>
      </c>
      <c r="L99" t="str">
        <f t="shared" si="18"/>
        <v>Infantry</v>
      </c>
      <c r="M99">
        <f t="shared" si="10"/>
        <v>750</v>
      </c>
    </row>
    <row r="100" spans="1:13" x14ac:dyDescent="0.25">
      <c r="A100" t="s">
        <v>10</v>
      </c>
      <c r="C100" t="s">
        <v>117</v>
      </c>
      <c r="D100">
        <v>3</v>
      </c>
      <c r="E100" t="str">
        <f t="shared" si="21"/>
        <v>CLI3</v>
      </c>
      <c r="F100">
        <v>4</v>
      </c>
      <c r="G100">
        <v>5</v>
      </c>
      <c r="H100" t="s">
        <v>9</v>
      </c>
      <c r="L100" t="str">
        <f t="shared" si="18"/>
        <v>Infantry</v>
      </c>
      <c r="M100">
        <f t="shared" si="10"/>
        <v>750</v>
      </c>
    </row>
    <row r="101" spans="1:13" x14ac:dyDescent="0.25">
      <c r="A101" t="s">
        <v>10</v>
      </c>
      <c r="C101" t="s">
        <v>118</v>
      </c>
      <c r="D101">
        <v>1</v>
      </c>
      <c r="E101" t="str">
        <f t="shared" si="21"/>
        <v>BLI1</v>
      </c>
      <c r="F101">
        <v>3</v>
      </c>
      <c r="G101">
        <v>5</v>
      </c>
      <c r="H101" t="s">
        <v>9</v>
      </c>
      <c r="L101" t="str">
        <f t="shared" si="18"/>
        <v>Infantry</v>
      </c>
      <c r="M101">
        <f t="shared" si="10"/>
        <v>750</v>
      </c>
    </row>
    <row r="102" spans="1:13" x14ac:dyDescent="0.25">
      <c r="A102" t="s">
        <v>10</v>
      </c>
      <c r="C102" t="s">
        <v>118</v>
      </c>
      <c r="D102">
        <v>2</v>
      </c>
      <c r="E102" t="str">
        <f t="shared" ref="E102:E108" si="22">LEFT(C102)&amp;A102&amp;D102</f>
        <v>BLI2</v>
      </c>
      <c r="F102">
        <v>3</v>
      </c>
      <c r="G102">
        <v>5</v>
      </c>
      <c r="H102" t="s">
        <v>9</v>
      </c>
      <c r="L102" t="str">
        <f t="shared" si="18"/>
        <v>Infantry</v>
      </c>
      <c r="M102">
        <f t="shared" si="10"/>
        <v>750</v>
      </c>
    </row>
    <row r="103" spans="1:13" x14ac:dyDescent="0.25">
      <c r="A103" t="s">
        <v>10</v>
      </c>
      <c r="C103" t="s">
        <v>118</v>
      </c>
      <c r="D103">
        <v>3</v>
      </c>
      <c r="E103" t="str">
        <f t="shared" si="22"/>
        <v>BLI3</v>
      </c>
      <c r="F103">
        <v>3</v>
      </c>
      <c r="G103">
        <v>5</v>
      </c>
      <c r="H103" t="s">
        <v>9</v>
      </c>
      <c r="L103" t="str">
        <f t="shared" si="18"/>
        <v>Infantry</v>
      </c>
      <c r="M103">
        <f t="shared" si="10"/>
        <v>750</v>
      </c>
    </row>
    <row r="104" spans="1:13" x14ac:dyDescent="0.25">
      <c r="A104" t="s">
        <v>10</v>
      </c>
      <c r="C104" t="s">
        <v>118</v>
      </c>
      <c r="D104">
        <v>4</v>
      </c>
      <c r="E104" t="str">
        <f t="shared" si="22"/>
        <v>BLI4</v>
      </c>
      <c r="F104">
        <v>3</v>
      </c>
      <c r="G104">
        <v>5</v>
      </c>
      <c r="H104" t="s">
        <v>9</v>
      </c>
      <c r="L104" t="str">
        <f t="shared" si="18"/>
        <v>Infantry</v>
      </c>
      <c r="M104">
        <f t="shared" si="10"/>
        <v>750</v>
      </c>
    </row>
    <row r="105" spans="1:13" x14ac:dyDescent="0.25">
      <c r="A105" t="s">
        <v>10</v>
      </c>
      <c r="C105" t="s">
        <v>118</v>
      </c>
      <c r="D105">
        <v>5</v>
      </c>
      <c r="E105" t="str">
        <f t="shared" si="22"/>
        <v>BLI5</v>
      </c>
      <c r="F105">
        <v>3</v>
      </c>
      <c r="G105">
        <v>5</v>
      </c>
      <c r="H105" t="s">
        <v>9</v>
      </c>
      <c r="L105" t="str">
        <f t="shared" si="18"/>
        <v>Infantry</v>
      </c>
      <c r="M105">
        <f t="shared" si="10"/>
        <v>750</v>
      </c>
    </row>
    <row r="106" spans="1:13" x14ac:dyDescent="0.25">
      <c r="A106" t="s">
        <v>10</v>
      </c>
      <c r="C106" t="s">
        <v>118</v>
      </c>
      <c r="D106">
        <v>6</v>
      </c>
      <c r="E106" t="str">
        <f t="shared" si="22"/>
        <v>BLI6</v>
      </c>
      <c r="F106">
        <v>3</v>
      </c>
      <c r="G106">
        <v>5</v>
      </c>
      <c r="H106" t="s">
        <v>9</v>
      </c>
      <c r="L106" t="str">
        <f t="shared" si="18"/>
        <v>Infantry</v>
      </c>
      <c r="M106">
        <f t="shared" si="10"/>
        <v>750</v>
      </c>
    </row>
    <row r="107" spans="1:13" x14ac:dyDescent="0.25">
      <c r="A107" t="s">
        <v>10</v>
      </c>
      <c r="C107" t="s">
        <v>118</v>
      </c>
      <c r="D107">
        <v>7</v>
      </c>
      <c r="E107" t="str">
        <f t="shared" si="22"/>
        <v>BLI7</v>
      </c>
      <c r="F107">
        <v>3</v>
      </c>
      <c r="G107">
        <v>5</v>
      </c>
      <c r="H107" t="s">
        <v>9</v>
      </c>
      <c r="L107" t="str">
        <f t="shared" si="18"/>
        <v>Infantry</v>
      </c>
      <c r="M107">
        <f t="shared" si="10"/>
        <v>750</v>
      </c>
    </row>
    <row r="108" spans="1:13" x14ac:dyDescent="0.25">
      <c r="A108" t="s">
        <v>10</v>
      </c>
      <c r="C108" t="s">
        <v>118</v>
      </c>
      <c r="D108">
        <v>8</v>
      </c>
      <c r="E108" t="str">
        <f t="shared" si="22"/>
        <v>BLI8</v>
      </c>
      <c r="F108">
        <v>3</v>
      </c>
      <c r="G108">
        <v>5</v>
      </c>
      <c r="H108" t="s">
        <v>9</v>
      </c>
      <c r="L108" t="str">
        <f t="shared" si="18"/>
        <v>Infantry</v>
      </c>
      <c r="M108">
        <f t="shared" si="10"/>
        <v>750</v>
      </c>
    </row>
    <row r="109" spans="1:13" x14ac:dyDescent="0.25">
      <c r="A109" t="s">
        <v>16</v>
      </c>
      <c r="C109" t="s">
        <v>51</v>
      </c>
      <c r="D109">
        <v>1</v>
      </c>
      <c r="E109" t="str">
        <f t="shared" ref="E109:E111" si="23">LEFT(C109,2)&amp;A109&amp;D109</f>
        <v>ArSK1</v>
      </c>
      <c r="F109">
        <v>4</v>
      </c>
      <c r="G109">
        <v>1</v>
      </c>
      <c r="H109" t="s">
        <v>33</v>
      </c>
      <c r="L109" t="str">
        <f t="shared" si="18"/>
        <v>SK</v>
      </c>
      <c r="M109">
        <f t="shared" si="10"/>
        <v>0</v>
      </c>
    </row>
    <row r="110" spans="1:13" x14ac:dyDescent="0.25">
      <c r="A110" t="s">
        <v>16</v>
      </c>
      <c r="C110" t="s">
        <v>51</v>
      </c>
      <c r="D110">
        <v>2</v>
      </c>
      <c r="E110" t="str">
        <f t="shared" si="23"/>
        <v>ArSK2</v>
      </c>
      <c r="F110">
        <v>4</v>
      </c>
      <c r="G110">
        <v>1</v>
      </c>
      <c r="H110" t="s">
        <v>33</v>
      </c>
      <c r="L110" t="str">
        <f t="shared" si="18"/>
        <v>SK</v>
      </c>
      <c r="M110">
        <f t="shared" si="10"/>
        <v>0</v>
      </c>
    </row>
    <row r="111" spans="1:13" x14ac:dyDescent="0.25">
      <c r="A111" t="s">
        <v>16</v>
      </c>
      <c r="C111" t="s">
        <v>51</v>
      </c>
      <c r="D111">
        <v>3</v>
      </c>
      <c r="E111" t="str">
        <f t="shared" si="23"/>
        <v>ArSK3</v>
      </c>
      <c r="F111">
        <v>4</v>
      </c>
      <c r="G111">
        <v>1</v>
      </c>
      <c r="H111" t="s">
        <v>33</v>
      </c>
      <c r="L111" t="str">
        <f t="shared" si="18"/>
        <v>SK</v>
      </c>
      <c r="M111">
        <f t="shared" si="10"/>
        <v>0</v>
      </c>
    </row>
    <row r="112" spans="1:13" x14ac:dyDescent="0.25">
      <c r="A112" t="s">
        <v>16</v>
      </c>
      <c r="C112" t="s">
        <v>51</v>
      </c>
      <c r="D112">
        <v>4</v>
      </c>
      <c r="E112" t="str">
        <f t="shared" ref="E112:E113" si="24">LEFT(C112,2)&amp;A112&amp;D112</f>
        <v>ArSK4</v>
      </c>
      <c r="F112">
        <v>4</v>
      </c>
      <c r="G112">
        <v>1</v>
      </c>
      <c r="H112" t="s">
        <v>33</v>
      </c>
      <c r="L112" t="str">
        <f t="shared" si="18"/>
        <v>SK</v>
      </c>
      <c r="M112">
        <f t="shared" si="10"/>
        <v>0</v>
      </c>
    </row>
    <row r="113" spans="1:13" x14ac:dyDescent="0.25">
      <c r="A113" t="s">
        <v>10</v>
      </c>
      <c r="C113" t="s">
        <v>87</v>
      </c>
      <c r="D113">
        <v>1</v>
      </c>
      <c r="E113" t="str">
        <f t="shared" si="24"/>
        <v>InLI1</v>
      </c>
      <c r="F113">
        <v>4</v>
      </c>
      <c r="G113">
        <v>5</v>
      </c>
      <c r="H113" t="s">
        <v>33</v>
      </c>
      <c r="L113" t="str">
        <f t="shared" si="18"/>
        <v>Infantry</v>
      </c>
      <c r="M113">
        <f t="shared" si="10"/>
        <v>750</v>
      </c>
    </row>
    <row r="114" spans="1:13" x14ac:dyDescent="0.25">
      <c r="A114" t="s">
        <v>10</v>
      </c>
      <c r="C114" t="s">
        <v>87</v>
      </c>
      <c r="D114">
        <v>2</v>
      </c>
      <c r="E114" t="str">
        <f t="shared" ref="E114:E122" si="25">LEFT(C114,2)&amp;A114&amp;D114</f>
        <v>InLI2</v>
      </c>
      <c r="F114">
        <v>4</v>
      </c>
      <c r="G114">
        <v>5</v>
      </c>
      <c r="H114" t="s">
        <v>33</v>
      </c>
      <c r="L114" t="str">
        <f t="shared" si="18"/>
        <v>Infantry</v>
      </c>
      <c r="M114">
        <f t="shared" si="10"/>
        <v>750</v>
      </c>
    </row>
    <row r="115" spans="1:13" x14ac:dyDescent="0.25">
      <c r="A115" t="s">
        <v>10</v>
      </c>
      <c r="C115" t="s">
        <v>87</v>
      </c>
      <c r="D115">
        <v>3</v>
      </c>
      <c r="E115" t="str">
        <f t="shared" si="25"/>
        <v>InLI3</v>
      </c>
      <c r="F115">
        <v>5</v>
      </c>
      <c r="G115">
        <v>5</v>
      </c>
      <c r="H115" t="s">
        <v>9</v>
      </c>
      <c r="L115" t="str">
        <f t="shared" si="18"/>
        <v>Infantry</v>
      </c>
      <c r="M115">
        <f t="shared" si="10"/>
        <v>750</v>
      </c>
    </row>
    <row r="116" spans="1:13" x14ac:dyDescent="0.25">
      <c r="A116" t="s">
        <v>10</v>
      </c>
      <c r="C116" t="s">
        <v>87</v>
      </c>
      <c r="D116">
        <v>4</v>
      </c>
      <c r="E116" t="str">
        <f t="shared" si="25"/>
        <v>InLI4</v>
      </c>
      <c r="F116">
        <v>5</v>
      </c>
      <c r="G116">
        <v>5</v>
      </c>
      <c r="H116" t="s">
        <v>9</v>
      </c>
      <c r="L116" t="str">
        <f t="shared" si="18"/>
        <v>Infantry</v>
      </c>
      <c r="M116">
        <f t="shared" si="10"/>
        <v>750</v>
      </c>
    </row>
    <row r="117" spans="1:13" x14ac:dyDescent="0.25">
      <c r="A117" t="s">
        <v>16</v>
      </c>
      <c r="C117" t="s">
        <v>52</v>
      </c>
      <c r="D117">
        <v>1</v>
      </c>
      <c r="E117" t="str">
        <f t="shared" si="25"/>
        <v>SiSK1</v>
      </c>
      <c r="F117">
        <v>3</v>
      </c>
      <c r="G117">
        <v>1</v>
      </c>
      <c r="H117" t="s">
        <v>33</v>
      </c>
      <c r="L117" t="str">
        <f t="shared" si="18"/>
        <v>SK</v>
      </c>
      <c r="M117">
        <f t="shared" si="10"/>
        <v>0</v>
      </c>
    </row>
    <row r="118" spans="1:13" x14ac:dyDescent="0.25">
      <c r="A118" t="s">
        <v>16</v>
      </c>
      <c r="C118" t="s">
        <v>52</v>
      </c>
      <c r="D118">
        <v>2</v>
      </c>
      <c r="E118" t="str">
        <f t="shared" si="25"/>
        <v>SiSK2</v>
      </c>
      <c r="F118">
        <v>3</v>
      </c>
      <c r="G118">
        <v>1</v>
      </c>
      <c r="H118" t="s">
        <v>33</v>
      </c>
      <c r="L118" t="str">
        <f t="shared" si="18"/>
        <v>SK</v>
      </c>
      <c r="M118">
        <f t="shared" si="10"/>
        <v>0</v>
      </c>
    </row>
    <row r="119" spans="1:13" x14ac:dyDescent="0.25">
      <c r="A119" t="s">
        <v>16</v>
      </c>
      <c r="C119" t="s">
        <v>52</v>
      </c>
      <c r="D119">
        <v>3</v>
      </c>
      <c r="E119" t="str">
        <f t="shared" si="25"/>
        <v>SiSK3</v>
      </c>
      <c r="F119">
        <v>3</v>
      </c>
      <c r="G119">
        <v>1</v>
      </c>
      <c r="H119" t="s">
        <v>33</v>
      </c>
      <c r="L119" t="str">
        <f t="shared" si="18"/>
        <v>SK</v>
      </c>
      <c r="M119">
        <f t="shared" si="10"/>
        <v>0</v>
      </c>
    </row>
    <row r="120" spans="1:13" x14ac:dyDescent="0.25">
      <c r="A120" t="s">
        <v>16</v>
      </c>
      <c r="C120" t="s">
        <v>52</v>
      </c>
      <c r="D120">
        <v>4</v>
      </c>
      <c r="E120" t="str">
        <f t="shared" si="25"/>
        <v>SiSK4</v>
      </c>
      <c r="F120">
        <v>3</v>
      </c>
      <c r="G120">
        <v>1</v>
      </c>
      <c r="H120" t="s">
        <v>33</v>
      </c>
      <c r="L120" t="str">
        <f t="shared" si="18"/>
        <v>SK</v>
      </c>
      <c r="M120">
        <f t="shared" si="10"/>
        <v>0</v>
      </c>
    </row>
    <row r="121" spans="1:13" x14ac:dyDescent="0.25">
      <c r="A121" t="s">
        <v>16</v>
      </c>
      <c r="C121" t="s">
        <v>52</v>
      </c>
      <c r="D121">
        <v>5</v>
      </c>
      <c r="E121" t="str">
        <f t="shared" si="25"/>
        <v>SiSK5</v>
      </c>
      <c r="F121">
        <v>3</v>
      </c>
      <c r="G121">
        <v>1</v>
      </c>
      <c r="H121" t="s">
        <v>33</v>
      </c>
      <c r="L121" t="str">
        <f t="shared" si="18"/>
        <v>SK</v>
      </c>
      <c r="M121">
        <f t="shared" si="10"/>
        <v>0</v>
      </c>
    </row>
    <row r="122" spans="1:13" x14ac:dyDescent="0.25">
      <c r="A122" t="s">
        <v>16</v>
      </c>
      <c r="C122" t="s">
        <v>52</v>
      </c>
      <c r="D122">
        <v>6</v>
      </c>
      <c r="E122" t="str">
        <f t="shared" si="25"/>
        <v>SiSK6</v>
      </c>
      <c r="F122">
        <v>3</v>
      </c>
      <c r="G122">
        <v>1</v>
      </c>
      <c r="H122" t="s">
        <v>33</v>
      </c>
      <c r="L122" t="str">
        <f t="shared" si="18"/>
        <v>SK</v>
      </c>
      <c r="M122">
        <f t="shared" si="10"/>
        <v>0</v>
      </c>
    </row>
    <row r="125" spans="1:13" x14ac:dyDescent="0.25">
      <c r="A125" t="s">
        <v>121</v>
      </c>
      <c r="F125">
        <f t="shared" ref="E125:M125" si="26">SUM(F2:F122)</f>
        <v>637</v>
      </c>
      <c r="G125">
        <f t="shared" si="26"/>
        <v>497</v>
      </c>
      <c r="M125">
        <f t="shared" si="26"/>
        <v>47550</v>
      </c>
    </row>
    <row r="130" spans="1:14" x14ac:dyDescent="0.25">
      <c r="A130" s="2" t="s">
        <v>122</v>
      </c>
      <c r="B130" t="s">
        <v>127</v>
      </c>
      <c r="M130" s="2" t="s">
        <v>122</v>
      </c>
      <c r="N130" t="s">
        <v>126</v>
      </c>
    </row>
    <row r="131" spans="1:14" x14ac:dyDescent="0.25">
      <c r="A131" s="3" t="s">
        <v>44</v>
      </c>
      <c r="B131" s="4">
        <v>12</v>
      </c>
      <c r="M131" s="3" t="s">
        <v>123</v>
      </c>
      <c r="N131" s="4">
        <v>33600</v>
      </c>
    </row>
    <row r="132" spans="1:14" x14ac:dyDescent="0.25">
      <c r="A132" s="5">
        <v>5</v>
      </c>
      <c r="B132" s="4">
        <v>12</v>
      </c>
      <c r="M132" s="3" t="s">
        <v>44</v>
      </c>
      <c r="N132" s="4">
        <v>0</v>
      </c>
    </row>
    <row r="133" spans="1:14" x14ac:dyDescent="0.25">
      <c r="A133" s="3" t="s">
        <v>86</v>
      </c>
      <c r="B133" s="4">
        <v>3</v>
      </c>
      <c r="M133" s="3" t="s">
        <v>86</v>
      </c>
      <c r="N133" s="4">
        <v>0</v>
      </c>
    </row>
    <row r="134" spans="1:14" x14ac:dyDescent="0.25">
      <c r="A134" s="5">
        <v>4</v>
      </c>
      <c r="B134" s="4">
        <v>3</v>
      </c>
      <c r="M134" s="3" t="s">
        <v>124</v>
      </c>
      <c r="N134" s="4">
        <v>13950</v>
      </c>
    </row>
    <row r="135" spans="1:14" x14ac:dyDescent="0.25">
      <c r="A135" s="3" t="s">
        <v>11</v>
      </c>
      <c r="B135" s="4">
        <v>26</v>
      </c>
      <c r="M135" s="3" t="s">
        <v>16</v>
      </c>
      <c r="N135" s="4">
        <v>0</v>
      </c>
    </row>
    <row r="136" spans="1:14" x14ac:dyDescent="0.25">
      <c r="A136" s="5">
        <v>6</v>
      </c>
      <c r="B136" s="4">
        <v>14</v>
      </c>
      <c r="M136" s="3" t="s">
        <v>125</v>
      </c>
      <c r="N136" s="4">
        <v>47550</v>
      </c>
    </row>
    <row r="137" spans="1:14" x14ac:dyDescent="0.25">
      <c r="A137" s="5">
        <v>7</v>
      </c>
      <c r="B137" s="4">
        <v>12</v>
      </c>
    </row>
    <row r="138" spans="1:14" x14ac:dyDescent="0.25">
      <c r="A138" s="3" t="s">
        <v>12</v>
      </c>
      <c r="B138" s="4">
        <v>2</v>
      </c>
    </row>
    <row r="139" spans="1:14" x14ac:dyDescent="0.25">
      <c r="A139" s="5">
        <v>6</v>
      </c>
      <c r="B139" s="4">
        <v>2</v>
      </c>
    </row>
    <row r="140" spans="1:14" x14ac:dyDescent="0.25">
      <c r="A140" s="3" t="s">
        <v>8</v>
      </c>
      <c r="B140" s="4">
        <v>30</v>
      </c>
    </row>
    <row r="141" spans="1:14" x14ac:dyDescent="0.25">
      <c r="A141" s="5">
        <v>5</v>
      </c>
      <c r="B141" s="4">
        <v>10</v>
      </c>
    </row>
    <row r="142" spans="1:14" x14ac:dyDescent="0.25">
      <c r="A142" s="5">
        <v>6</v>
      </c>
      <c r="B142" s="4">
        <v>16</v>
      </c>
    </row>
    <row r="143" spans="1:14" x14ac:dyDescent="0.25">
      <c r="A143" s="5">
        <v>7</v>
      </c>
      <c r="B143" s="4">
        <v>4</v>
      </c>
    </row>
    <row r="144" spans="1:14" x14ac:dyDescent="0.25">
      <c r="A144" s="3" t="s">
        <v>10</v>
      </c>
      <c r="B144" s="4">
        <v>15</v>
      </c>
    </row>
    <row r="145" spans="1:2" x14ac:dyDescent="0.25">
      <c r="A145" s="5">
        <v>3</v>
      </c>
      <c r="B145" s="4">
        <v>8</v>
      </c>
    </row>
    <row r="146" spans="1:2" x14ac:dyDescent="0.25">
      <c r="A146" s="5">
        <v>4</v>
      </c>
      <c r="B146" s="4">
        <v>5</v>
      </c>
    </row>
    <row r="147" spans="1:2" x14ac:dyDescent="0.25">
      <c r="A147" s="5">
        <v>5</v>
      </c>
      <c r="B147" s="4">
        <v>2</v>
      </c>
    </row>
    <row r="148" spans="1:2" x14ac:dyDescent="0.25">
      <c r="A148" s="3" t="s">
        <v>36</v>
      </c>
      <c r="B148" s="4">
        <v>14</v>
      </c>
    </row>
    <row r="149" spans="1:2" x14ac:dyDescent="0.25">
      <c r="A149" s="5">
        <v>6</v>
      </c>
      <c r="B149" s="4">
        <v>14</v>
      </c>
    </row>
    <row r="150" spans="1:2" x14ac:dyDescent="0.25">
      <c r="A150" s="3" t="s">
        <v>47</v>
      </c>
      <c r="B150" s="4">
        <v>2</v>
      </c>
    </row>
    <row r="151" spans="1:2" x14ac:dyDescent="0.25">
      <c r="A151" s="5">
        <v>8</v>
      </c>
      <c r="B151" s="4">
        <v>2</v>
      </c>
    </row>
    <row r="152" spans="1:2" x14ac:dyDescent="0.25">
      <c r="A152" s="3" t="s">
        <v>16</v>
      </c>
      <c r="B152" s="4">
        <v>17</v>
      </c>
    </row>
    <row r="153" spans="1:2" x14ac:dyDescent="0.25">
      <c r="A153" s="5">
        <v>3</v>
      </c>
      <c r="B153" s="4">
        <v>11</v>
      </c>
    </row>
    <row r="154" spans="1:2" x14ac:dyDescent="0.25">
      <c r="A154" s="5">
        <v>4</v>
      </c>
      <c r="B154" s="4">
        <v>6</v>
      </c>
    </row>
    <row r="155" spans="1:2" x14ac:dyDescent="0.25">
      <c r="A155" s="3" t="s">
        <v>125</v>
      </c>
      <c r="B155" s="4">
        <v>121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workbookViewId="0">
      <selection activeCell="M54" sqref="M54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41</v>
      </c>
      <c r="L1" t="s">
        <v>119</v>
      </c>
      <c r="M1" t="s">
        <v>120</v>
      </c>
    </row>
    <row r="2" spans="1:13" x14ac:dyDescent="0.25">
      <c r="A2" t="s">
        <v>13</v>
      </c>
      <c r="B2" s="1"/>
      <c r="C2" s="1" t="s">
        <v>23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L2" t="str">
        <f t="shared" ref="L2:L43" si="0">IF(OR(RIGHT(A2)="C",A2="LN"),"Cavalry",IF(OR(RIGHT(A2)="I",A2="PH",A2="LP"),"Infantry",A2))</f>
        <v>Infantry</v>
      </c>
      <c r="M2">
        <f>IF(L2="Cavalry",G2*100,IF(L2="Infantry",G2*150,0))</f>
        <v>1500</v>
      </c>
    </row>
    <row r="3" spans="1:13" x14ac:dyDescent="0.25">
      <c r="A3" t="s">
        <v>13</v>
      </c>
      <c r="B3" s="1"/>
      <c r="C3" s="1" t="s">
        <v>54</v>
      </c>
      <c r="D3" s="1">
        <v>4</v>
      </c>
      <c r="E3" s="1" t="str">
        <f t="shared" ref="E3:E7" si="1">A3&amp;D3</f>
        <v>PH4</v>
      </c>
      <c r="F3" s="1">
        <v>7</v>
      </c>
      <c r="G3" s="1">
        <v>10</v>
      </c>
      <c r="H3" s="1"/>
      <c r="L3" t="str">
        <f t="shared" si="0"/>
        <v>Infantry</v>
      </c>
      <c r="M3">
        <f t="shared" ref="M3:M49" si="2">IF(L3="Cavalry",G3*100,IF(L3="Infantry",G3*150,0))</f>
        <v>1500</v>
      </c>
    </row>
    <row r="4" spans="1:13" x14ac:dyDescent="0.25">
      <c r="A4" t="s">
        <v>13</v>
      </c>
      <c r="B4" s="1"/>
      <c r="C4" s="1" t="s">
        <v>55</v>
      </c>
      <c r="D4" s="1">
        <v>3</v>
      </c>
      <c r="E4" s="1" t="str">
        <f t="shared" si="1"/>
        <v>PH3</v>
      </c>
      <c r="F4" s="1">
        <v>7</v>
      </c>
      <c r="G4" s="1">
        <v>10</v>
      </c>
      <c r="H4" s="1"/>
      <c r="L4" t="str">
        <f t="shared" si="0"/>
        <v>Infantry</v>
      </c>
      <c r="M4">
        <f t="shared" si="2"/>
        <v>1500</v>
      </c>
    </row>
    <row r="5" spans="1:13" x14ac:dyDescent="0.25">
      <c r="A5" t="s">
        <v>13</v>
      </c>
      <c r="B5" s="1"/>
      <c r="C5" s="1" t="s">
        <v>25</v>
      </c>
      <c r="D5" s="1">
        <v>5</v>
      </c>
      <c r="E5" s="1" t="str">
        <f t="shared" si="1"/>
        <v>PH5</v>
      </c>
      <c r="F5" s="1">
        <v>7</v>
      </c>
      <c r="G5" s="1">
        <v>10</v>
      </c>
      <c r="H5" s="1"/>
      <c r="L5" t="str">
        <f t="shared" si="0"/>
        <v>Infantry</v>
      </c>
      <c r="M5">
        <f t="shared" si="2"/>
        <v>1500</v>
      </c>
    </row>
    <row r="6" spans="1:13" x14ac:dyDescent="0.25">
      <c r="A6" t="s">
        <v>13</v>
      </c>
      <c r="B6" s="1"/>
      <c r="C6" s="1" t="s">
        <v>26</v>
      </c>
      <c r="D6" s="1">
        <v>6</v>
      </c>
      <c r="E6" s="1" t="str">
        <f t="shared" si="1"/>
        <v>PH6</v>
      </c>
      <c r="F6" s="1">
        <v>7</v>
      </c>
      <c r="G6" s="1">
        <v>10</v>
      </c>
      <c r="H6" s="1"/>
      <c r="L6" t="str">
        <f t="shared" si="0"/>
        <v>Infantry</v>
      </c>
      <c r="M6">
        <f t="shared" si="2"/>
        <v>1500</v>
      </c>
    </row>
    <row r="7" spans="1:13" x14ac:dyDescent="0.25">
      <c r="A7" t="s">
        <v>13</v>
      </c>
      <c r="B7" s="1"/>
      <c r="C7" s="1" t="s">
        <v>24</v>
      </c>
      <c r="D7" s="1">
        <v>2</v>
      </c>
      <c r="E7" s="1" t="str">
        <f t="shared" si="1"/>
        <v>PH2</v>
      </c>
      <c r="F7" s="1">
        <v>7</v>
      </c>
      <c r="G7" s="1">
        <v>10</v>
      </c>
      <c r="H7" s="1"/>
      <c r="L7" t="str">
        <f t="shared" si="0"/>
        <v>Infantry</v>
      </c>
      <c r="M7">
        <f t="shared" si="2"/>
        <v>1500</v>
      </c>
    </row>
    <row r="8" spans="1:13" x14ac:dyDescent="0.25">
      <c r="A8" t="s">
        <v>12</v>
      </c>
      <c r="B8" s="1" t="s">
        <v>17</v>
      </c>
      <c r="C8" s="1" t="s">
        <v>42</v>
      </c>
      <c r="D8" s="1">
        <v>1</v>
      </c>
      <c r="E8" s="1" t="str">
        <f>LEFT(C8)&amp;A8&amp;D8</f>
        <v>GHI1</v>
      </c>
      <c r="F8" s="1">
        <v>5</v>
      </c>
      <c r="G8" s="1">
        <v>10</v>
      </c>
      <c r="H8" s="1"/>
      <c r="L8" t="str">
        <f t="shared" si="0"/>
        <v>Infantry</v>
      </c>
      <c r="M8">
        <f t="shared" si="2"/>
        <v>1500</v>
      </c>
    </row>
    <row r="9" spans="1:13" x14ac:dyDescent="0.25">
      <c r="A9" t="s">
        <v>12</v>
      </c>
      <c r="B9" s="1" t="s">
        <v>17</v>
      </c>
      <c r="C9" s="1" t="s">
        <v>42</v>
      </c>
      <c r="D9" s="1">
        <v>2</v>
      </c>
      <c r="E9" s="1" t="str">
        <f t="shared" ref="E9:E10" si="3">LEFT(C9)&amp;A9&amp;D9</f>
        <v>GHI2</v>
      </c>
      <c r="F9" s="1">
        <v>5</v>
      </c>
      <c r="G9" s="1">
        <v>10</v>
      </c>
      <c r="H9" s="1"/>
      <c r="L9" t="str">
        <f t="shared" si="0"/>
        <v>Infantry</v>
      </c>
      <c r="M9">
        <f t="shared" si="2"/>
        <v>1500</v>
      </c>
    </row>
    <row r="10" spans="1:13" x14ac:dyDescent="0.25">
      <c r="A10" t="s">
        <v>12</v>
      </c>
      <c r="B10" s="1" t="s">
        <v>17</v>
      </c>
      <c r="C10" s="1" t="s">
        <v>42</v>
      </c>
      <c r="D10" s="1">
        <v>3</v>
      </c>
      <c r="E10" s="1" t="str">
        <f t="shared" si="3"/>
        <v>GHI3</v>
      </c>
      <c r="F10" s="1">
        <v>5</v>
      </c>
      <c r="G10" s="1">
        <v>10</v>
      </c>
      <c r="H10" s="1"/>
      <c r="L10" t="str">
        <f t="shared" si="0"/>
        <v>Infantry</v>
      </c>
      <c r="M10">
        <f t="shared" si="2"/>
        <v>1500</v>
      </c>
    </row>
    <row r="11" spans="1:13" x14ac:dyDescent="0.25">
      <c r="A11" t="s">
        <v>12</v>
      </c>
      <c r="B11" s="1"/>
      <c r="C11" s="1" t="s">
        <v>27</v>
      </c>
      <c r="D11" s="1" t="s">
        <v>28</v>
      </c>
      <c r="E11" s="1" t="str">
        <f>LEFT(C11,1)&amp;A11&amp;LEFT(D11)</f>
        <v>HHIA</v>
      </c>
      <c r="F11" s="1">
        <v>9</v>
      </c>
      <c r="G11" s="1">
        <v>7</v>
      </c>
      <c r="H11" s="1"/>
      <c r="L11" t="str">
        <f t="shared" si="0"/>
        <v>Infantry</v>
      </c>
      <c r="M11">
        <f t="shared" si="2"/>
        <v>1050</v>
      </c>
    </row>
    <row r="12" spans="1:13" x14ac:dyDescent="0.25">
      <c r="A12" t="s">
        <v>12</v>
      </c>
      <c r="B12" s="1"/>
      <c r="C12" s="1" t="s">
        <v>27</v>
      </c>
      <c r="D12" s="1">
        <v>1</v>
      </c>
      <c r="E12" s="1" t="str">
        <f t="shared" ref="E12:E14" si="4">LEFT(C12,1)&amp;A12&amp;LEFT(D12)</f>
        <v>HHI1</v>
      </c>
      <c r="F12" s="1">
        <v>8</v>
      </c>
      <c r="G12" s="1">
        <v>6</v>
      </c>
      <c r="H12" s="1"/>
      <c r="L12" t="str">
        <f t="shared" si="0"/>
        <v>Infantry</v>
      </c>
      <c r="M12">
        <f t="shared" si="2"/>
        <v>900</v>
      </c>
    </row>
    <row r="13" spans="1:13" x14ac:dyDescent="0.25">
      <c r="A13" t="s">
        <v>12</v>
      </c>
      <c r="B13" s="1"/>
      <c r="C13" s="1" t="s">
        <v>27</v>
      </c>
      <c r="D13" s="1">
        <v>2</v>
      </c>
      <c r="E13" s="1" t="str">
        <f t="shared" si="4"/>
        <v>HHI2</v>
      </c>
      <c r="F13" s="1">
        <v>8</v>
      </c>
      <c r="G13" s="1">
        <v>6</v>
      </c>
      <c r="H13" s="1"/>
      <c r="L13" t="str">
        <f t="shared" si="0"/>
        <v>Infantry</v>
      </c>
      <c r="M13">
        <f t="shared" si="2"/>
        <v>900</v>
      </c>
    </row>
    <row r="14" spans="1:13" x14ac:dyDescent="0.25">
      <c r="A14" t="s">
        <v>18</v>
      </c>
      <c r="B14" s="1"/>
      <c r="C14" s="1" t="s">
        <v>29</v>
      </c>
      <c r="D14" s="1">
        <v>1</v>
      </c>
      <c r="E14" s="1" t="str">
        <f t="shared" si="4"/>
        <v>TLP1</v>
      </c>
      <c r="F14" s="1">
        <v>5</v>
      </c>
      <c r="G14" s="1">
        <v>5</v>
      </c>
      <c r="H14" s="1" t="s">
        <v>9</v>
      </c>
      <c r="L14" t="str">
        <f t="shared" si="0"/>
        <v>Infantry</v>
      </c>
      <c r="M14">
        <f t="shared" si="2"/>
        <v>750</v>
      </c>
    </row>
    <row r="15" spans="1:13" x14ac:dyDescent="0.25">
      <c r="A15" t="s">
        <v>18</v>
      </c>
      <c r="B15" s="1"/>
      <c r="C15" s="1" t="s">
        <v>29</v>
      </c>
      <c r="D15" s="1">
        <v>2</v>
      </c>
      <c r="E15" s="1" t="str">
        <f t="shared" ref="E15:E45" si="5">LEFT(C15,1)&amp;A15&amp;LEFT(D15)</f>
        <v>TLP2</v>
      </c>
      <c r="F15" s="1">
        <v>5</v>
      </c>
      <c r="G15" s="1">
        <v>5</v>
      </c>
      <c r="H15" s="1" t="s">
        <v>9</v>
      </c>
      <c r="L15" t="str">
        <f t="shared" si="0"/>
        <v>Infantry</v>
      </c>
      <c r="M15">
        <f t="shared" si="2"/>
        <v>750</v>
      </c>
    </row>
    <row r="16" spans="1:13" x14ac:dyDescent="0.25">
      <c r="A16" t="s">
        <v>18</v>
      </c>
      <c r="B16" s="1"/>
      <c r="C16" s="1" t="s">
        <v>29</v>
      </c>
      <c r="D16" s="1">
        <v>3</v>
      </c>
      <c r="E16" s="1" t="str">
        <f t="shared" si="5"/>
        <v>TLP3</v>
      </c>
      <c r="F16" s="1">
        <v>5</v>
      </c>
      <c r="G16" s="1">
        <v>5</v>
      </c>
      <c r="H16" s="1" t="s">
        <v>9</v>
      </c>
      <c r="L16" t="str">
        <f t="shared" si="0"/>
        <v>Infantry</v>
      </c>
      <c r="M16">
        <f t="shared" si="2"/>
        <v>750</v>
      </c>
    </row>
    <row r="17" spans="1:13" x14ac:dyDescent="0.25">
      <c r="A17" t="s">
        <v>18</v>
      </c>
      <c r="B17" s="1"/>
      <c r="C17" s="1" t="s">
        <v>29</v>
      </c>
      <c r="D17" s="1">
        <v>4</v>
      </c>
      <c r="E17" s="1" t="str">
        <f t="shared" si="5"/>
        <v>TLP4</v>
      </c>
      <c r="F17" s="1">
        <v>5</v>
      </c>
      <c r="G17" s="1">
        <v>5</v>
      </c>
      <c r="H17" s="1" t="s">
        <v>9</v>
      </c>
      <c r="L17" t="str">
        <f t="shared" si="0"/>
        <v>Infantry</v>
      </c>
      <c r="M17">
        <f t="shared" si="2"/>
        <v>750</v>
      </c>
    </row>
    <row r="18" spans="1:13" x14ac:dyDescent="0.25">
      <c r="A18" t="s">
        <v>18</v>
      </c>
      <c r="B18" s="1"/>
      <c r="C18" s="1" t="s">
        <v>29</v>
      </c>
      <c r="D18" s="1">
        <v>5</v>
      </c>
      <c r="E18" s="1" t="str">
        <f t="shared" si="5"/>
        <v>TLP5</v>
      </c>
      <c r="F18" s="1">
        <v>5</v>
      </c>
      <c r="G18" s="1">
        <v>5</v>
      </c>
      <c r="H18" s="1" t="s">
        <v>9</v>
      </c>
      <c r="L18" t="str">
        <f t="shared" si="0"/>
        <v>Infantry</v>
      </c>
      <c r="M18">
        <f t="shared" si="2"/>
        <v>750</v>
      </c>
    </row>
    <row r="19" spans="1:13" x14ac:dyDescent="0.25">
      <c r="A19" t="s">
        <v>18</v>
      </c>
      <c r="B19" s="1"/>
      <c r="C19" s="1" t="s">
        <v>29</v>
      </c>
      <c r="D19" s="1">
        <v>6</v>
      </c>
      <c r="E19" s="1" t="str">
        <f t="shared" si="5"/>
        <v>TLP6</v>
      </c>
      <c r="F19" s="1">
        <v>5</v>
      </c>
      <c r="G19" s="1">
        <v>5</v>
      </c>
      <c r="H19" s="1" t="s">
        <v>9</v>
      </c>
      <c r="L19" t="str">
        <f t="shared" si="0"/>
        <v>Infantry</v>
      </c>
      <c r="M19">
        <f t="shared" si="2"/>
        <v>750</v>
      </c>
    </row>
    <row r="20" spans="1:13" x14ac:dyDescent="0.25">
      <c r="A20" t="s">
        <v>16</v>
      </c>
      <c r="C20" s="1" t="s">
        <v>30</v>
      </c>
      <c r="D20" s="1">
        <v>1</v>
      </c>
      <c r="E20" s="1" t="str">
        <f>A20&amp;LEFT(D20)</f>
        <v>SK1</v>
      </c>
      <c r="F20" s="1">
        <v>3</v>
      </c>
      <c r="G20" s="1">
        <v>1</v>
      </c>
      <c r="H20" s="1" t="s">
        <v>33</v>
      </c>
      <c r="L20" t="str">
        <f t="shared" si="0"/>
        <v>SK</v>
      </c>
      <c r="M20">
        <f t="shared" si="2"/>
        <v>0</v>
      </c>
    </row>
    <row r="21" spans="1:13" x14ac:dyDescent="0.25">
      <c r="A21" t="s">
        <v>16</v>
      </c>
      <c r="C21" s="1" t="s">
        <v>30</v>
      </c>
      <c r="D21" s="1">
        <v>2</v>
      </c>
      <c r="E21" s="1" t="str">
        <f>A21&amp;LEFT(D21)</f>
        <v>SK2</v>
      </c>
      <c r="F21" s="1">
        <v>3</v>
      </c>
      <c r="G21" s="1">
        <v>1</v>
      </c>
      <c r="H21" s="1" t="s">
        <v>33</v>
      </c>
      <c r="L21" t="str">
        <f t="shared" si="0"/>
        <v>SK</v>
      </c>
      <c r="M21">
        <f t="shared" si="2"/>
        <v>0</v>
      </c>
    </row>
    <row r="22" spans="1:13" x14ac:dyDescent="0.25">
      <c r="A22" t="s">
        <v>16</v>
      </c>
      <c r="C22" s="1" t="s">
        <v>31</v>
      </c>
      <c r="D22" s="1">
        <v>2</v>
      </c>
      <c r="E22" s="1" t="s">
        <v>57</v>
      </c>
      <c r="F22" s="1">
        <v>3</v>
      </c>
      <c r="G22" s="1">
        <v>1</v>
      </c>
      <c r="H22" s="1" t="s">
        <v>33</v>
      </c>
      <c r="L22" t="str">
        <f t="shared" si="0"/>
        <v>SK</v>
      </c>
      <c r="M22">
        <f t="shared" si="2"/>
        <v>0</v>
      </c>
    </row>
    <row r="23" spans="1:13" x14ac:dyDescent="0.25">
      <c r="A23" t="s">
        <v>56</v>
      </c>
      <c r="C23" s="1" t="s">
        <v>32</v>
      </c>
      <c r="D23" s="1">
        <v>3</v>
      </c>
      <c r="E23" s="1" t="s">
        <v>59</v>
      </c>
      <c r="F23" s="1">
        <v>6</v>
      </c>
      <c r="G23" s="1">
        <v>1</v>
      </c>
      <c r="H23" s="1" t="s">
        <v>9</v>
      </c>
      <c r="L23" t="str">
        <f t="shared" si="0"/>
        <v>SKp</v>
      </c>
      <c r="M23">
        <f t="shared" si="2"/>
        <v>0</v>
      </c>
    </row>
    <row r="24" spans="1:13" x14ac:dyDescent="0.25">
      <c r="A24" t="s">
        <v>56</v>
      </c>
      <c r="C24" s="1" t="s">
        <v>32</v>
      </c>
      <c r="D24" s="1">
        <v>4</v>
      </c>
      <c r="E24" s="1" t="s">
        <v>60</v>
      </c>
      <c r="F24" s="1">
        <v>6</v>
      </c>
      <c r="G24" s="1">
        <v>1</v>
      </c>
      <c r="H24" s="1" t="s">
        <v>9</v>
      </c>
      <c r="L24" t="str">
        <f t="shared" si="0"/>
        <v>SKp</v>
      </c>
      <c r="M24">
        <f t="shared" si="2"/>
        <v>0</v>
      </c>
    </row>
    <row r="25" spans="1:13" x14ac:dyDescent="0.25">
      <c r="A25" t="s">
        <v>56</v>
      </c>
      <c r="C25" s="1" t="s">
        <v>61</v>
      </c>
      <c r="D25" s="1">
        <v>1</v>
      </c>
      <c r="E25" s="1" t="s">
        <v>58</v>
      </c>
      <c r="F25" s="1">
        <v>6</v>
      </c>
      <c r="G25" s="1">
        <v>1</v>
      </c>
      <c r="H25" s="1" t="s">
        <v>9</v>
      </c>
      <c r="L25" t="str">
        <f t="shared" si="0"/>
        <v>SKp</v>
      </c>
      <c r="M25">
        <f t="shared" si="2"/>
        <v>0</v>
      </c>
    </row>
    <row r="26" spans="1:13" x14ac:dyDescent="0.25">
      <c r="A26" t="s">
        <v>11</v>
      </c>
      <c r="C26" s="1" t="s">
        <v>34</v>
      </c>
      <c r="D26" t="s">
        <v>28</v>
      </c>
      <c r="E26" s="1" t="str">
        <f t="shared" si="5"/>
        <v>CHCA</v>
      </c>
      <c r="F26" s="1">
        <v>9</v>
      </c>
      <c r="G26" s="1">
        <v>4</v>
      </c>
      <c r="H26" s="1"/>
      <c r="L26" t="str">
        <f t="shared" si="0"/>
        <v>Cavalry</v>
      </c>
      <c r="M26">
        <f t="shared" si="2"/>
        <v>400</v>
      </c>
    </row>
    <row r="27" spans="1:13" x14ac:dyDescent="0.25">
      <c r="A27" t="s">
        <v>11</v>
      </c>
      <c r="C27" s="1" t="s">
        <v>34</v>
      </c>
      <c r="D27" s="1">
        <v>1</v>
      </c>
      <c r="E27" s="1" t="str">
        <f t="shared" si="5"/>
        <v>CHC1</v>
      </c>
      <c r="F27" s="1">
        <v>8</v>
      </c>
      <c r="G27" s="1">
        <v>4</v>
      </c>
      <c r="H27" s="1"/>
      <c r="L27" t="str">
        <f t="shared" si="0"/>
        <v>Cavalry</v>
      </c>
      <c r="M27">
        <f t="shared" si="2"/>
        <v>400</v>
      </c>
    </row>
    <row r="28" spans="1:13" x14ac:dyDescent="0.25">
      <c r="A28" t="s">
        <v>11</v>
      </c>
      <c r="C28" s="1" t="s">
        <v>34</v>
      </c>
      <c r="D28" s="1">
        <v>2</v>
      </c>
      <c r="E28" s="1" t="str">
        <f t="shared" si="5"/>
        <v>CHC2</v>
      </c>
      <c r="F28" s="1">
        <v>8</v>
      </c>
      <c r="G28" s="1">
        <v>4</v>
      </c>
      <c r="H28" s="1"/>
      <c r="L28" t="str">
        <f t="shared" si="0"/>
        <v>Cavalry</v>
      </c>
      <c r="M28">
        <f t="shared" si="2"/>
        <v>400</v>
      </c>
    </row>
    <row r="29" spans="1:13" x14ac:dyDescent="0.25">
      <c r="A29" t="s">
        <v>11</v>
      </c>
      <c r="C29" s="1" t="s">
        <v>34</v>
      </c>
      <c r="D29" s="1">
        <v>3</v>
      </c>
      <c r="E29" s="1" t="str">
        <f t="shared" si="5"/>
        <v>CHC3</v>
      </c>
      <c r="F29" s="1">
        <v>8</v>
      </c>
      <c r="G29" s="1">
        <v>4</v>
      </c>
      <c r="H29" s="1"/>
      <c r="L29" t="str">
        <f t="shared" si="0"/>
        <v>Cavalry</v>
      </c>
      <c r="M29">
        <f t="shared" si="2"/>
        <v>400</v>
      </c>
    </row>
    <row r="30" spans="1:13" x14ac:dyDescent="0.25">
      <c r="A30" t="s">
        <v>11</v>
      </c>
      <c r="C30" s="1" t="s">
        <v>34</v>
      </c>
      <c r="D30" s="1">
        <v>4</v>
      </c>
      <c r="E30" s="1" t="str">
        <f t="shared" si="5"/>
        <v>CHC4</v>
      </c>
      <c r="F30" s="1">
        <v>8</v>
      </c>
      <c r="G30" s="1">
        <v>4</v>
      </c>
      <c r="H30" s="1"/>
      <c r="L30" t="str">
        <f t="shared" si="0"/>
        <v>Cavalry</v>
      </c>
      <c r="M30">
        <f t="shared" si="2"/>
        <v>400</v>
      </c>
    </row>
    <row r="31" spans="1:13" x14ac:dyDescent="0.25">
      <c r="A31" t="s">
        <v>11</v>
      </c>
      <c r="C31" s="1" t="s">
        <v>35</v>
      </c>
      <c r="D31" t="s">
        <v>63</v>
      </c>
      <c r="E31" s="1" t="s">
        <v>62</v>
      </c>
      <c r="F31" s="1">
        <v>8</v>
      </c>
      <c r="G31" s="1">
        <v>4</v>
      </c>
      <c r="H31" s="1"/>
      <c r="L31" t="str">
        <f t="shared" si="0"/>
        <v>Cavalry</v>
      </c>
      <c r="M31">
        <f t="shared" si="2"/>
        <v>400</v>
      </c>
    </row>
    <row r="32" spans="1:13" x14ac:dyDescent="0.25">
      <c r="A32" t="s">
        <v>11</v>
      </c>
      <c r="C32" s="1" t="s">
        <v>35</v>
      </c>
      <c r="D32">
        <v>5</v>
      </c>
      <c r="E32" s="1" t="str">
        <f t="shared" si="5"/>
        <v>THC5</v>
      </c>
      <c r="F32" s="1">
        <v>7</v>
      </c>
      <c r="G32" s="1">
        <v>4</v>
      </c>
      <c r="H32" s="1"/>
      <c r="L32" t="str">
        <f t="shared" si="0"/>
        <v>Cavalry</v>
      </c>
      <c r="M32">
        <f t="shared" si="2"/>
        <v>400</v>
      </c>
    </row>
    <row r="33" spans="1:13" x14ac:dyDescent="0.25">
      <c r="A33" t="s">
        <v>11</v>
      </c>
      <c r="C33" s="1" t="s">
        <v>35</v>
      </c>
      <c r="D33" s="1">
        <v>1</v>
      </c>
      <c r="E33" s="1" t="str">
        <f t="shared" si="5"/>
        <v>THC1</v>
      </c>
      <c r="F33" s="1">
        <v>7</v>
      </c>
      <c r="G33" s="1">
        <v>4</v>
      </c>
      <c r="H33" s="1"/>
      <c r="L33" t="str">
        <f t="shared" si="0"/>
        <v>Cavalry</v>
      </c>
      <c r="M33">
        <f t="shared" si="2"/>
        <v>400</v>
      </c>
    </row>
    <row r="34" spans="1:13" x14ac:dyDescent="0.25">
      <c r="A34" t="s">
        <v>11</v>
      </c>
      <c r="C34" s="1" t="s">
        <v>35</v>
      </c>
      <c r="D34" s="1">
        <v>2</v>
      </c>
      <c r="E34" s="1" t="str">
        <f t="shared" si="5"/>
        <v>THC2</v>
      </c>
      <c r="F34" s="1">
        <v>7</v>
      </c>
      <c r="G34" s="1">
        <v>4</v>
      </c>
      <c r="H34" s="1"/>
      <c r="L34" t="str">
        <f t="shared" si="0"/>
        <v>Cavalry</v>
      </c>
      <c r="M34">
        <f t="shared" si="2"/>
        <v>400</v>
      </c>
    </row>
    <row r="35" spans="1:13" x14ac:dyDescent="0.25">
      <c r="A35" t="s">
        <v>11</v>
      </c>
      <c r="C35" s="1" t="s">
        <v>35</v>
      </c>
      <c r="D35" s="1">
        <v>3</v>
      </c>
      <c r="E35" s="1" t="str">
        <f t="shared" si="5"/>
        <v>THC3</v>
      </c>
      <c r="F35" s="1">
        <v>7</v>
      </c>
      <c r="G35" s="1">
        <v>4</v>
      </c>
      <c r="H35" s="1"/>
      <c r="L35" t="str">
        <f t="shared" si="0"/>
        <v>Cavalry</v>
      </c>
      <c r="M35">
        <f t="shared" si="2"/>
        <v>400</v>
      </c>
    </row>
    <row r="36" spans="1:13" x14ac:dyDescent="0.25">
      <c r="A36" t="s">
        <v>11</v>
      </c>
      <c r="C36" s="1" t="s">
        <v>35</v>
      </c>
      <c r="D36" s="1">
        <v>4</v>
      </c>
      <c r="E36" s="1" t="str">
        <f t="shared" si="5"/>
        <v>THC4</v>
      </c>
      <c r="F36" s="1">
        <v>7</v>
      </c>
      <c r="G36" s="1">
        <v>4</v>
      </c>
      <c r="L36" t="str">
        <f t="shared" si="0"/>
        <v>Cavalry</v>
      </c>
      <c r="M36">
        <f t="shared" si="2"/>
        <v>400</v>
      </c>
    </row>
    <row r="37" spans="1:13" x14ac:dyDescent="0.25">
      <c r="A37" t="s">
        <v>8</v>
      </c>
      <c r="C37" s="1" t="s">
        <v>37</v>
      </c>
      <c r="D37" s="1">
        <v>1</v>
      </c>
      <c r="E37" s="1" t="str">
        <f>A37&amp;LEFT(D37)</f>
        <v>LC1</v>
      </c>
      <c r="F37" s="1">
        <v>6</v>
      </c>
      <c r="G37" s="1">
        <v>2</v>
      </c>
      <c r="H37" t="s">
        <v>9</v>
      </c>
      <c r="L37" t="str">
        <f t="shared" si="0"/>
        <v>Cavalry</v>
      </c>
      <c r="M37">
        <f t="shared" si="2"/>
        <v>200</v>
      </c>
    </row>
    <row r="38" spans="1:13" x14ac:dyDescent="0.25">
      <c r="A38" t="s">
        <v>8</v>
      </c>
      <c r="C38" s="1" t="s">
        <v>29</v>
      </c>
      <c r="D38" s="1">
        <v>2</v>
      </c>
      <c r="E38" s="1" t="str">
        <f t="shared" ref="E38:E40" si="6">A38&amp;LEFT(D38)</f>
        <v>LC2</v>
      </c>
      <c r="F38" s="1">
        <v>6</v>
      </c>
      <c r="G38" s="1">
        <v>2</v>
      </c>
      <c r="H38" t="s">
        <v>9</v>
      </c>
      <c r="L38" t="str">
        <f t="shared" si="0"/>
        <v>Cavalry</v>
      </c>
      <c r="M38">
        <f t="shared" si="2"/>
        <v>200</v>
      </c>
    </row>
    <row r="39" spans="1:13" x14ac:dyDescent="0.25">
      <c r="A39" t="s">
        <v>8</v>
      </c>
      <c r="C39" s="1" t="s">
        <v>38</v>
      </c>
      <c r="D39" s="1">
        <v>3</v>
      </c>
      <c r="E39" s="1" t="str">
        <f t="shared" si="6"/>
        <v>LC3</v>
      </c>
      <c r="F39" s="1">
        <v>5</v>
      </c>
      <c r="G39" s="1">
        <v>3</v>
      </c>
      <c r="H39" t="s">
        <v>9</v>
      </c>
      <c r="L39" t="str">
        <f t="shared" si="0"/>
        <v>Cavalry</v>
      </c>
      <c r="M39">
        <f t="shared" si="2"/>
        <v>300</v>
      </c>
    </row>
    <row r="40" spans="1:13" x14ac:dyDescent="0.25">
      <c r="A40" t="s">
        <v>8</v>
      </c>
      <c r="C40" s="1" t="s">
        <v>38</v>
      </c>
      <c r="D40" s="1">
        <v>4</v>
      </c>
      <c r="E40" s="1" t="str">
        <f t="shared" si="6"/>
        <v>LC4</v>
      </c>
      <c r="F40" s="1">
        <v>5</v>
      </c>
      <c r="G40" s="1">
        <v>3</v>
      </c>
      <c r="H40" t="s">
        <v>9</v>
      </c>
      <c r="L40" t="str">
        <f t="shared" si="0"/>
        <v>Cavalry</v>
      </c>
      <c r="M40">
        <f t="shared" si="2"/>
        <v>300</v>
      </c>
    </row>
    <row r="41" spans="1:13" x14ac:dyDescent="0.25">
      <c r="A41" t="s">
        <v>8</v>
      </c>
      <c r="C41" s="1" t="s">
        <v>64</v>
      </c>
      <c r="D41" s="1">
        <v>1</v>
      </c>
      <c r="E41" s="1" t="s">
        <v>65</v>
      </c>
      <c r="F41" s="1">
        <v>5</v>
      </c>
      <c r="G41" s="1">
        <v>5</v>
      </c>
      <c r="H41" t="s">
        <v>33</v>
      </c>
      <c r="L41" t="str">
        <f t="shared" si="0"/>
        <v>Cavalry</v>
      </c>
      <c r="M41">
        <f t="shared" si="2"/>
        <v>500</v>
      </c>
    </row>
    <row r="42" spans="1:13" x14ac:dyDescent="0.25">
      <c r="A42" t="s">
        <v>36</v>
      </c>
      <c r="C42" s="1" t="s">
        <v>39</v>
      </c>
      <c r="D42" s="1">
        <v>1</v>
      </c>
      <c r="E42" s="1" t="s">
        <v>66</v>
      </c>
      <c r="F42" s="1">
        <v>7</v>
      </c>
      <c r="G42" s="1">
        <v>4</v>
      </c>
      <c r="L42" t="str">
        <f t="shared" si="0"/>
        <v>Cavalry</v>
      </c>
      <c r="M42">
        <f t="shared" si="2"/>
        <v>400</v>
      </c>
    </row>
    <row r="43" spans="1:13" x14ac:dyDescent="0.25">
      <c r="A43" t="s">
        <v>36</v>
      </c>
      <c r="C43" s="1" t="s">
        <v>39</v>
      </c>
      <c r="D43" s="1">
        <v>2</v>
      </c>
      <c r="E43" s="1" t="s">
        <v>67</v>
      </c>
      <c r="F43" s="1">
        <v>7</v>
      </c>
      <c r="G43" s="1">
        <v>4</v>
      </c>
      <c r="L43" t="str">
        <f t="shared" si="0"/>
        <v>Cavalry</v>
      </c>
      <c r="M43">
        <f t="shared" si="2"/>
        <v>400</v>
      </c>
    </row>
    <row r="44" spans="1:13" x14ac:dyDescent="0.25">
      <c r="A44" t="s">
        <v>18</v>
      </c>
      <c r="B44" s="1"/>
      <c r="C44" s="1" t="s">
        <v>43</v>
      </c>
      <c r="D44" s="1">
        <v>1</v>
      </c>
      <c r="E44" s="1" t="s">
        <v>68</v>
      </c>
      <c r="F44" s="1">
        <v>6</v>
      </c>
      <c r="G44" s="1">
        <v>5</v>
      </c>
      <c r="H44" s="1"/>
      <c r="L44" t="str">
        <f>IF(OR(RIGHT(A44)="C",A44="LN"),"Cavalry",IF(OR(RIGHT(A44)="I",A44="PH",A44="LP"),"Infantry",A44))</f>
        <v>Infantry</v>
      </c>
      <c r="M44">
        <f t="shared" si="2"/>
        <v>750</v>
      </c>
    </row>
    <row r="45" spans="1:13" x14ac:dyDescent="0.25">
      <c r="A45" t="s">
        <v>18</v>
      </c>
      <c r="B45" s="1"/>
      <c r="C45" s="1" t="s">
        <v>43</v>
      </c>
      <c r="D45" s="1">
        <v>1</v>
      </c>
      <c r="E45" s="1" t="str">
        <f t="shared" si="5"/>
        <v>MLP1</v>
      </c>
      <c r="F45" s="1">
        <v>5</v>
      </c>
      <c r="G45" s="1">
        <v>5</v>
      </c>
      <c r="H45" s="1" t="s">
        <v>9</v>
      </c>
      <c r="L45" t="str">
        <f t="shared" ref="L45:L49" si="7">IF(OR(RIGHT(A45)="C",A45="LN"),"Cavalry",IF(OR(RIGHT(A45)="I",A45="PH",A45="LP"),"Infantry",A45))</f>
        <v>Infantry</v>
      </c>
      <c r="M45">
        <f t="shared" si="2"/>
        <v>750</v>
      </c>
    </row>
    <row r="46" spans="1:13" x14ac:dyDescent="0.25">
      <c r="A46" t="s">
        <v>18</v>
      </c>
      <c r="B46" s="1"/>
      <c r="C46" s="1" t="s">
        <v>43</v>
      </c>
      <c r="D46" s="1">
        <v>2</v>
      </c>
      <c r="E46" s="1" t="str">
        <f t="shared" ref="E46:E49" si="8">LEFT(C46,1)&amp;A46&amp;LEFT(D46)</f>
        <v>MLP2</v>
      </c>
      <c r="F46" s="1">
        <v>5</v>
      </c>
      <c r="G46" s="1">
        <v>5</v>
      </c>
      <c r="H46" s="1" t="s">
        <v>9</v>
      </c>
      <c r="L46" t="str">
        <f t="shared" si="7"/>
        <v>Infantry</v>
      </c>
      <c r="M46">
        <f t="shared" si="2"/>
        <v>750</v>
      </c>
    </row>
    <row r="47" spans="1:13" x14ac:dyDescent="0.25">
      <c r="A47" t="s">
        <v>18</v>
      </c>
      <c r="B47" s="1"/>
      <c r="C47" s="1" t="s">
        <v>43</v>
      </c>
      <c r="D47" s="1">
        <v>3</v>
      </c>
      <c r="E47" s="1" t="str">
        <f t="shared" si="8"/>
        <v>MLP3</v>
      </c>
      <c r="F47" s="1">
        <v>5</v>
      </c>
      <c r="G47" s="1">
        <v>5</v>
      </c>
      <c r="H47" s="1" t="s">
        <v>9</v>
      </c>
      <c r="L47" t="str">
        <f t="shared" si="7"/>
        <v>Infantry</v>
      </c>
      <c r="M47">
        <f t="shared" si="2"/>
        <v>750</v>
      </c>
    </row>
    <row r="48" spans="1:13" x14ac:dyDescent="0.25">
      <c r="A48" t="s">
        <v>18</v>
      </c>
      <c r="B48" s="1"/>
      <c r="C48" s="1" t="s">
        <v>43</v>
      </c>
      <c r="D48" s="1">
        <v>4</v>
      </c>
      <c r="E48" s="1" t="str">
        <f t="shared" si="8"/>
        <v>MLP4</v>
      </c>
      <c r="F48" s="1">
        <v>5</v>
      </c>
      <c r="G48" s="1">
        <v>5</v>
      </c>
      <c r="H48" s="1" t="s">
        <v>9</v>
      </c>
      <c r="L48" t="str">
        <f t="shared" si="7"/>
        <v>Infantry</v>
      </c>
      <c r="M48">
        <f t="shared" si="2"/>
        <v>750</v>
      </c>
    </row>
    <row r="49" spans="1:14" x14ac:dyDescent="0.25">
      <c r="A49" t="s">
        <v>18</v>
      </c>
      <c r="B49" s="1"/>
      <c r="C49" s="1" t="s">
        <v>43</v>
      </c>
      <c r="D49" s="1">
        <v>5</v>
      </c>
      <c r="E49" s="1" t="str">
        <f t="shared" si="8"/>
        <v>MLP5</v>
      </c>
      <c r="F49" s="1">
        <v>5</v>
      </c>
      <c r="G49" s="1">
        <v>5</v>
      </c>
      <c r="H49" s="1" t="s">
        <v>9</v>
      </c>
      <c r="L49" t="str">
        <f t="shared" si="7"/>
        <v>Infantry</v>
      </c>
      <c r="M49">
        <f t="shared" si="2"/>
        <v>750</v>
      </c>
    </row>
    <row r="51" spans="1:14" x14ac:dyDescent="0.25">
      <c r="A51" t="s">
        <v>137</v>
      </c>
      <c r="F51">
        <f>SUM(F2:F49)</f>
        <v>295</v>
      </c>
      <c r="G51">
        <f>SUM(G2:G49)</f>
        <v>242</v>
      </c>
      <c r="M51">
        <f t="shared" ref="H51:M51" si="9">SUM(M2:M49)</f>
        <v>32050</v>
      </c>
    </row>
    <row r="54" spans="1:14" x14ac:dyDescent="0.25">
      <c r="A54" s="2" t="s">
        <v>122</v>
      </c>
      <c r="B54" t="s">
        <v>127</v>
      </c>
      <c r="M54" s="2" t="s">
        <v>122</v>
      </c>
      <c r="N54" t="s">
        <v>126</v>
      </c>
    </row>
    <row r="55" spans="1:14" x14ac:dyDescent="0.25">
      <c r="A55" s="3" t="s">
        <v>11</v>
      </c>
      <c r="B55" s="4">
        <v>11</v>
      </c>
      <c r="M55" s="3" t="s">
        <v>123</v>
      </c>
      <c r="N55" s="4">
        <v>6700</v>
      </c>
    </row>
    <row r="56" spans="1:14" x14ac:dyDescent="0.25">
      <c r="A56" s="5">
        <v>7</v>
      </c>
      <c r="B56" s="4">
        <v>5</v>
      </c>
      <c r="M56" s="3" t="s">
        <v>124</v>
      </c>
      <c r="N56" s="4">
        <v>25350</v>
      </c>
    </row>
    <row r="57" spans="1:14" x14ac:dyDescent="0.25">
      <c r="A57" s="5">
        <v>8</v>
      </c>
      <c r="B57" s="4">
        <v>5</v>
      </c>
      <c r="M57" s="3" t="s">
        <v>16</v>
      </c>
      <c r="N57" s="4">
        <v>0</v>
      </c>
    </row>
    <row r="58" spans="1:14" x14ac:dyDescent="0.25">
      <c r="A58" s="5">
        <v>9</v>
      </c>
      <c r="B58" s="4">
        <v>1</v>
      </c>
      <c r="M58" s="3" t="s">
        <v>56</v>
      </c>
      <c r="N58" s="4">
        <v>0</v>
      </c>
    </row>
    <row r="59" spans="1:14" x14ac:dyDescent="0.25">
      <c r="A59" s="3" t="s">
        <v>12</v>
      </c>
      <c r="B59" s="4">
        <v>6</v>
      </c>
      <c r="M59" s="3" t="s">
        <v>125</v>
      </c>
      <c r="N59" s="4">
        <v>32050</v>
      </c>
    </row>
    <row r="60" spans="1:14" x14ac:dyDescent="0.25">
      <c r="A60" s="5">
        <v>5</v>
      </c>
      <c r="B60" s="4">
        <v>3</v>
      </c>
    </row>
    <row r="61" spans="1:14" x14ac:dyDescent="0.25">
      <c r="A61" s="5">
        <v>8</v>
      </c>
      <c r="B61" s="4">
        <v>2</v>
      </c>
    </row>
    <row r="62" spans="1:14" x14ac:dyDescent="0.25">
      <c r="A62" s="5">
        <v>9</v>
      </c>
      <c r="B62" s="4">
        <v>1</v>
      </c>
    </row>
    <row r="63" spans="1:14" x14ac:dyDescent="0.25">
      <c r="A63" s="3" t="s">
        <v>8</v>
      </c>
      <c r="B63" s="4">
        <v>5</v>
      </c>
    </row>
    <row r="64" spans="1:14" x14ac:dyDescent="0.25">
      <c r="A64" s="5">
        <v>5</v>
      </c>
      <c r="B64" s="4">
        <v>3</v>
      </c>
    </row>
    <row r="65" spans="1:2" x14ac:dyDescent="0.25">
      <c r="A65" s="5">
        <v>6</v>
      </c>
      <c r="B65" s="4">
        <v>2</v>
      </c>
    </row>
    <row r="66" spans="1:2" x14ac:dyDescent="0.25">
      <c r="A66" s="3" t="s">
        <v>36</v>
      </c>
      <c r="B66" s="4">
        <v>2</v>
      </c>
    </row>
    <row r="67" spans="1:2" x14ac:dyDescent="0.25">
      <c r="A67" s="5">
        <v>7</v>
      </c>
      <c r="B67" s="4">
        <v>2</v>
      </c>
    </row>
    <row r="68" spans="1:2" x14ac:dyDescent="0.25">
      <c r="A68" s="3" t="s">
        <v>18</v>
      </c>
      <c r="B68" s="4">
        <v>12</v>
      </c>
    </row>
    <row r="69" spans="1:2" x14ac:dyDescent="0.25">
      <c r="A69" s="5">
        <v>5</v>
      </c>
      <c r="B69" s="4">
        <v>11</v>
      </c>
    </row>
    <row r="70" spans="1:2" x14ac:dyDescent="0.25">
      <c r="A70" s="5">
        <v>6</v>
      </c>
      <c r="B70" s="4">
        <v>1</v>
      </c>
    </row>
    <row r="71" spans="1:2" x14ac:dyDescent="0.25">
      <c r="A71" s="3" t="s">
        <v>13</v>
      </c>
      <c r="B71" s="4">
        <v>6</v>
      </c>
    </row>
    <row r="72" spans="1:2" x14ac:dyDescent="0.25">
      <c r="A72" s="5">
        <v>7</v>
      </c>
      <c r="B72" s="4">
        <v>6</v>
      </c>
    </row>
    <row r="73" spans="1:2" x14ac:dyDescent="0.25">
      <c r="A73" s="3" t="s">
        <v>16</v>
      </c>
      <c r="B73" s="4">
        <v>3</v>
      </c>
    </row>
    <row r="74" spans="1:2" x14ac:dyDescent="0.25">
      <c r="A74" s="5">
        <v>3</v>
      </c>
      <c r="B74" s="4">
        <v>3</v>
      </c>
    </row>
    <row r="75" spans="1:2" x14ac:dyDescent="0.25">
      <c r="A75" s="3" t="s">
        <v>56</v>
      </c>
      <c r="B75" s="4">
        <v>3</v>
      </c>
    </row>
    <row r="76" spans="1:2" x14ac:dyDescent="0.25">
      <c r="A76" s="5">
        <v>6</v>
      </c>
      <c r="B76" s="4">
        <v>3</v>
      </c>
    </row>
    <row r="77" spans="1:2" x14ac:dyDescent="0.25">
      <c r="A77" s="3" t="s">
        <v>125</v>
      </c>
      <c r="B77" s="4">
        <v>48</v>
      </c>
    </row>
  </sheetData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129</v>
      </c>
      <c r="D1" t="s">
        <v>130</v>
      </c>
    </row>
    <row r="2" spans="1:4" x14ac:dyDescent="0.25">
      <c r="A2" t="s">
        <v>128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131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132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133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134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135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136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137</v>
      </c>
      <c r="B10">
        <f>SUM(B2:B8)</f>
        <v>21</v>
      </c>
      <c r="D10">
        <f t="shared" ref="C10:D10" si="2">SUM(D2:D8)</f>
        <v>29.950000000000003</v>
      </c>
    </row>
    <row r="12" spans="1:4" x14ac:dyDescent="0.25">
      <c r="A12" t="s">
        <v>138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23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139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C16:D16" si="4">SUM(D12:D14)</f>
        <v>36.400000000000006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Persian</vt:lpstr>
      <vt:lpstr>Macedonian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2021-11-15T09:35:06Z</dcterms:modified>
</cp:coreProperties>
</file>