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78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O29" i="1"/>
  <c r="N29"/>
  <c r="Q10"/>
  <c r="N7"/>
  <c r="O7"/>
  <c r="P7"/>
  <c r="Q7"/>
  <c r="R7"/>
  <c r="S7"/>
  <c r="T7"/>
  <c r="N9"/>
  <c r="O9"/>
  <c r="N10"/>
  <c r="O10"/>
  <c r="P10"/>
  <c r="R10"/>
  <c r="S10"/>
  <c r="T10"/>
  <c r="N12"/>
  <c r="O12"/>
  <c r="P12"/>
  <c r="Q12"/>
  <c r="R12"/>
  <c r="S12"/>
  <c r="T12"/>
  <c r="N13"/>
  <c r="O13"/>
  <c r="P13"/>
  <c r="Q13"/>
  <c r="R13"/>
  <c r="S13"/>
  <c r="T13"/>
  <c r="N15"/>
  <c r="O15"/>
  <c r="P15"/>
  <c r="Q15"/>
  <c r="R15"/>
  <c r="S15"/>
  <c r="T15"/>
  <c r="N16"/>
  <c r="O16"/>
  <c r="N17"/>
  <c r="O17"/>
  <c r="P17"/>
  <c r="Q17"/>
  <c r="R17"/>
  <c r="S17"/>
  <c r="T17"/>
  <c r="N18"/>
  <c r="O18"/>
  <c r="P18"/>
  <c r="Q18"/>
  <c r="R18"/>
  <c r="S18"/>
  <c r="T18"/>
  <c r="N19"/>
  <c r="O19"/>
  <c r="N20"/>
  <c r="O20"/>
  <c r="P20"/>
  <c r="Q20"/>
  <c r="R20"/>
  <c r="S20"/>
  <c r="T20"/>
  <c r="N22"/>
  <c r="O22"/>
  <c r="P22"/>
  <c r="Q22"/>
  <c r="R22"/>
  <c r="S22"/>
  <c r="T22"/>
  <c r="N23"/>
  <c r="O23"/>
  <c r="P23"/>
  <c r="Q23"/>
  <c r="R23"/>
  <c r="S23"/>
  <c r="T23"/>
  <c r="N25"/>
  <c r="O25"/>
  <c r="P25"/>
  <c r="Q25"/>
  <c r="R25"/>
  <c r="S25"/>
  <c r="T25"/>
  <c r="N27"/>
  <c r="O27"/>
  <c r="P27"/>
  <c r="Q27"/>
  <c r="R27"/>
  <c r="S27"/>
  <c r="T27"/>
  <c r="N28"/>
  <c r="O28"/>
  <c r="P28"/>
  <c r="Q28"/>
  <c r="R28"/>
  <c r="S28"/>
  <c r="T28"/>
  <c r="N30"/>
  <c r="O30"/>
  <c r="P30"/>
  <c r="Q30"/>
  <c r="R30"/>
  <c r="S30"/>
  <c r="T30"/>
  <c r="N31"/>
  <c r="O31"/>
  <c r="P31"/>
  <c r="Q31"/>
  <c r="R31"/>
  <c r="S31"/>
  <c r="T31"/>
  <c r="N32"/>
  <c r="O32"/>
  <c r="N33"/>
  <c r="O33"/>
  <c r="P33"/>
  <c r="Q33"/>
  <c r="R33"/>
  <c r="S33"/>
  <c r="T33"/>
  <c r="N35"/>
  <c r="O35"/>
  <c r="P35"/>
  <c r="Q35"/>
  <c r="R35"/>
  <c r="S35"/>
  <c r="T35"/>
  <c r="N36"/>
  <c r="O36"/>
  <c r="P36"/>
  <c r="Q36"/>
  <c r="R36"/>
  <c r="S36"/>
  <c r="T36"/>
  <c r="N38"/>
  <c r="O38"/>
  <c r="P38"/>
  <c r="Q38"/>
  <c r="R38"/>
  <c r="S38"/>
  <c r="T38"/>
  <c r="N39"/>
  <c r="O39"/>
  <c r="N41"/>
  <c r="O41"/>
  <c r="P41"/>
  <c r="Q41"/>
  <c r="R41"/>
  <c r="S41"/>
  <c r="T41"/>
  <c r="N43"/>
  <c r="O43"/>
  <c r="P43"/>
  <c r="Q43"/>
  <c r="R43"/>
  <c r="S43"/>
  <c r="T43"/>
  <c r="O5"/>
  <c r="P5"/>
  <c r="Q5"/>
  <c r="R5"/>
  <c r="S5"/>
  <c r="T5"/>
  <c r="N5"/>
  <c r="G16"/>
  <c r="H16"/>
  <c r="H32"/>
  <c r="G32"/>
  <c r="H5"/>
  <c r="H7"/>
  <c r="H10"/>
  <c r="H12"/>
  <c r="H13"/>
  <c r="H15"/>
  <c r="H17"/>
  <c r="H18"/>
  <c r="H20"/>
  <c r="H22"/>
  <c r="H23"/>
  <c r="H25"/>
  <c r="H27"/>
  <c r="H28"/>
  <c r="H30"/>
  <c r="H31"/>
  <c r="H33"/>
  <c r="H35"/>
  <c r="H36"/>
  <c r="H38"/>
  <c r="H41"/>
  <c r="H43"/>
</calcChain>
</file>

<file path=xl/sharedStrings.xml><?xml version="1.0" encoding="utf-8"?>
<sst xmlns="http://schemas.openxmlformats.org/spreadsheetml/2006/main" count="58" uniqueCount="48">
  <si>
    <t>Départ</t>
  </si>
  <si>
    <t>Belleville</t>
  </si>
  <si>
    <t>Caisse de communauté</t>
  </si>
  <si>
    <t>Lecourbe</t>
  </si>
  <si>
    <t>Impôts sur le revenu</t>
  </si>
  <si>
    <t>Gare Montparnasse</t>
  </si>
  <si>
    <t>Vaugirard</t>
  </si>
  <si>
    <t>Chance</t>
  </si>
  <si>
    <t>Courcelles</t>
  </si>
  <si>
    <t>République</t>
  </si>
  <si>
    <t>Simple visite</t>
  </si>
  <si>
    <t>La villette</t>
  </si>
  <si>
    <t>Neuilly</t>
  </si>
  <si>
    <t>Paradis</t>
  </si>
  <si>
    <t>Gare de Lyon</t>
  </si>
  <si>
    <t>Mozart</t>
  </si>
  <si>
    <t>Saint-Michel</t>
  </si>
  <si>
    <t>Pigalle</t>
  </si>
  <si>
    <t>Parc gratuit</t>
  </si>
  <si>
    <t>Matignon</t>
  </si>
  <si>
    <t>Malesherbes</t>
  </si>
  <si>
    <t>Henri Martin</t>
  </si>
  <si>
    <t>Gare du Nord</t>
  </si>
  <si>
    <t>Saint-Honoré</t>
  </si>
  <si>
    <t>La Bourse</t>
  </si>
  <si>
    <t>Compagnie de l'eau</t>
  </si>
  <si>
    <t>Lafayette</t>
  </si>
  <si>
    <t>Prison</t>
  </si>
  <si>
    <t>Breteuil</t>
  </si>
  <si>
    <t>Foch</t>
  </si>
  <si>
    <t>Capucines</t>
  </si>
  <si>
    <t>Gare Saint-Lazare</t>
  </si>
  <si>
    <t>Champs Élysées</t>
  </si>
  <si>
    <t>Taxe de luxe</t>
  </si>
  <si>
    <t>Rue de la Paix</t>
  </si>
  <si>
    <t>Compagnie d'électricité</t>
  </si>
  <si>
    <t>Proba</t>
  </si>
  <si>
    <t>Z1</t>
  </si>
  <si>
    <t>Z2</t>
  </si>
  <si>
    <t>Z3</t>
  </si>
  <si>
    <t>Z4</t>
  </si>
  <si>
    <t>Plot</t>
  </si>
  <si>
    <t>Full lot</t>
  </si>
  <si>
    <t>Hostel</t>
  </si>
  <si>
    <t>Houses</t>
  </si>
  <si>
    <t>Costs</t>
  </si>
  <si>
    <t>Incomes</t>
  </si>
  <si>
    <t>Profitability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</si>
</sst>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2" fillId="8" borderId="1" xfId="0" applyFont="1" applyFill="1" applyBorder="1"/>
    <xf numFmtId="0" fontId="2" fillId="11" borderId="1" xfId="0" applyFont="1" applyFill="1" applyBorder="1"/>
    <xf numFmtId="0" fontId="0" fillId="3" borderId="1" xfId="0" applyFont="1" applyFill="1" applyBorder="1"/>
    <xf numFmtId="0" fontId="2" fillId="4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2" fillId="7" borderId="1" xfId="0" applyFont="1" applyFill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Player</a:t>
            </a:r>
            <a:r>
              <a:rPr lang="fr-FR" baseline="0"/>
              <a:t> position probability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Feuil1!$C$4</c:f>
              <c:strCache>
                <c:ptCount val="1"/>
                <c:pt idx="0">
                  <c:v>Départ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Feuil1!$D$4</c:f>
              <c:numCache>
                <c:formatCode>0.0000</c:formatCode>
                <c:ptCount val="1"/>
                <c:pt idx="0">
                  <c:v>2.8036144484379698E-2</c:v>
                </c:pt>
              </c:numCache>
            </c:numRef>
          </c:val>
        </c:ser>
        <c:ser>
          <c:idx val="1"/>
          <c:order val="1"/>
          <c:tx>
            <c:strRef>
              <c:f>Feuil1!$C$5</c:f>
              <c:strCache>
                <c:ptCount val="1"/>
                <c:pt idx="0">
                  <c:v>Belleville</c:v>
                </c:pt>
              </c:strCache>
            </c:strRef>
          </c:tx>
          <c:spPr>
            <a:solidFill>
              <a:srgbClr val="002060"/>
            </a:solidFill>
          </c:spPr>
          <c:dLbls>
            <c:delete val="1"/>
          </c:dLbls>
          <c:val>
            <c:numRef>
              <c:f>Feuil1!$D$5</c:f>
              <c:numCache>
                <c:formatCode>0.0000</c:formatCode>
                <c:ptCount val="1"/>
                <c:pt idx="0">
                  <c:v>2.29684320497727E-2</c:v>
                </c:pt>
              </c:numCache>
            </c:numRef>
          </c:val>
        </c:ser>
        <c:ser>
          <c:idx val="2"/>
          <c:order val="2"/>
          <c:tx>
            <c:strRef>
              <c:f>Feuil1!$C$6</c:f>
              <c:strCache>
                <c:ptCount val="1"/>
                <c:pt idx="0">
                  <c:v>Caisse de communauté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Feuil1!$D$6</c:f>
              <c:numCache>
                <c:formatCode>0.0000</c:formatCode>
                <c:ptCount val="1"/>
                <c:pt idx="0">
                  <c:v>1.76746216757755E-2</c:v>
                </c:pt>
              </c:numCache>
            </c:numRef>
          </c:val>
        </c:ser>
        <c:ser>
          <c:idx val="3"/>
          <c:order val="3"/>
          <c:tx>
            <c:strRef>
              <c:f>Feuil1!$C$7</c:f>
              <c:strCache>
                <c:ptCount val="1"/>
                <c:pt idx="0">
                  <c:v>Lecourbe</c:v>
                </c:pt>
              </c:strCache>
            </c:strRef>
          </c:tx>
          <c:spPr>
            <a:solidFill>
              <a:srgbClr val="002060"/>
            </a:solidFill>
          </c:spPr>
          <c:dLbls>
            <c:delete val="1"/>
          </c:dLbls>
          <c:val>
            <c:numRef>
              <c:f>Feuil1!$D$7</c:f>
              <c:numCache>
                <c:formatCode>0.0000</c:formatCode>
                <c:ptCount val="1"/>
                <c:pt idx="0">
                  <c:v>1.8859686737406699E-2</c:v>
                </c:pt>
              </c:numCache>
            </c:numRef>
          </c:val>
        </c:ser>
        <c:ser>
          <c:idx val="4"/>
          <c:order val="4"/>
          <c:tx>
            <c:strRef>
              <c:f>Feuil1!$C$8</c:f>
              <c:strCache>
                <c:ptCount val="1"/>
                <c:pt idx="0">
                  <c:v>Impôts sur le revenu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Feuil1!$D$8</c:f>
              <c:numCache>
                <c:formatCode>0.0000</c:formatCode>
                <c:ptCount val="1"/>
                <c:pt idx="0">
                  <c:v>2.1307781667355301E-2</c:v>
                </c:pt>
              </c:numCache>
            </c:numRef>
          </c:val>
        </c:ser>
        <c:ser>
          <c:idx val="5"/>
          <c:order val="5"/>
          <c:tx>
            <c:strRef>
              <c:f>Feuil1!$C$9</c:f>
              <c:strCache>
                <c:ptCount val="1"/>
                <c:pt idx="0">
                  <c:v>Gare Montparnasse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Lbls>
            <c:delete val="1"/>
          </c:dLbls>
          <c:val>
            <c:numRef>
              <c:f>Feuil1!$D$9</c:f>
              <c:numCache>
                <c:formatCode>0.0000</c:formatCode>
                <c:ptCount val="1"/>
                <c:pt idx="0">
                  <c:v>2.04657617551437E-2</c:v>
                </c:pt>
              </c:numCache>
            </c:numRef>
          </c:val>
        </c:ser>
        <c:ser>
          <c:idx val="6"/>
          <c:order val="6"/>
          <c:tx>
            <c:strRef>
              <c:f>Feuil1!$C$10</c:f>
              <c:strCache>
                <c:ptCount val="1"/>
                <c:pt idx="0">
                  <c:v>Vaugirard</c:v>
                </c:pt>
              </c:strCache>
            </c:strRef>
          </c:tx>
          <c:spPr>
            <a:solidFill>
              <a:srgbClr val="00B0F0"/>
            </a:solidFill>
          </c:spPr>
          <c:dLbls>
            <c:delete val="1"/>
          </c:dLbls>
          <c:val>
            <c:numRef>
              <c:f>Feuil1!$D$10</c:f>
              <c:numCache>
                <c:formatCode>0.0000</c:formatCode>
                <c:ptCount val="1"/>
                <c:pt idx="0">
                  <c:v>2.0956940037267099E-2</c:v>
                </c:pt>
              </c:numCache>
            </c:numRef>
          </c:val>
        </c:ser>
        <c:ser>
          <c:idx val="7"/>
          <c:order val="7"/>
          <c:tx>
            <c:strRef>
              <c:f>Feuil1!$C$11</c:f>
              <c:strCache>
                <c:ptCount val="1"/>
                <c:pt idx="0">
                  <c:v>Chance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Feuil1!$D$11</c:f>
              <c:numCache>
                <c:formatCode>0.0000</c:formatCode>
                <c:ptCount val="1"/>
                <c:pt idx="0">
                  <c:v>2.0808806904563201E-2</c:v>
                </c:pt>
              </c:numCache>
            </c:numRef>
          </c:val>
        </c:ser>
        <c:ser>
          <c:idx val="8"/>
          <c:order val="8"/>
          <c:tx>
            <c:strRef>
              <c:f>Feuil1!$C$12</c:f>
              <c:strCache>
                <c:ptCount val="1"/>
                <c:pt idx="0">
                  <c:v>Courcelles</c:v>
                </c:pt>
              </c:strCache>
            </c:strRef>
          </c:tx>
          <c:spPr>
            <a:solidFill>
              <a:srgbClr val="00B0F0"/>
            </a:solidFill>
          </c:spPr>
          <c:dLbls>
            <c:delete val="1"/>
          </c:dLbls>
          <c:val>
            <c:numRef>
              <c:f>Feuil1!$D$12</c:f>
              <c:numCache>
                <c:formatCode>0.0000</c:formatCode>
                <c:ptCount val="1"/>
                <c:pt idx="0">
                  <c:v>2.06606737718593E-2</c:v>
                </c:pt>
              </c:numCache>
            </c:numRef>
          </c:val>
        </c:ser>
        <c:ser>
          <c:idx val="9"/>
          <c:order val="9"/>
          <c:tx>
            <c:strRef>
              <c:f>Feuil1!$C$13</c:f>
              <c:strCache>
                <c:ptCount val="1"/>
                <c:pt idx="0">
                  <c:v>République</c:v>
                </c:pt>
              </c:strCache>
            </c:strRef>
          </c:tx>
          <c:spPr>
            <a:solidFill>
              <a:srgbClr val="00B0F0"/>
            </a:solidFill>
          </c:spPr>
          <c:dLbls>
            <c:delete val="1"/>
          </c:dLbls>
          <c:val>
            <c:numRef>
              <c:f>Feuil1!$D$13</c:f>
              <c:numCache>
                <c:formatCode>0.0000</c:formatCode>
                <c:ptCount val="1"/>
                <c:pt idx="0">
                  <c:v>2.0247460296422101E-2</c:v>
                </c:pt>
              </c:numCache>
            </c:numRef>
          </c:val>
        </c:ser>
        <c:ser>
          <c:idx val="10"/>
          <c:order val="10"/>
          <c:tx>
            <c:strRef>
              <c:f>Feuil1!$C$14</c:f>
              <c:strCache>
                <c:ptCount val="1"/>
                <c:pt idx="0">
                  <c:v>Simple visite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Feuil1!$D$14</c:f>
              <c:numCache>
                <c:formatCode>0.0000</c:formatCode>
                <c:ptCount val="1"/>
                <c:pt idx="0">
                  <c:v>5.2579465629214901E-2</c:v>
                </c:pt>
              </c:numCache>
            </c:numRef>
          </c:val>
        </c:ser>
        <c:ser>
          <c:idx val="11"/>
          <c:order val="11"/>
          <c:tx>
            <c:strRef>
              <c:f>Feuil1!$C$15</c:f>
              <c:strCache>
                <c:ptCount val="1"/>
                <c:pt idx="0">
                  <c:v>La villette</c:v>
                </c:pt>
              </c:strCache>
            </c:strRef>
          </c:tx>
          <c:spPr>
            <a:solidFill>
              <a:srgbClr val="7030A0"/>
            </a:solidFill>
          </c:spPr>
          <c:dLbls>
            <c:delete val="1"/>
          </c:dLbls>
          <c:val>
            <c:numRef>
              <c:f>Feuil1!$D$15</c:f>
              <c:numCache>
                <c:formatCode>0.0000</c:formatCode>
                <c:ptCount val="1"/>
                <c:pt idx="0">
                  <c:v>2.4504338741492E-2</c:v>
                </c:pt>
              </c:numCache>
            </c:numRef>
          </c:val>
        </c:ser>
        <c:ser>
          <c:idx val="12"/>
          <c:order val="12"/>
          <c:tx>
            <c:strRef>
              <c:f>Feuil1!$C$16</c:f>
              <c:strCache>
                <c:ptCount val="1"/>
                <c:pt idx="0">
                  <c:v>Compagnie d'électricité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delete val="1"/>
          </c:dLbls>
          <c:val>
            <c:numRef>
              <c:f>Feuil1!$D$16</c:f>
              <c:numCache>
                <c:formatCode>0.0000</c:formatCode>
                <c:ptCount val="1"/>
                <c:pt idx="0">
                  <c:v>2.00681412410437E-2</c:v>
                </c:pt>
              </c:numCache>
            </c:numRef>
          </c:val>
        </c:ser>
        <c:ser>
          <c:idx val="13"/>
          <c:order val="13"/>
          <c:tx>
            <c:strRef>
              <c:f>Feuil1!$C$17</c:f>
              <c:strCache>
                <c:ptCount val="1"/>
                <c:pt idx="0">
                  <c:v>Neuilly</c:v>
                </c:pt>
              </c:strCache>
            </c:strRef>
          </c:tx>
          <c:spPr>
            <a:solidFill>
              <a:srgbClr val="7030A0"/>
            </a:solidFill>
          </c:spPr>
          <c:dLbls>
            <c:delete val="1"/>
          </c:dLbls>
          <c:val>
            <c:numRef>
              <c:f>Feuil1!$D$17</c:f>
              <c:numCache>
                <c:formatCode>0.0000</c:formatCode>
                <c:ptCount val="1"/>
                <c:pt idx="0">
                  <c:v>2.0200681412410399E-2</c:v>
                </c:pt>
              </c:numCache>
            </c:numRef>
          </c:val>
        </c:ser>
        <c:ser>
          <c:idx val="14"/>
          <c:order val="14"/>
          <c:tx>
            <c:strRef>
              <c:f>Feuil1!$C$18</c:f>
              <c:strCache>
                <c:ptCount val="1"/>
                <c:pt idx="0">
                  <c:v>Paradis</c:v>
                </c:pt>
              </c:strCache>
            </c:strRef>
          </c:tx>
          <c:spPr>
            <a:solidFill>
              <a:srgbClr val="7030A0"/>
            </a:solidFill>
          </c:spPr>
          <c:dLbls>
            <c:delete val="1"/>
          </c:dLbls>
          <c:val>
            <c:numRef>
              <c:f>Feuil1!$D$18</c:f>
              <c:numCache>
                <c:formatCode>0.0000</c:formatCode>
                <c:ptCount val="1"/>
                <c:pt idx="0">
                  <c:v>2.1588454971425801E-2</c:v>
                </c:pt>
              </c:numCache>
            </c:numRef>
          </c:val>
        </c:ser>
        <c:ser>
          <c:idx val="15"/>
          <c:order val="15"/>
          <c:tx>
            <c:strRef>
              <c:f>Feuil1!$C$19</c:f>
              <c:strCache>
                <c:ptCount val="1"/>
                <c:pt idx="0">
                  <c:v>Gare de Lyon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Lbls>
            <c:delete val="1"/>
          </c:dLbls>
          <c:val>
            <c:numRef>
              <c:f>Feuil1!$D$19</c:f>
              <c:numCache>
                <c:formatCode>0.0000</c:formatCode>
                <c:ptCount val="1"/>
                <c:pt idx="0">
                  <c:v>2.7856825429001301E-2</c:v>
                </c:pt>
              </c:numCache>
            </c:numRef>
          </c:val>
        </c:ser>
        <c:ser>
          <c:idx val="16"/>
          <c:order val="16"/>
          <c:tx>
            <c:strRef>
              <c:f>Feuil1!$C$20</c:f>
              <c:strCache>
                <c:ptCount val="1"/>
                <c:pt idx="0">
                  <c:v>Mozart</c:v>
                </c:pt>
              </c:strCache>
            </c:strRef>
          </c:tx>
          <c:spPr>
            <a:solidFill>
              <a:srgbClr val="FFC000"/>
            </a:solidFill>
          </c:spPr>
          <c:dLbls>
            <c:delete val="1"/>
          </c:dLbls>
          <c:val>
            <c:numRef>
              <c:f>Feuil1!$D$20</c:f>
              <c:numCache>
                <c:formatCode>0.0000</c:formatCode>
                <c:ptCount val="1"/>
                <c:pt idx="0">
                  <c:v>2.40287534207058E-2</c:v>
                </c:pt>
              </c:numCache>
            </c:numRef>
          </c:val>
        </c:ser>
        <c:ser>
          <c:idx val="17"/>
          <c:order val="17"/>
          <c:tx>
            <c:strRef>
              <c:f>Feuil1!$C$21</c:f>
              <c:strCache>
                <c:ptCount val="1"/>
                <c:pt idx="0">
                  <c:v>Caisse de communauté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Feuil1!$D$21</c:f>
              <c:numCache>
                <c:formatCode>0.0000</c:formatCode>
                <c:ptCount val="1"/>
                <c:pt idx="0">
                  <c:v>2.64612553893172E-2</c:v>
                </c:pt>
              </c:numCache>
            </c:numRef>
          </c:val>
        </c:ser>
        <c:ser>
          <c:idx val="18"/>
          <c:order val="18"/>
          <c:tx>
            <c:strRef>
              <c:f>Feuil1!$C$22</c:f>
              <c:strCache>
                <c:ptCount val="1"/>
                <c:pt idx="0">
                  <c:v>Saint-Michel</c:v>
                </c:pt>
              </c:strCache>
            </c:strRef>
          </c:tx>
          <c:spPr>
            <a:solidFill>
              <a:srgbClr val="FFC000"/>
            </a:solidFill>
          </c:spPr>
          <c:dLbls>
            <c:delete val="1"/>
          </c:dLbls>
          <c:val>
            <c:numRef>
              <c:f>Feuil1!$D$22</c:f>
              <c:numCache>
                <c:formatCode>0.0000</c:formatCode>
                <c:ptCount val="1"/>
                <c:pt idx="0">
                  <c:v>2.5938891184519301E-2</c:v>
                </c:pt>
              </c:numCache>
            </c:numRef>
          </c:val>
        </c:ser>
        <c:ser>
          <c:idx val="19"/>
          <c:order val="19"/>
          <c:tx>
            <c:strRef>
              <c:f>Feuil1!$C$23</c:f>
              <c:strCache>
                <c:ptCount val="1"/>
                <c:pt idx="0">
                  <c:v>Pigalle</c:v>
                </c:pt>
              </c:strCache>
            </c:strRef>
          </c:tx>
          <c:spPr>
            <a:solidFill>
              <a:srgbClr val="FFC000"/>
            </a:solidFill>
          </c:spPr>
          <c:dLbls>
            <c:delete val="1"/>
          </c:dLbls>
          <c:val>
            <c:numRef>
              <c:f>Feuil1!$D$23</c:f>
              <c:numCache>
                <c:formatCode>0.0000</c:formatCode>
                <c:ptCount val="1"/>
                <c:pt idx="0">
                  <c:v>2.6585999080015198E-2</c:v>
                </c:pt>
              </c:numCache>
            </c:numRef>
          </c:val>
        </c:ser>
        <c:ser>
          <c:idx val="20"/>
          <c:order val="20"/>
          <c:tx>
            <c:strRef>
              <c:f>Feuil1!$C$24</c:f>
              <c:strCache>
                <c:ptCount val="1"/>
                <c:pt idx="0">
                  <c:v>Parc gratuit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Feuil1!$D$24</c:f>
              <c:numCache>
                <c:formatCode>0.0000</c:formatCode>
                <c:ptCount val="1"/>
                <c:pt idx="0">
                  <c:v>2.5237207924342898E-2</c:v>
                </c:pt>
              </c:numCache>
            </c:numRef>
          </c:val>
        </c:ser>
        <c:ser>
          <c:idx val="21"/>
          <c:order val="21"/>
          <c:tx>
            <c:strRef>
              <c:f>Feuil1!$C$25</c:f>
              <c:strCache>
                <c:ptCount val="1"/>
                <c:pt idx="0">
                  <c:v>Matignon</c:v>
                </c:pt>
              </c:strCache>
            </c:strRef>
          </c:tx>
          <c:spPr>
            <a:solidFill>
              <a:srgbClr val="FF0000"/>
            </a:solidFill>
          </c:spPr>
          <c:dLbls>
            <c:delete val="1"/>
          </c:dLbls>
          <c:val>
            <c:numRef>
              <c:f>Feuil1!$D$25</c:f>
              <c:numCache>
                <c:formatCode>0.0000</c:formatCode>
                <c:ptCount val="1"/>
                <c:pt idx="0">
                  <c:v>2.4192479514747001E-2</c:v>
                </c:pt>
              </c:numCache>
            </c:numRef>
          </c:val>
        </c:ser>
        <c:ser>
          <c:idx val="22"/>
          <c:order val="22"/>
          <c:tx>
            <c:strRef>
              <c:f>Feuil1!$C$26</c:f>
              <c:strCache>
                <c:ptCount val="1"/>
                <c:pt idx="0">
                  <c:v>Chance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Feuil1!$D$26</c:f>
              <c:numCache>
                <c:formatCode>0.0000</c:formatCode>
                <c:ptCount val="1"/>
                <c:pt idx="0">
                  <c:v>2.4364002089456799E-2</c:v>
                </c:pt>
              </c:numCache>
            </c:numRef>
          </c:val>
        </c:ser>
        <c:ser>
          <c:idx val="23"/>
          <c:order val="23"/>
          <c:tx>
            <c:strRef>
              <c:f>Feuil1!$C$27</c:f>
              <c:strCache>
                <c:ptCount val="1"/>
                <c:pt idx="0">
                  <c:v>Malesherbes</c:v>
                </c:pt>
              </c:strCache>
            </c:strRef>
          </c:tx>
          <c:spPr>
            <a:solidFill>
              <a:srgbClr val="FF0000"/>
            </a:solidFill>
          </c:spPr>
          <c:dLbls>
            <c:delete val="1"/>
          </c:dLbls>
          <c:val>
            <c:numRef>
              <c:f>Feuil1!$D$27</c:f>
              <c:numCache>
                <c:formatCode>0.0000</c:formatCode>
                <c:ptCount val="1"/>
                <c:pt idx="0">
                  <c:v>2.3319273679860902E-2</c:v>
                </c:pt>
              </c:numCache>
            </c:numRef>
          </c:val>
        </c:ser>
        <c:ser>
          <c:idx val="24"/>
          <c:order val="24"/>
          <c:tx>
            <c:strRef>
              <c:f>Feuil1!$C$28</c:f>
              <c:strCache>
                <c:ptCount val="1"/>
                <c:pt idx="0">
                  <c:v>Henri Martin</c:v>
                </c:pt>
              </c:strCache>
            </c:strRef>
          </c:tx>
          <c:spPr>
            <a:solidFill>
              <a:srgbClr val="FF0000"/>
            </a:solidFill>
          </c:spPr>
          <c:dLbls>
            <c:delete val="1"/>
          </c:dLbls>
          <c:val>
            <c:numRef>
              <c:f>Feuil1!$D$28</c:f>
              <c:numCache>
                <c:formatCode>0.0000</c:formatCode>
                <c:ptCount val="1"/>
                <c:pt idx="0">
                  <c:v>2.8792403109236399E-2</c:v>
                </c:pt>
              </c:numCache>
            </c:numRef>
          </c:val>
        </c:ser>
        <c:ser>
          <c:idx val="25"/>
          <c:order val="25"/>
          <c:tx>
            <c:strRef>
              <c:f>Feuil1!$C$29</c:f>
              <c:strCache>
                <c:ptCount val="1"/>
                <c:pt idx="0">
                  <c:v>Gare du Nord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Lbls>
            <c:delete val="1"/>
          </c:dLbls>
          <c:val>
            <c:numRef>
              <c:f>Feuil1!$D$29</c:f>
              <c:numCache>
                <c:formatCode>0.0000</c:formatCode>
                <c:ptCount val="1"/>
                <c:pt idx="0">
                  <c:v>2.3826044923321601E-2</c:v>
                </c:pt>
              </c:numCache>
            </c:numRef>
          </c:val>
        </c:ser>
        <c:ser>
          <c:idx val="26"/>
          <c:order val="26"/>
          <c:tx>
            <c:strRef>
              <c:f>Feuil1!$C$30</c:f>
              <c:strCache>
                <c:ptCount val="1"/>
                <c:pt idx="0">
                  <c:v>Saint-Honoré</c:v>
                </c:pt>
              </c:strCache>
            </c:strRef>
          </c:tx>
          <c:spPr>
            <a:solidFill>
              <a:srgbClr val="FFFF00"/>
            </a:solidFill>
          </c:spPr>
          <c:dLbls>
            <c:delete val="1"/>
          </c:dLbls>
          <c:val>
            <c:numRef>
              <c:f>Feuil1!$D$30</c:f>
              <c:numCache>
                <c:formatCode>0.0000</c:formatCode>
                <c:ptCount val="1"/>
                <c:pt idx="0">
                  <c:v>2.3919602691345101E-2</c:v>
                </c:pt>
              </c:numCache>
            </c:numRef>
          </c:val>
        </c:ser>
        <c:ser>
          <c:idx val="27"/>
          <c:order val="27"/>
          <c:tx>
            <c:strRef>
              <c:f>Feuil1!$C$31</c:f>
              <c:strCache>
                <c:ptCount val="1"/>
                <c:pt idx="0">
                  <c:v>La Bourse</c:v>
                </c:pt>
              </c:strCache>
            </c:strRef>
          </c:tx>
          <c:spPr>
            <a:solidFill>
              <a:srgbClr val="FFFF00"/>
            </a:solidFill>
          </c:spPr>
          <c:dLbls>
            <c:delete val="1"/>
          </c:dLbls>
          <c:val>
            <c:numRef>
              <c:f>Feuil1!$D$31</c:f>
              <c:numCache>
                <c:formatCode>0.0000</c:formatCode>
                <c:ptCount val="1"/>
                <c:pt idx="0">
                  <c:v>2.3771469558641199E-2</c:v>
                </c:pt>
              </c:numCache>
            </c:numRef>
          </c:val>
        </c:ser>
        <c:ser>
          <c:idx val="28"/>
          <c:order val="28"/>
          <c:tx>
            <c:strRef>
              <c:f>Feuil1!$C$32</c:f>
              <c:strCache>
                <c:ptCount val="1"/>
                <c:pt idx="0">
                  <c:v>Compagnie de l'eau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delete val="1"/>
          </c:dLbls>
          <c:val>
            <c:numRef>
              <c:f>Feuil1!$D$32</c:f>
              <c:numCache>
                <c:formatCode>0.0000</c:formatCode>
                <c:ptCount val="1"/>
                <c:pt idx="0">
                  <c:v>2.37636730779726E-2</c:v>
                </c:pt>
              </c:numCache>
            </c:numRef>
          </c:val>
        </c:ser>
        <c:ser>
          <c:idx val="29"/>
          <c:order val="29"/>
          <c:tx>
            <c:strRef>
              <c:f>Feuil1!$C$33</c:f>
              <c:strCache>
                <c:ptCount val="1"/>
                <c:pt idx="0">
                  <c:v>Lafayette</c:v>
                </c:pt>
              </c:strCache>
            </c:strRef>
          </c:tx>
          <c:spPr>
            <a:solidFill>
              <a:srgbClr val="FFFF00"/>
            </a:solidFill>
          </c:spPr>
          <c:dLbls>
            <c:delete val="1"/>
          </c:dLbls>
          <c:val>
            <c:numRef>
              <c:f>Feuil1!$D$33</c:f>
              <c:numCache>
                <c:formatCode>0.0000</c:formatCode>
                <c:ptCount val="1"/>
                <c:pt idx="0">
                  <c:v>2.2890467243086399E-2</c:v>
                </c:pt>
              </c:numCache>
            </c:numRef>
          </c:val>
        </c:ser>
        <c:ser>
          <c:idx val="30"/>
          <c:order val="30"/>
          <c:tx>
            <c:strRef>
              <c:f>Feuil1!$C$34</c:f>
              <c:strCache>
                <c:ptCount val="1"/>
                <c:pt idx="0">
                  <c:v>Prison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Feuil1!$D$34</c:f>
              <c:numCache>
                <c:formatCode>0.0000</c:formatCode>
                <c:ptCount val="1"/>
                <c:pt idx="0">
                  <c:v>8.0740353804292703E-2</c:v>
                </c:pt>
              </c:numCache>
            </c:numRef>
          </c:val>
        </c:ser>
        <c:ser>
          <c:idx val="31"/>
          <c:order val="31"/>
          <c:tx>
            <c:strRef>
              <c:f>Feuil1!$C$35</c:f>
              <c:strCache>
                <c:ptCount val="1"/>
                <c:pt idx="0">
                  <c:v>Breteuil</c:v>
                </c:pt>
              </c:strCache>
            </c:strRef>
          </c:tx>
          <c:spPr>
            <a:solidFill>
              <a:srgbClr val="00B050"/>
            </a:solidFill>
          </c:spPr>
          <c:dLbls>
            <c:delete val="1"/>
          </c:dLbls>
          <c:val>
            <c:numRef>
              <c:f>Feuil1!$D$35</c:f>
              <c:numCache>
                <c:formatCode>0.0000</c:formatCode>
                <c:ptCount val="1"/>
                <c:pt idx="0">
                  <c:v>2.3397238486547099E-2</c:v>
                </c:pt>
              </c:numCache>
            </c:numRef>
          </c:val>
        </c:ser>
        <c:ser>
          <c:idx val="32"/>
          <c:order val="32"/>
          <c:tx>
            <c:strRef>
              <c:f>Feuil1!$C$36</c:f>
              <c:strCache>
                <c:ptCount val="1"/>
                <c:pt idx="0">
                  <c:v>Foch</c:v>
                </c:pt>
              </c:strCache>
            </c:strRef>
          </c:tx>
          <c:spPr>
            <a:solidFill>
              <a:srgbClr val="00B050"/>
            </a:solidFill>
          </c:spPr>
          <c:dLbls>
            <c:delete val="1"/>
          </c:dLbls>
          <c:val>
            <c:numRef>
              <c:f>Feuil1!$D$36</c:f>
              <c:numCache>
                <c:formatCode>0.0000</c:formatCode>
                <c:ptCount val="1"/>
                <c:pt idx="0">
                  <c:v>2.1931500120845399E-2</c:v>
                </c:pt>
              </c:numCache>
            </c:numRef>
          </c:val>
        </c:ser>
        <c:ser>
          <c:idx val="33"/>
          <c:order val="33"/>
          <c:tx>
            <c:strRef>
              <c:f>Feuil1!$C$37</c:f>
              <c:strCache>
                <c:ptCount val="1"/>
                <c:pt idx="0">
                  <c:v>Caisse de communauté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Feuil1!$D$37</c:f>
              <c:numCache>
                <c:formatCode>0.0000</c:formatCode>
                <c:ptCount val="1"/>
                <c:pt idx="0">
                  <c:v>2.4075532304717599E-2</c:v>
                </c:pt>
              </c:numCache>
            </c:numRef>
          </c:val>
        </c:ser>
        <c:ser>
          <c:idx val="34"/>
          <c:order val="34"/>
          <c:tx>
            <c:strRef>
              <c:f>Feuil1!$C$38</c:f>
              <c:strCache>
                <c:ptCount val="1"/>
                <c:pt idx="0">
                  <c:v>Capucines</c:v>
                </c:pt>
              </c:strCache>
            </c:strRef>
          </c:tx>
          <c:spPr>
            <a:solidFill>
              <a:srgbClr val="00B050"/>
            </a:solidFill>
          </c:spPr>
          <c:dLbls>
            <c:delete val="1"/>
          </c:dLbls>
          <c:val>
            <c:numRef>
              <c:f>Feuil1!$D$38</c:f>
              <c:numCache>
                <c:formatCode>0.0000</c:formatCode>
                <c:ptCount val="1"/>
                <c:pt idx="0">
                  <c:v>2.1307781667355301E-2</c:v>
                </c:pt>
              </c:numCache>
            </c:numRef>
          </c:val>
        </c:ser>
        <c:ser>
          <c:idx val="35"/>
          <c:order val="35"/>
          <c:tx>
            <c:strRef>
              <c:f>Feuil1!$C$39</c:f>
              <c:strCache>
                <c:ptCount val="1"/>
                <c:pt idx="0">
                  <c:v>Gare Saint-Lazare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Lbls>
            <c:delete val="1"/>
          </c:dLbls>
          <c:val>
            <c:numRef>
              <c:f>Feuil1!$D$39</c:f>
              <c:numCache>
                <c:formatCode>0.0000</c:formatCode>
                <c:ptCount val="1"/>
                <c:pt idx="0">
                  <c:v>2.05437265618299E-2</c:v>
                </c:pt>
              </c:numCache>
            </c:numRef>
          </c:val>
        </c:ser>
        <c:ser>
          <c:idx val="36"/>
          <c:order val="36"/>
          <c:tx>
            <c:strRef>
              <c:f>Feuil1!$C$40</c:f>
              <c:strCache>
                <c:ptCount val="1"/>
                <c:pt idx="0">
                  <c:v>Chance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Feuil1!$D$40</c:f>
              <c:numCache>
                <c:formatCode>0.0000</c:formatCode>
                <c:ptCount val="1"/>
                <c:pt idx="0">
                  <c:v>2.0005769395694699E-2</c:v>
                </c:pt>
              </c:numCache>
            </c:numRef>
          </c:val>
        </c:ser>
        <c:ser>
          <c:idx val="37"/>
          <c:order val="37"/>
          <c:tx>
            <c:strRef>
              <c:f>Feuil1!$C$41</c:f>
              <c:strCache>
                <c:ptCount val="1"/>
                <c:pt idx="0">
                  <c:v>Champs Élysées</c:v>
                </c:pt>
              </c:strCache>
            </c:strRef>
          </c:tx>
          <c:spPr>
            <a:solidFill>
              <a:srgbClr val="0070C0"/>
            </a:solidFill>
          </c:spPr>
          <c:dLbls>
            <c:delete val="1"/>
          </c:dLbls>
          <c:val>
            <c:numRef>
              <c:f>Feuil1!$D$41</c:f>
              <c:numCache>
                <c:formatCode>0.0000</c:formatCode>
                <c:ptCount val="1"/>
                <c:pt idx="0">
                  <c:v>1.9335272058192899E-2</c:v>
                </c:pt>
              </c:numCache>
            </c:numRef>
          </c:val>
        </c:ser>
        <c:ser>
          <c:idx val="38"/>
          <c:order val="38"/>
          <c:tx>
            <c:strRef>
              <c:f>Feuil1!$C$42</c:f>
              <c:strCache>
                <c:ptCount val="1"/>
                <c:pt idx="0">
                  <c:v>Taxe de luxe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Lbls>
            <c:delete val="1"/>
          </c:dLbls>
          <c:val>
            <c:numRef>
              <c:f>Feuil1!$D$42</c:f>
              <c:numCache>
                <c:formatCode>0.0000</c:formatCode>
                <c:ptCount val="1"/>
                <c:pt idx="0">
                  <c:v>1.84464732619695E-2</c:v>
                </c:pt>
              </c:numCache>
            </c:numRef>
          </c:val>
        </c:ser>
        <c:ser>
          <c:idx val="39"/>
          <c:order val="39"/>
          <c:tx>
            <c:strRef>
              <c:f>Feuil1!$C$43</c:f>
              <c:strCache>
                <c:ptCount val="1"/>
                <c:pt idx="0">
                  <c:v>Rue de la Paix</c:v>
                </c:pt>
              </c:strCache>
            </c:strRef>
          </c:tx>
          <c:spPr>
            <a:solidFill>
              <a:srgbClr val="0070C0"/>
            </a:solidFill>
          </c:spPr>
          <c:dLbls>
            <c:delete val="1"/>
          </c:dLbls>
          <c:val>
            <c:numRef>
              <c:f>Feuil1!$D$43</c:f>
              <c:numCache>
                <c:formatCode>0.0000</c:formatCode>
                <c:ptCount val="1"/>
                <c:pt idx="0">
                  <c:v>2.43406126474509E-2</c:v>
                </c:pt>
              </c:numCache>
            </c:numRef>
          </c:val>
        </c:ser>
        <c:dLbls>
          <c:showVal val="1"/>
        </c:dLbls>
        <c:overlap val="-20"/>
        <c:axId val="144613376"/>
        <c:axId val="144614912"/>
      </c:barChart>
      <c:catAx>
        <c:axId val="144613376"/>
        <c:scaling>
          <c:orientation val="minMax"/>
        </c:scaling>
        <c:delete val="1"/>
        <c:axPos val="b"/>
        <c:tickLblPos val="nextTo"/>
        <c:crossAx val="144614912"/>
        <c:crosses val="autoZero"/>
        <c:auto val="1"/>
        <c:lblAlgn val="ctr"/>
        <c:lblOffset val="100"/>
      </c:catAx>
      <c:valAx>
        <c:axId val="144614912"/>
        <c:scaling>
          <c:orientation val="minMax"/>
        </c:scaling>
        <c:axPos val="l"/>
        <c:majorGridlines/>
        <c:numFmt formatCode="0.0000" sourceLinked="1"/>
        <c:tickLblPos val="nextTo"/>
        <c:crossAx val="144613376"/>
        <c:crosses val="autoZero"/>
        <c:crossBetween val="between"/>
      </c:valAx>
    </c:plotArea>
    <c:legend>
      <c:legendPos val="b"/>
      <c:legendEntry>
        <c:idx val="3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fr-FR"/>
          </a:p>
        </c:txPr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Profitabilitiy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Plot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(Feuil1!$N$5,Feuil1!$N$7,Feuil1!$N$9:$N$10,Feuil1!$N$12:$N$13,Feuil1!$N$15:$N$20,Feuil1!$N$22:$N$23,Feuil1!$N$25,Feuil1!$N$27:$N$33,Feuil1!$N$35:$N$36,Feuil1!$N$38:$N$39,Feuil1!$N$41,Feuil1!$N$43)</c:f>
              <c:numCache>
                <c:formatCode>General</c:formatCode>
                <c:ptCount val="28"/>
                <c:pt idx="0">
                  <c:v>7.6561440165909007E-4</c:v>
                </c:pt>
                <c:pt idx="1">
                  <c:v>1.2573124491604465E-3</c:v>
                </c:pt>
                <c:pt idx="2">
                  <c:v>2.5582202193929625E-3</c:v>
                </c:pt>
                <c:pt idx="3">
                  <c:v>1.2574164022360259E-3</c:v>
                </c:pt>
                <c:pt idx="4">
                  <c:v>1.2396404263115579E-3</c:v>
                </c:pt>
                <c:pt idx="5">
                  <c:v>1.34983068642814E-3</c:v>
                </c:pt>
                <c:pt idx="6">
                  <c:v>1.7503099101065713E-3</c:v>
                </c:pt>
                <c:pt idx="7">
                  <c:v>3.7460530316614908E-3</c:v>
                </c:pt>
                <c:pt idx="8">
                  <c:v>1.4429058151721715E-3</c:v>
                </c:pt>
                <c:pt idx="9">
                  <c:v>1.6191341228569351E-3</c:v>
                </c:pt>
                <c:pt idx="10">
                  <c:v>3.4821031786251623E-3</c:v>
                </c:pt>
                <c:pt idx="11">
                  <c:v>1.8689030438326735E-3</c:v>
                </c:pt>
                <c:pt idx="12">
                  <c:v>2.017469314351501E-3</c:v>
                </c:pt>
                <c:pt idx="13">
                  <c:v>2.1268799264012161E-3</c:v>
                </c:pt>
                <c:pt idx="14">
                  <c:v>1.9793846875702094E-3</c:v>
                </c:pt>
                <c:pt idx="15">
                  <c:v>1.9079405738068012E-3</c:v>
                </c:pt>
                <c:pt idx="16">
                  <c:v>2.3993669257697E-3</c:v>
                </c:pt>
                <c:pt idx="17">
                  <c:v>2.9782556154152001E-3</c:v>
                </c:pt>
                <c:pt idx="18">
                  <c:v>2.023966381575355E-3</c:v>
                </c:pt>
                <c:pt idx="19">
                  <c:v>2.0114320395773324E-3</c:v>
                </c:pt>
                <c:pt idx="20">
                  <c:v>4.4358856412215512E-3</c:v>
                </c:pt>
                <c:pt idx="21">
                  <c:v>1.9620400494074056E-3</c:v>
                </c:pt>
                <c:pt idx="22">
                  <c:v>2.0277606688340818E-3</c:v>
                </c:pt>
                <c:pt idx="23">
                  <c:v>1.9007300104732679E-3</c:v>
                </c:pt>
                <c:pt idx="24">
                  <c:v>1.864430895893589E-3</c:v>
                </c:pt>
                <c:pt idx="25">
                  <c:v>2.5679658202287375E-3</c:v>
                </c:pt>
                <c:pt idx="26">
                  <c:v>1.9335272058192898E-3</c:v>
                </c:pt>
                <c:pt idx="27">
                  <c:v>3.0425765809313624E-3</c:v>
                </c:pt>
              </c:numCache>
            </c:numRef>
          </c:val>
        </c:ser>
        <c:ser>
          <c:idx val="1"/>
          <c:order val="1"/>
          <c:tx>
            <c:v>Complete lot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(Feuil1!$O$5,Feuil1!$O$7,Feuil1!$O$9:$O$10,Feuil1!$O$12:$O$13,Feuil1!$O$15:$O$20,Feuil1!$O$22:$O$23,Feuil1!$O$25,Feuil1!$O$27:$O$33,Feuil1!$O$35:$O$36,Feuil1!$O$38:$O$39,Feuil1!$O$41,Feuil1!$O$43)</c:f>
              <c:numCache>
                <c:formatCode>General</c:formatCode>
                <c:ptCount val="28"/>
                <c:pt idx="0">
                  <c:v>1.5312288033181801E-3</c:v>
                </c:pt>
                <c:pt idx="1">
                  <c:v>2.514624898320893E-3</c:v>
                </c:pt>
                <c:pt idx="2">
                  <c:v>2.04657617551437E-2</c:v>
                </c:pt>
                <c:pt idx="3">
                  <c:v>2.5148328044720517E-3</c:v>
                </c:pt>
                <c:pt idx="4">
                  <c:v>2.4792808526231157E-3</c:v>
                </c:pt>
                <c:pt idx="5">
                  <c:v>2.69966137285628E-3</c:v>
                </c:pt>
                <c:pt idx="6">
                  <c:v>3.5006198202131426E-3</c:v>
                </c:pt>
                <c:pt idx="7">
                  <c:v>9.3651325791537267E-3</c:v>
                </c:pt>
                <c:pt idx="8">
                  <c:v>2.885811630344343E-3</c:v>
                </c:pt>
                <c:pt idx="9">
                  <c:v>3.2382682457138701E-3</c:v>
                </c:pt>
                <c:pt idx="10">
                  <c:v>2.7856825429001298E-2</c:v>
                </c:pt>
                <c:pt idx="11">
                  <c:v>3.737806087665347E-3</c:v>
                </c:pt>
                <c:pt idx="12">
                  <c:v>4.0349386287030021E-3</c:v>
                </c:pt>
                <c:pt idx="13">
                  <c:v>4.2537598528024322E-3</c:v>
                </c:pt>
                <c:pt idx="14">
                  <c:v>3.9587693751404187E-3</c:v>
                </c:pt>
                <c:pt idx="15">
                  <c:v>3.8158811476136025E-3</c:v>
                </c:pt>
                <c:pt idx="16">
                  <c:v>4.7987338515394001E-3</c:v>
                </c:pt>
                <c:pt idx="17">
                  <c:v>2.3826044923321601E-2</c:v>
                </c:pt>
                <c:pt idx="18">
                  <c:v>4.0479327631507099E-3</c:v>
                </c:pt>
                <c:pt idx="19">
                  <c:v>4.0228640791546647E-3</c:v>
                </c:pt>
                <c:pt idx="20">
                  <c:v>1.108971410305388E-2</c:v>
                </c:pt>
                <c:pt idx="21">
                  <c:v>3.9240800988148113E-3</c:v>
                </c:pt>
                <c:pt idx="22">
                  <c:v>4.0555213376681637E-3</c:v>
                </c:pt>
                <c:pt idx="23">
                  <c:v>3.8014600209465357E-3</c:v>
                </c:pt>
                <c:pt idx="24">
                  <c:v>3.7288617917871779E-3</c:v>
                </c:pt>
                <c:pt idx="25">
                  <c:v>2.05437265618299E-2</c:v>
                </c:pt>
                <c:pt idx="26">
                  <c:v>3.8670544116385795E-3</c:v>
                </c:pt>
                <c:pt idx="27">
                  <c:v>6.0851531618627249E-3</c:v>
                </c:pt>
              </c:numCache>
            </c:numRef>
          </c:val>
        </c:ser>
        <c:ser>
          <c:idx val="2"/>
          <c:order val="2"/>
          <c:tx>
            <c:v>1 house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(Feuil1!$P$5,Feuil1!$P$7,Feuil1!$P$9:$P$10,Feuil1!$P$12:$P$13,Feuil1!$P$15:$P$20,Feuil1!$P$22:$P$23,Feuil1!$P$25,Feuil1!$P$27:$P$33,Feuil1!$P$35:$P$36,Feuil1!$P$38:$P$39,Feuil1!$P$41,Feuil1!$P$43)</c:f>
              <c:numCache>
                <c:formatCode>General</c:formatCode>
                <c:ptCount val="28"/>
                <c:pt idx="0">
                  <c:v>2.0880392772520636E-3</c:v>
                </c:pt>
                <c:pt idx="1">
                  <c:v>3.4290339522557631E-3</c:v>
                </c:pt>
                <c:pt idx="3">
                  <c:v>4.1913880074534197E-3</c:v>
                </c:pt>
                <c:pt idx="4">
                  <c:v>4.1321347543718601E-3</c:v>
                </c:pt>
                <c:pt idx="5">
                  <c:v>4.7641083050404941E-3</c:v>
                </c:pt>
                <c:pt idx="6">
                  <c:v>5.1050705711441664E-3</c:v>
                </c:pt>
                <c:pt idx="8">
                  <c:v>4.2084752942521666E-3</c:v>
                </c:pt>
                <c:pt idx="9">
                  <c:v>4.9819511472521073E-3</c:v>
                </c:pt>
                <c:pt idx="11">
                  <c:v>6.00718835517645E-3</c:v>
                </c:pt>
                <c:pt idx="12">
                  <c:v>6.4847227961298253E-3</c:v>
                </c:pt>
                <c:pt idx="13">
                  <c:v>7.0895997546707194E-3</c:v>
                </c:pt>
                <c:pt idx="14">
                  <c:v>5.884657179262784E-3</c:v>
                </c:pt>
                <c:pt idx="15">
                  <c:v>5.6722557599661648E-3</c:v>
                </c:pt>
                <c:pt idx="16">
                  <c:v>7.3826674639067688E-3</c:v>
                </c:pt>
                <c:pt idx="18">
                  <c:v>6.4174543806047825E-3</c:v>
                </c:pt>
                <c:pt idx="19">
                  <c:v>6.3777113450012969E-3</c:v>
                </c:pt>
                <c:pt idx="21">
                  <c:v>6.3880373701636463E-3</c:v>
                </c:pt>
                <c:pt idx="22">
                  <c:v>6.0832820065022455E-3</c:v>
                </c:pt>
                <c:pt idx="23">
                  <c:v>5.7021900314198036E-3</c:v>
                </c:pt>
                <c:pt idx="24">
                  <c:v>6.1464754809678751E-3</c:v>
                </c:pt>
                <c:pt idx="26">
                  <c:v>6.1521320185159226E-3</c:v>
                </c:pt>
                <c:pt idx="27">
                  <c:v>8.1135375491503004E-3</c:v>
                </c:pt>
              </c:numCache>
            </c:numRef>
          </c:val>
        </c:ser>
        <c:ser>
          <c:idx val="3"/>
          <c:order val="3"/>
          <c:tx>
            <c:v>2 houses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(Feuil1!$Q$5,Feuil1!$Q$7,Feuil1!$Q$9:$Q$10,Feuil1!$Q$12:$Q$13,Feuil1!$Q$15:$Q$20,Feuil1!$Q$22:$Q$23,Feuil1!$Q$25,Feuil1!$Q$27:$Q$33,Feuil1!$Q$35:$Q$36,Feuil1!$Q$38:$Q$39,Feuil1!$Q$41,Feuil1!$Q$43)</c:f>
              <c:numCache>
                <c:formatCode>General</c:formatCode>
                <c:ptCount val="28"/>
                <c:pt idx="0">
                  <c:v>4.3065810093323815E-3</c:v>
                </c:pt>
                <c:pt idx="1">
                  <c:v>7.072382526527512E-3</c:v>
                </c:pt>
                <c:pt idx="3">
                  <c:v>9.4306230167701937E-3</c:v>
                </c:pt>
                <c:pt idx="4">
                  <c:v>9.297303197336685E-3</c:v>
                </c:pt>
                <c:pt idx="5">
                  <c:v>9.2033910438282275E-3</c:v>
                </c:pt>
                <c:pt idx="6">
                  <c:v>1.0810737680069999E-2</c:v>
                </c:pt>
                <c:pt idx="8">
                  <c:v>8.9120653290045877E-3</c:v>
                </c:pt>
                <c:pt idx="9">
                  <c:v>1.07942274857129E-2</c:v>
                </c:pt>
                <c:pt idx="11">
                  <c:v>1.2646712326687263E-2</c:v>
                </c:pt>
                <c:pt idx="12">
                  <c:v>1.3652047991852266E-2</c:v>
                </c:pt>
                <c:pt idx="13">
                  <c:v>1.462229949400836E-2</c:v>
                </c:pt>
                <c:pt idx="14">
                  <c:v>1.1630999766705289E-2</c:v>
                </c:pt>
                <c:pt idx="15">
                  <c:v>1.1211189269163896E-2</c:v>
                </c:pt>
                <c:pt idx="16">
                  <c:v>1.5995779505131331E-2</c:v>
                </c:pt>
                <c:pt idx="18">
                  <c:v>1.4095480157399792E-2</c:v>
                </c:pt>
                <c:pt idx="19">
                  <c:v>1.4008187418484992E-2</c:v>
                </c:pt>
                <c:pt idx="21">
                  <c:v>1.4207876219846731E-2</c:v>
                </c:pt>
                <c:pt idx="22">
                  <c:v>1.3035604299647671E-2</c:v>
                </c:pt>
                <c:pt idx="23">
                  <c:v>1.2218978638756723E-2</c:v>
                </c:pt>
                <c:pt idx="24">
                  <c:v>1.3317363542097064E-2</c:v>
                </c:pt>
                <c:pt idx="26">
                  <c:v>1.2890181372128599E-2</c:v>
                </c:pt>
                <c:pt idx="27">
                  <c:v>1.8255459485588175E-2</c:v>
                </c:pt>
              </c:numCache>
            </c:numRef>
          </c:val>
        </c:ser>
        <c:ser>
          <c:idx val="4"/>
          <c:order val="4"/>
          <c:tx>
            <c:v>3 houses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(Feuil1!$R$5,Feuil1!$R$7,Feuil1!$R$9:$R$10,Feuil1!$R$12:$R$13,Feuil1!$R$15:$R$20,Feuil1!$R$22:$R$23,Feuil1!$R$25,Feuil1!$R$27:$R$33,Feuil1!$R$35:$R$36,Feuil1!$R$38:$R$39,Feuil1!$R$41,Feuil1!$R$43)</c:f>
              <c:numCache>
                <c:formatCode>General</c:formatCode>
                <c:ptCount val="28"/>
                <c:pt idx="0">
                  <c:v>9.8436137356168723E-3</c:v>
                </c:pt>
                <c:pt idx="1">
                  <c:v>1.6165445774920028E-2</c:v>
                </c:pt>
                <c:pt idx="3">
                  <c:v>2.2633495240248467E-2</c:v>
                </c:pt>
                <c:pt idx="4">
                  <c:v>2.2313527673608041E-2</c:v>
                </c:pt>
                <c:pt idx="5">
                  <c:v>2.2497178107135668E-2</c:v>
                </c:pt>
                <c:pt idx="6">
                  <c:v>2.5061255531071362E-2</c:v>
                </c:pt>
                <c:pt idx="8">
                  <c:v>2.0659787808147E-2</c:v>
                </c:pt>
                <c:pt idx="9">
                  <c:v>2.3465711925462825E-2</c:v>
                </c:pt>
                <c:pt idx="11">
                  <c:v>2.7532946627892064E-2</c:v>
                </c:pt>
                <c:pt idx="12">
                  <c:v>2.9721646148928367E-2</c:v>
                </c:pt>
                <c:pt idx="13">
                  <c:v>3.1903198896018239E-2</c:v>
                </c:pt>
                <c:pt idx="14">
                  <c:v>2.5275724866153586E-2</c:v>
                </c:pt>
                <c:pt idx="15">
                  <c:v>2.4363420262541239E-2</c:v>
                </c:pt>
                <c:pt idx="16">
                  <c:v>3.1296090336126514E-2</c:v>
                </c:pt>
                <c:pt idx="18">
                  <c:v>2.695166500433251E-2</c:v>
                </c:pt>
                <c:pt idx="19">
                  <c:v>2.6784754432271775E-2</c:v>
                </c:pt>
                <c:pt idx="21">
                  <c:v>2.6653283776196492E-2</c:v>
                </c:pt>
                <c:pt idx="22">
                  <c:v>2.3397238486547095E-2</c:v>
                </c:pt>
                <c:pt idx="23">
                  <c:v>2.1931500120845399E-2</c:v>
                </c:pt>
                <c:pt idx="24">
                  <c:v>2.3160632247125328E-2</c:v>
                </c:pt>
                <c:pt idx="26">
                  <c:v>2.2388209751591781E-2</c:v>
                </c:pt>
                <c:pt idx="27">
                  <c:v>3.4076857706431263E-2</c:v>
                </c:pt>
              </c:numCache>
            </c:numRef>
          </c:val>
        </c:ser>
        <c:ser>
          <c:idx val="5"/>
          <c:order val="5"/>
          <c:tx>
            <c:v>4 houses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(Feuil1!$S$5,Feuil1!$S$7,Feuil1!$S$9:$S$10,Feuil1!$S$12:$S$13,Feuil1!$S$15:$S$20,Feuil1!$S$22:$S$23,Feuil1!$S$25,Feuil1!$S$27:$S$33,Feuil1!$S$35:$S$36,Feuil1!$S$38:$S$39,Feuil1!$S$41,Feuil1!$S$43)</c:f>
              <c:numCache>
                <c:formatCode>General</c:formatCode>
                <c:ptCount val="28"/>
                <c:pt idx="0">
                  <c:v>1.4134419722937048E-2</c:v>
                </c:pt>
                <c:pt idx="1">
                  <c:v>2.3211922138346705E-2</c:v>
                </c:pt>
                <c:pt idx="3">
                  <c:v>2.7942586716356133E-2</c:v>
                </c:pt>
                <c:pt idx="4">
                  <c:v>2.7547565029145734E-2</c:v>
                </c:pt>
                <c:pt idx="5">
                  <c:v>2.8472991041843577E-2</c:v>
                </c:pt>
                <c:pt idx="6">
                  <c:v>2.8361503173023148E-2</c:v>
                </c:pt>
                <c:pt idx="8">
                  <c:v>2.3380418301400925E-2</c:v>
                </c:pt>
                <c:pt idx="9">
                  <c:v>2.6985568714282249E-2</c:v>
                </c:pt>
                <c:pt idx="11">
                  <c:v>3.1071663906085088E-2</c:v>
                </c:pt>
                <c:pt idx="12">
                  <c:v>3.3541669635154266E-2</c:v>
                </c:pt>
                <c:pt idx="13">
                  <c:v>3.5447998773353598E-2</c:v>
                </c:pt>
                <c:pt idx="14">
                  <c:v>2.5815145823662958E-2</c:v>
                </c:pt>
                <c:pt idx="15">
                  <c:v>2.4883371304729621E-2</c:v>
                </c:pt>
                <c:pt idx="16">
                  <c:v>3.1705920090528174E-2</c:v>
                </c:pt>
                <c:pt idx="18">
                  <c:v>2.7118154214024966E-2</c:v>
                </c:pt>
                <c:pt idx="19">
                  <c:v>2.6950212581017638E-2</c:v>
                </c:pt>
                <c:pt idx="21">
                  <c:v>2.6662191959276771E-2</c:v>
                </c:pt>
                <c:pt idx="22">
                  <c:v>2.3397238486547095E-2</c:v>
                </c:pt>
                <c:pt idx="23">
                  <c:v>2.1931500120845396E-2</c:v>
                </c:pt>
                <c:pt idx="24">
                  <c:v>2.2829766072166392E-2</c:v>
                </c:pt>
                <c:pt idx="26">
                  <c:v>2.1857264065783276E-2</c:v>
                </c:pt>
                <c:pt idx="27">
                  <c:v>3.4482534583888773E-2</c:v>
                </c:pt>
              </c:numCache>
            </c:numRef>
          </c:val>
        </c:ser>
        <c:ser>
          <c:idx val="6"/>
          <c:order val="6"/>
          <c:tx>
            <c:v>hostel</c:v>
          </c:tx>
          <c:cat>
            <c:strRef>
              <c:f>(Feuil1!$C$5,Feuil1!$C$7,Feuil1!$C$9:$C$10,Feuil1!$C$12:$C$13,Feuil1!$C$15:$C$20,Feuil1!$C$22:$C$23,Feuil1!$C$25,Feuil1!$C$27:$C$33,Feuil1!$C$35:$C$36,Feuil1!$C$38:$C$39,Feuil1!$C$41,Feuil1!$C$43)</c:f>
              <c:strCache>
                <c:ptCount val="28"/>
                <c:pt idx="0">
                  <c:v>Belleville</c:v>
                </c:pt>
                <c:pt idx="1">
                  <c:v>Lecourbe</c:v>
                </c:pt>
                <c:pt idx="2">
                  <c:v>Gare Montparnasse</c:v>
                </c:pt>
                <c:pt idx="3">
                  <c:v>Vaugirard</c:v>
                </c:pt>
                <c:pt idx="4">
                  <c:v>Courcelles</c:v>
                </c:pt>
                <c:pt idx="5">
                  <c:v>République</c:v>
                </c:pt>
                <c:pt idx="6">
                  <c:v>La villette</c:v>
                </c:pt>
                <c:pt idx="7">
                  <c:v>Compagnie d'électricité</c:v>
                </c:pt>
                <c:pt idx="8">
                  <c:v>Neuilly</c:v>
                </c:pt>
                <c:pt idx="9">
                  <c:v>Paradis</c:v>
                </c:pt>
                <c:pt idx="10">
                  <c:v>Gare de Lyon</c:v>
                </c:pt>
                <c:pt idx="11">
                  <c:v>Mozart</c:v>
                </c:pt>
                <c:pt idx="12">
                  <c:v>Saint-Michel</c:v>
                </c:pt>
                <c:pt idx="13">
                  <c:v>Pigalle</c:v>
                </c:pt>
                <c:pt idx="14">
                  <c:v>Matignon</c:v>
                </c:pt>
                <c:pt idx="15">
                  <c:v>Malesherbes</c:v>
                </c:pt>
                <c:pt idx="16">
                  <c:v>Henri Martin</c:v>
                </c:pt>
                <c:pt idx="17">
                  <c:v>Gare du Nord</c:v>
                </c:pt>
                <c:pt idx="18">
                  <c:v>Saint-Honoré</c:v>
                </c:pt>
                <c:pt idx="19">
                  <c:v>La Bourse</c:v>
                </c:pt>
                <c:pt idx="20">
                  <c:v>Compagnie de l'eau</c:v>
                </c:pt>
                <c:pt idx="21">
                  <c:v>Lafayette</c:v>
                </c:pt>
                <c:pt idx="22">
                  <c:v>Breteuil</c:v>
                </c:pt>
                <c:pt idx="23">
                  <c:v>Foch</c:v>
                </c:pt>
                <c:pt idx="24">
                  <c:v>Capucines</c:v>
                </c:pt>
                <c:pt idx="25">
                  <c:v>Gare Saint-Lazare</c:v>
                </c:pt>
                <c:pt idx="26">
                  <c:v>Champs Élysées</c:v>
                </c:pt>
                <c:pt idx="27">
                  <c:v>Rue de la Paix</c:v>
                </c:pt>
              </c:strCache>
            </c:strRef>
          </c:cat>
          <c:val>
            <c:numRef>
              <c:f>(Feuil1!$T$5,Feuil1!$T$7,Feuil1!$T$9:$T$10,Feuil1!$T$12:$T$13,Feuil1!$T$15:$T$20,Feuil1!$T$22:$T$23,Feuil1!$T$25,Feuil1!$T$27:$T$33,Feuil1!$T$35:$T$36,Feuil1!$T$38:$T$39,Feuil1!$T$41,Feuil1!$T$43)</c:f>
              <c:numCache>
                <c:formatCode>General</c:formatCode>
                <c:ptCount val="28"/>
                <c:pt idx="0">
                  <c:v>1.8522929072397339E-2</c:v>
                </c:pt>
                <c:pt idx="1">
                  <c:v>2.7376964618816176E-2</c:v>
                </c:pt>
                <c:pt idx="3">
                  <c:v>3.2932334344276865E-2</c:v>
                </c:pt>
                <c:pt idx="4">
                  <c:v>3.2466773070064611E-2</c:v>
                </c:pt>
                <c:pt idx="5">
                  <c:v>3.283371939960341E-2</c:v>
                </c:pt>
                <c:pt idx="6">
                  <c:v>2.8716021962685939E-2</c:v>
                </c:pt>
                <c:pt idx="8">
                  <c:v>2.3672673530168435E-2</c:v>
                </c:pt>
                <c:pt idx="9">
                  <c:v>2.9438802233762454E-2</c:v>
                </c:pt>
                <c:pt idx="11">
                  <c:v>3.3569581984809575E-2</c:v>
                </c:pt>
                <c:pt idx="12">
                  <c:v>3.6238156801901962E-2</c:v>
                </c:pt>
                <c:pt idx="13">
                  <c:v>3.7979998685735997E-2</c:v>
                </c:pt>
                <c:pt idx="14">
                  <c:v>2.6187735557200362E-2</c:v>
                </c:pt>
                <c:pt idx="15">
                  <c:v>2.5242512746241185E-2</c:v>
                </c:pt>
                <c:pt idx="16">
                  <c:v>3.1991559010262668E-2</c:v>
                </c:pt>
                <c:pt idx="18">
                  <c:v>2.723519118321472E-2</c:v>
                </c:pt>
                <c:pt idx="19">
                  <c:v>2.7066524744987504E-2</c:v>
                </c:pt>
                <c:pt idx="21">
                  <c:v>2.6668505525925902E-2</c:v>
                </c:pt>
                <c:pt idx="22">
                  <c:v>2.2947291592575039E-2</c:v>
                </c:pt>
                <c:pt idx="23">
                  <c:v>2.1509740503136834E-2</c:v>
                </c:pt>
                <c:pt idx="24">
                  <c:v>2.2599162374467744E-2</c:v>
                </c:pt>
                <c:pt idx="26">
                  <c:v>2.1483635620214332E-2</c:v>
                </c:pt>
                <c:pt idx="27">
                  <c:v>3.477230378207271E-2</c:v>
                </c:pt>
              </c:numCache>
            </c:numRef>
          </c:val>
        </c:ser>
        <c:axId val="144658432"/>
        <c:axId val="144659968"/>
      </c:barChart>
      <c:catAx>
        <c:axId val="144658432"/>
        <c:scaling>
          <c:orientation val="minMax"/>
        </c:scaling>
        <c:axPos val="b"/>
        <c:tickLblPos val="nextTo"/>
        <c:crossAx val="144659968"/>
        <c:crosses val="autoZero"/>
        <c:auto val="1"/>
        <c:lblAlgn val="ctr"/>
        <c:lblOffset val="100"/>
      </c:catAx>
      <c:valAx>
        <c:axId val="144659968"/>
        <c:scaling>
          <c:orientation val="minMax"/>
        </c:scaling>
        <c:axPos val="l"/>
        <c:majorGridlines/>
        <c:numFmt formatCode="General" sourceLinked="1"/>
        <c:tickLblPos val="nextTo"/>
        <c:crossAx val="1446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257174</xdr:colOff>
      <xdr:row>2</xdr:row>
      <xdr:rowOff>9525</xdr:rowOff>
    </xdr:from>
    <xdr:to>
      <xdr:col>28</xdr:col>
      <xdr:colOff>504825</xdr:colOff>
      <xdr:row>37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</xdr:colOff>
      <xdr:row>43</xdr:row>
      <xdr:rowOff>190499</xdr:rowOff>
    </xdr:from>
    <xdr:to>
      <xdr:col>21</xdr:col>
      <xdr:colOff>590549</xdr:colOff>
      <xdr:row>66</xdr:row>
      <xdr:rowOff>28574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45"/>
  <sheetViews>
    <sheetView tabSelected="1" topLeftCell="A28" workbookViewId="0">
      <selection activeCell="X50" sqref="X50:X51"/>
    </sheetView>
  </sheetViews>
  <sheetFormatPr baseColWidth="10" defaultRowHeight="15"/>
  <cols>
    <col min="1" max="1" width="1.5703125" customWidth="1"/>
    <col min="2" max="2" width="5.28515625" customWidth="1"/>
    <col min="3" max="3" width="25.140625" customWidth="1"/>
    <col min="4" max="4" width="8" style="3" customWidth="1"/>
    <col min="5" max="13" width="8.42578125" customWidth="1"/>
  </cols>
  <sheetData>
    <row r="1" spans="2:20" ht="17.25" customHeight="1">
      <c r="B1" s="2"/>
      <c r="C1" s="2"/>
      <c r="D1" s="19" t="s">
        <v>36</v>
      </c>
      <c r="E1" s="20" t="s">
        <v>45</v>
      </c>
      <c r="F1" s="20"/>
      <c r="G1" s="20" t="s">
        <v>46</v>
      </c>
      <c r="H1" s="20"/>
      <c r="I1" s="20"/>
      <c r="J1" s="20"/>
      <c r="K1" s="20"/>
      <c r="L1" s="20"/>
      <c r="M1" s="20"/>
      <c r="N1" s="20" t="s">
        <v>47</v>
      </c>
      <c r="O1" s="20"/>
      <c r="P1" s="20"/>
      <c r="Q1" s="20"/>
      <c r="R1" s="20"/>
      <c r="S1" s="20"/>
      <c r="T1" s="20"/>
    </row>
    <row r="2" spans="2:20">
      <c r="B2" s="2"/>
      <c r="C2" s="2"/>
      <c r="D2" s="19"/>
      <c r="E2" s="20" t="s">
        <v>41</v>
      </c>
      <c r="F2" s="20" t="s">
        <v>44</v>
      </c>
      <c r="G2" s="20" t="s">
        <v>41</v>
      </c>
      <c r="H2" s="21" t="s">
        <v>42</v>
      </c>
      <c r="I2" s="20" t="s">
        <v>44</v>
      </c>
      <c r="J2" s="20"/>
      <c r="K2" s="20"/>
      <c r="L2" s="20"/>
      <c r="M2" s="22" t="s">
        <v>43</v>
      </c>
      <c r="N2" s="20" t="s">
        <v>41</v>
      </c>
      <c r="O2" s="21" t="s">
        <v>42</v>
      </c>
      <c r="P2" s="20" t="s">
        <v>44</v>
      </c>
      <c r="Q2" s="20"/>
      <c r="R2" s="20"/>
      <c r="S2" s="20"/>
      <c r="T2" s="22" t="s">
        <v>43</v>
      </c>
    </row>
    <row r="3" spans="2:20" ht="13.5" customHeight="1">
      <c r="B3" s="2"/>
      <c r="C3" s="2"/>
      <c r="D3" s="19"/>
      <c r="E3" s="20"/>
      <c r="F3" s="20"/>
      <c r="G3" s="20"/>
      <c r="H3" s="21"/>
      <c r="I3" s="22">
        <v>1</v>
      </c>
      <c r="J3" s="22">
        <v>2</v>
      </c>
      <c r="K3" s="22">
        <v>3</v>
      </c>
      <c r="L3" s="22">
        <v>4</v>
      </c>
      <c r="M3" s="22">
        <v>5</v>
      </c>
      <c r="N3" s="20"/>
      <c r="O3" s="21"/>
      <c r="P3" s="22">
        <v>1</v>
      </c>
      <c r="Q3" s="22">
        <v>2</v>
      </c>
      <c r="R3" s="22">
        <v>3</v>
      </c>
      <c r="S3" s="22">
        <v>4</v>
      </c>
      <c r="T3" s="22">
        <v>5</v>
      </c>
    </row>
    <row r="4" spans="2:20">
      <c r="B4" s="4"/>
      <c r="C4" s="4" t="s">
        <v>0</v>
      </c>
      <c r="D4" s="5">
        <v>2.8036144484379698E-2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>
      <c r="B5" s="7" t="s">
        <v>37</v>
      </c>
      <c r="C5" s="8" t="s">
        <v>1</v>
      </c>
      <c r="D5" s="5">
        <v>2.29684320497727E-2</v>
      </c>
      <c r="E5" s="4">
        <v>6000</v>
      </c>
      <c r="F5" s="4">
        <v>5000</v>
      </c>
      <c r="G5" s="4">
        <v>200</v>
      </c>
      <c r="H5" s="4">
        <f t="shared" ref="H5:H43" si="0">G5*2</f>
        <v>400</v>
      </c>
      <c r="I5" s="4">
        <v>1000</v>
      </c>
      <c r="J5" s="4">
        <v>3000</v>
      </c>
      <c r="K5" s="4">
        <v>9000</v>
      </c>
      <c r="L5" s="4">
        <v>16000</v>
      </c>
      <c r="M5" s="4">
        <v>25000</v>
      </c>
      <c r="N5" s="4">
        <f>$D5*G5/($E5+N$3*$F5)</f>
        <v>7.6561440165909007E-4</v>
      </c>
      <c r="O5" s="4">
        <f t="shared" ref="O5:T5" si="1">$D5*H5/($E5+O$3*$F5)</f>
        <v>1.5312288033181801E-3</v>
      </c>
      <c r="P5" s="4">
        <f t="shared" si="1"/>
        <v>2.0880392772520636E-3</v>
      </c>
      <c r="Q5" s="4">
        <f t="shared" si="1"/>
        <v>4.3065810093323815E-3</v>
      </c>
      <c r="R5" s="4">
        <f t="shared" si="1"/>
        <v>9.8436137356168723E-3</v>
      </c>
      <c r="S5" s="4">
        <f t="shared" si="1"/>
        <v>1.4134419722937048E-2</v>
      </c>
      <c r="T5" s="4">
        <f t="shared" si="1"/>
        <v>1.8522929072397339E-2</v>
      </c>
    </row>
    <row r="6" spans="2:20">
      <c r="B6" s="7"/>
      <c r="C6" s="4" t="s">
        <v>2</v>
      </c>
      <c r="D6" s="5">
        <v>1.76746216757755E-2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2:20">
      <c r="B7" s="7"/>
      <c r="C7" s="8" t="s">
        <v>3</v>
      </c>
      <c r="D7" s="5">
        <v>1.8859686737406699E-2</v>
      </c>
      <c r="E7" s="4">
        <v>6000</v>
      </c>
      <c r="F7" s="4">
        <v>5000</v>
      </c>
      <c r="G7" s="4">
        <v>400</v>
      </c>
      <c r="H7" s="4">
        <f t="shared" si="0"/>
        <v>800</v>
      </c>
      <c r="I7" s="4">
        <v>2000</v>
      </c>
      <c r="J7" s="4">
        <v>6000</v>
      </c>
      <c r="K7" s="4">
        <v>18000</v>
      </c>
      <c r="L7" s="4">
        <v>32000</v>
      </c>
      <c r="M7" s="4">
        <v>45000</v>
      </c>
      <c r="N7" s="4">
        <f t="shared" ref="N7:N43" si="2">$D7*G7/($E7+N$3*$F7)</f>
        <v>1.2573124491604465E-3</v>
      </c>
      <c r="O7" s="4">
        <f t="shared" ref="O7:O43" si="3">$D7*H7/($E7+O$3*$F7)</f>
        <v>2.514624898320893E-3</v>
      </c>
      <c r="P7" s="4">
        <f t="shared" ref="P7:P43" si="4">$D7*I7/($E7+P$3*$F7)</f>
        <v>3.4290339522557631E-3</v>
      </c>
      <c r="Q7" s="4">
        <f t="shared" ref="Q7:Q43" si="5">$D7*J7/($E7+Q$3*$F7)</f>
        <v>7.072382526527512E-3</v>
      </c>
      <c r="R7" s="4">
        <f t="shared" ref="R7:R43" si="6">$D7*K7/($E7+R$3*$F7)</f>
        <v>1.6165445774920028E-2</v>
      </c>
      <c r="S7" s="4">
        <f t="shared" ref="S7:S43" si="7">$D7*L7/($E7+S$3*$F7)</f>
        <v>2.3211922138346705E-2</v>
      </c>
      <c r="T7" s="4">
        <f t="shared" ref="T7:T43" si="8">$D7*M7/($E7+T$3*$F7)</f>
        <v>2.7376964618816176E-2</v>
      </c>
    </row>
    <row r="8" spans="2:20">
      <c r="B8" s="7"/>
      <c r="C8" s="4" t="s">
        <v>4</v>
      </c>
      <c r="D8" s="5">
        <v>2.1307781667355301E-2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2:20">
      <c r="B9" s="7"/>
      <c r="C9" s="9" t="s">
        <v>5</v>
      </c>
      <c r="D9" s="5">
        <v>2.04657617551437E-2</v>
      </c>
      <c r="E9" s="4">
        <v>20000</v>
      </c>
      <c r="F9" s="4"/>
      <c r="G9" s="4">
        <v>2500</v>
      </c>
      <c r="H9" s="4">
        <v>20000</v>
      </c>
      <c r="I9" s="4"/>
      <c r="J9" s="4"/>
      <c r="K9" s="4"/>
      <c r="L9" s="4"/>
      <c r="M9" s="4"/>
      <c r="N9" s="4">
        <f t="shared" si="2"/>
        <v>2.5582202193929625E-3</v>
      </c>
      <c r="O9" s="4">
        <f t="shared" si="3"/>
        <v>2.04657617551437E-2</v>
      </c>
      <c r="P9" s="4"/>
      <c r="Q9" s="4"/>
      <c r="R9" s="4"/>
      <c r="S9" s="4"/>
      <c r="T9" s="4"/>
    </row>
    <row r="10" spans="2:20">
      <c r="B10" s="7"/>
      <c r="C10" s="10" t="s">
        <v>6</v>
      </c>
      <c r="D10" s="5">
        <v>2.0956940037267099E-2</v>
      </c>
      <c r="E10" s="4">
        <v>10000</v>
      </c>
      <c r="F10" s="4">
        <v>5000</v>
      </c>
      <c r="G10" s="4">
        <v>600</v>
      </c>
      <c r="H10" s="4">
        <f t="shared" si="0"/>
        <v>1200</v>
      </c>
      <c r="I10" s="4">
        <v>3000</v>
      </c>
      <c r="J10" s="4">
        <v>9000</v>
      </c>
      <c r="K10" s="4">
        <v>27000</v>
      </c>
      <c r="L10" s="4">
        <v>40000</v>
      </c>
      <c r="M10" s="4">
        <v>55000</v>
      </c>
      <c r="N10" s="4">
        <f t="shared" si="2"/>
        <v>1.2574164022360259E-3</v>
      </c>
      <c r="O10" s="4">
        <f t="shared" si="3"/>
        <v>2.5148328044720517E-3</v>
      </c>
      <c r="P10" s="4">
        <f t="shared" si="4"/>
        <v>4.1913880074534197E-3</v>
      </c>
      <c r="Q10" s="4">
        <f>$D10*J10/($E10+Q$3*$F10)</f>
        <v>9.4306230167701937E-3</v>
      </c>
      <c r="R10" s="4">
        <f t="shared" si="6"/>
        <v>2.2633495240248467E-2</v>
      </c>
      <c r="S10" s="4">
        <f t="shared" si="7"/>
        <v>2.7942586716356133E-2</v>
      </c>
      <c r="T10" s="4">
        <f t="shared" si="8"/>
        <v>3.2932334344276865E-2</v>
      </c>
    </row>
    <row r="11" spans="2:20">
      <c r="B11" s="7"/>
      <c r="C11" s="4" t="s">
        <v>7</v>
      </c>
      <c r="D11" s="5">
        <v>2.0808806904563201E-2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2:20">
      <c r="B12" s="7"/>
      <c r="C12" s="10" t="s">
        <v>8</v>
      </c>
      <c r="D12" s="5">
        <v>2.06606737718593E-2</v>
      </c>
      <c r="E12" s="4">
        <v>10000</v>
      </c>
      <c r="F12" s="4">
        <v>5000</v>
      </c>
      <c r="G12" s="4">
        <v>600</v>
      </c>
      <c r="H12" s="4">
        <f t="shared" si="0"/>
        <v>1200</v>
      </c>
      <c r="I12" s="4">
        <v>3000</v>
      </c>
      <c r="J12" s="4">
        <v>9000</v>
      </c>
      <c r="K12" s="4">
        <v>27000</v>
      </c>
      <c r="L12" s="4">
        <v>40000</v>
      </c>
      <c r="M12" s="4">
        <v>55000</v>
      </c>
      <c r="N12" s="4">
        <f t="shared" si="2"/>
        <v>1.2396404263115579E-3</v>
      </c>
      <c r="O12" s="4">
        <f t="shared" si="3"/>
        <v>2.4792808526231157E-3</v>
      </c>
      <c r="P12" s="4">
        <f t="shared" si="4"/>
        <v>4.1321347543718601E-3</v>
      </c>
      <c r="Q12" s="4">
        <f t="shared" si="5"/>
        <v>9.297303197336685E-3</v>
      </c>
      <c r="R12" s="4">
        <f t="shared" si="6"/>
        <v>2.2313527673608041E-2</v>
      </c>
      <c r="S12" s="4">
        <f t="shared" si="7"/>
        <v>2.7547565029145734E-2</v>
      </c>
      <c r="T12" s="4">
        <f t="shared" si="8"/>
        <v>3.2466773070064611E-2</v>
      </c>
    </row>
    <row r="13" spans="2:20">
      <c r="B13" s="7"/>
      <c r="C13" s="10" t="s">
        <v>9</v>
      </c>
      <c r="D13" s="5">
        <v>2.0247460296422101E-2</v>
      </c>
      <c r="E13" s="4">
        <v>12000</v>
      </c>
      <c r="F13" s="4">
        <v>5000</v>
      </c>
      <c r="G13" s="4">
        <v>800</v>
      </c>
      <c r="H13" s="4">
        <f t="shared" si="0"/>
        <v>1600</v>
      </c>
      <c r="I13" s="4">
        <v>4000</v>
      </c>
      <c r="J13" s="4">
        <v>10000</v>
      </c>
      <c r="K13" s="4">
        <v>30000</v>
      </c>
      <c r="L13" s="4">
        <v>45000</v>
      </c>
      <c r="M13" s="4">
        <v>60000</v>
      </c>
      <c r="N13" s="4">
        <f t="shared" si="2"/>
        <v>1.34983068642814E-3</v>
      </c>
      <c r="O13" s="4">
        <f t="shared" si="3"/>
        <v>2.69966137285628E-3</v>
      </c>
      <c r="P13" s="4">
        <f t="shared" si="4"/>
        <v>4.7641083050404941E-3</v>
      </c>
      <c r="Q13" s="4">
        <f t="shared" si="5"/>
        <v>9.2033910438282275E-3</v>
      </c>
      <c r="R13" s="4">
        <f t="shared" si="6"/>
        <v>2.2497178107135668E-2</v>
      </c>
      <c r="S13" s="4">
        <f t="shared" si="7"/>
        <v>2.8472991041843577E-2</v>
      </c>
      <c r="T13" s="4">
        <f t="shared" si="8"/>
        <v>3.283371939960341E-2</v>
      </c>
    </row>
    <row r="14" spans="2:20">
      <c r="B14" s="11"/>
      <c r="C14" s="4" t="s">
        <v>10</v>
      </c>
      <c r="D14" s="5">
        <v>5.2579465629214901E-2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2:20">
      <c r="B15" s="7" t="s">
        <v>38</v>
      </c>
      <c r="C15" s="12" t="s">
        <v>11</v>
      </c>
      <c r="D15" s="5">
        <v>2.4504338741492E-2</v>
      </c>
      <c r="E15" s="4">
        <v>14000</v>
      </c>
      <c r="F15" s="4">
        <v>10000</v>
      </c>
      <c r="G15" s="4">
        <v>1000</v>
      </c>
      <c r="H15" s="4">
        <f t="shared" si="0"/>
        <v>2000</v>
      </c>
      <c r="I15" s="4">
        <v>5000</v>
      </c>
      <c r="J15" s="4">
        <v>15000</v>
      </c>
      <c r="K15" s="4">
        <v>45000</v>
      </c>
      <c r="L15" s="4">
        <v>62500</v>
      </c>
      <c r="M15" s="4">
        <v>75000</v>
      </c>
      <c r="N15" s="4">
        <f t="shared" si="2"/>
        <v>1.7503099101065713E-3</v>
      </c>
      <c r="O15" s="4">
        <f t="shared" si="3"/>
        <v>3.5006198202131426E-3</v>
      </c>
      <c r="P15" s="4">
        <f t="shared" si="4"/>
        <v>5.1050705711441664E-3</v>
      </c>
      <c r="Q15" s="4">
        <f t="shared" si="5"/>
        <v>1.0810737680069999E-2</v>
      </c>
      <c r="R15" s="4">
        <f t="shared" si="6"/>
        <v>2.5061255531071362E-2</v>
      </c>
      <c r="S15" s="4">
        <f t="shared" si="7"/>
        <v>2.8361503173023148E-2</v>
      </c>
      <c r="T15" s="4">
        <f t="shared" si="8"/>
        <v>2.8716021962685939E-2</v>
      </c>
    </row>
    <row r="16" spans="2:20">
      <c r="B16" s="7"/>
      <c r="C16" s="13" t="s">
        <v>35</v>
      </c>
      <c r="D16" s="5">
        <v>2.00681412410437E-2</v>
      </c>
      <c r="E16" s="4">
        <v>15000</v>
      </c>
      <c r="F16" s="4"/>
      <c r="G16" s="4">
        <f>400*7</f>
        <v>2800</v>
      </c>
      <c r="H16" s="4">
        <f>7*1000</f>
        <v>7000</v>
      </c>
      <c r="I16" s="4"/>
      <c r="J16" s="4"/>
      <c r="K16" s="4"/>
      <c r="L16" s="4"/>
      <c r="M16" s="4"/>
      <c r="N16" s="4">
        <f t="shared" si="2"/>
        <v>3.7460530316614908E-3</v>
      </c>
      <c r="O16" s="4">
        <f t="shared" si="3"/>
        <v>9.3651325791537267E-3</v>
      </c>
      <c r="P16" s="4"/>
      <c r="Q16" s="4"/>
      <c r="R16" s="4"/>
      <c r="S16" s="4"/>
      <c r="T16" s="4"/>
    </row>
    <row r="17" spans="2:20">
      <c r="B17" s="7"/>
      <c r="C17" s="12" t="s">
        <v>12</v>
      </c>
      <c r="D17" s="5">
        <v>2.0200681412410399E-2</v>
      </c>
      <c r="E17" s="4">
        <v>14000</v>
      </c>
      <c r="F17" s="4">
        <v>10000</v>
      </c>
      <c r="G17" s="4">
        <v>1000</v>
      </c>
      <c r="H17" s="4">
        <f t="shared" si="0"/>
        <v>2000</v>
      </c>
      <c r="I17" s="4">
        <v>5000</v>
      </c>
      <c r="J17" s="4">
        <v>15000</v>
      </c>
      <c r="K17" s="4">
        <v>45000</v>
      </c>
      <c r="L17" s="4">
        <v>62500</v>
      </c>
      <c r="M17" s="4">
        <v>75000</v>
      </c>
      <c r="N17" s="4">
        <f t="shared" si="2"/>
        <v>1.4429058151721715E-3</v>
      </c>
      <c r="O17" s="4">
        <f t="shared" si="3"/>
        <v>2.885811630344343E-3</v>
      </c>
      <c r="P17" s="4">
        <f t="shared" si="4"/>
        <v>4.2084752942521666E-3</v>
      </c>
      <c r="Q17" s="4">
        <f t="shared" si="5"/>
        <v>8.9120653290045877E-3</v>
      </c>
      <c r="R17" s="4">
        <f t="shared" si="6"/>
        <v>2.0659787808147E-2</v>
      </c>
      <c r="S17" s="4">
        <f t="shared" si="7"/>
        <v>2.3380418301400925E-2</v>
      </c>
      <c r="T17" s="4">
        <f t="shared" si="8"/>
        <v>2.3672673530168435E-2</v>
      </c>
    </row>
    <row r="18" spans="2:20">
      <c r="B18" s="7"/>
      <c r="C18" s="12" t="s">
        <v>13</v>
      </c>
      <c r="D18" s="5">
        <v>2.1588454971425801E-2</v>
      </c>
      <c r="E18" s="4">
        <v>16000</v>
      </c>
      <c r="F18" s="4">
        <v>10000</v>
      </c>
      <c r="G18" s="4">
        <v>1200</v>
      </c>
      <c r="H18" s="4">
        <f t="shared" si="0"/>
        <v>2400</v>
      </c>
      <c r="I18" s="4">
        <v>6000</v>
      </c>
      <c r="J18" s="4">
        <v>18000</v>
      </c>
      <c r="K18" s="4">
        <v>50000</v>
      </c>
      <c r="L18" s="4">
        <v>70000</v>
      </c>
      <c r="M18" s="4">
        <v>90000</v>
      </c>
      <c r="N18" s="4">
        <f t="shared" si="2"/>
        <v>1.6191341228569351E-3</v>
      </c>
      <c r="O18" s="4">
        <f t="shared" si="3"/>
        <v>3.2382682457138701E-3</v>
      </c>
      <c r="P18" s="4">
        <f t="shared" si="4"/>
        <v>4.9819511472521073E-3</v>
      </c>
      <c r="Q18" s="4">
        <f t="shared" si="5"/>
        <v>1.07942274857129E-2</v>
      </c>
      <c r="R18" s="4">
        <f t="shared" si="6"/>
        <v>2.3465711925462825E-2</v>
      </c>
      <c r="S18" s="4">
        <f t="shared" si="7"/>
        <v>2.6985568714282249E-2</v>
      </c>
      <c r="T18" s="4">
        <f t="shared" si="8"/>
        <v>2.9438802233762454E-2</v>
      </c>
    </row>
    <row r="19" spans="2:20">
      <c r="B19" s="7"/>
      <c r="C19" s="9" t="s">
        <v>14</v>
      </c>
      <c r="D19" s="5">
        <v>2.7856825429001301E-2</v>
      </c>
      <c r="E19" s="4">
        <v>20000</v>
      </c>
      <c r="F19" s="4"/>
      <c r="G19" s="4">
        <v>2500</v>
      </c>
      <c r="H19" s="4">
        <v>20000</v>
      </c>
      <c r="I19" s="4"/>
      <c r="J19" s="4"/>
      <c r="K19" s="4"/>
      <c r="L19" s="4"/>
      <c r="M19" s="4"/>
      <c r="N19" s="4">
        <f t="shared" si="2"/>
        <v>3.4821031786251623E-3</v>
      </c>
      <c r="O19" s="4">
        <f t="shared" si="3"/>
        <v>2.7856825429001298E-2</v>
      </c>
      <c r="P19" s="4"/>
      <c r="Q19" s="4"/>
      <c r="R19" s="4"/>
      <c r="S19" s="4"/>
      <c r="T19" s="4"/>
    </row>
    <row r="20" spans="2:20">
      <c r="B20" s="7"/>
      <c r="C20" s="14" t="s">
        <v>15</v>
      </c>
      <c r="D20" s="5">
        <v>2.40287534207058E-2</v>
      </c>
      <c r="E20" s="4">
        <v>18000</v>
      </c>
      <c r="F20" s="4">
        <v>10000</v>
      </c>
      <c r="G20" s="4">
        <v>1400</v>
      </c>
      <c r="H20" s="4">
        <f t="shared" si="0"/>
        <v>2800</v>
      </c>
      <c r="I20" s="4">
        <v>7000</v>
      </c>
      <c r="J20" s="4">
        <v>20000</v>
      </c>
      <c r="K20" s="4">
        <v>55000</v>
      </c>
      <c r="L20" s="4">
        <v>75000</v>
      </c>
      <c r="M20" s="4">
        <v>95000</v>
      </c>
      <c r="N20" s="4">
        <f t="shared" si="2"/>
        <v>1.8689030438326735E-3</v>
      </c>
      <c r="O20" s="4">
        <f t="shared" si="3"/>
        <v>3.737806087665347E-3</v>
      </c>
      <c r="P20" s="4">
        <f t="shared" si="4"/>
        <v>6.00718835517645E-3</v>
      </c>
      <c r="Q20" s="4">
        <f t="shared" si="5"/>
        <v>1.2646712326687263E-2</v>
      </c>
      <c r="R20" s="4">
        <f t="shared" si="6"/>
        <v>2.7532946627892064E-2</v>
      </c>
      <c r="S20" s="4">
        <f t="shared" si="7"/>
        <v>3.1071663906085088E-2</v>
      </c>
      <c r="T20" s="4">
        <f t="shared" si="8"/>
        <v>3.3569581984809575E-2</v>
      </c>
    </row>
    <row r="21" spans="2:20">
      <c r="B21" s="7"/>
      <c r="C21" s="4" t="s">
        <v>2</v>
      </c>
      <c r="D21" s="5">
        <v>2.64612553893172E-2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>
      <c r="B22" s="7"/>
      <c r="C22" s="14" t="s">
        <v>16</v>
      </c>
      <c r="D22" s="5">
        <v>2.5938891184519301E-2</v>
      </c>
      <c r="E22" s="4">
        <v>18000</v>
      </c>
      <c r="F22" s="4">
        <v>10000</v>
      </c>
      <c r="G22" s="4">
        <v>1400</v>
      </c>
      <c r="H22" s="4">
        <f t="shared" si="0"/>
        <v>2800</v>
      </c>
      <c r="I22" s="4">
        <v>7000</v>
      </c>
      <c r="J22" s="4">
        <v>20000</v>
      </c>
      <c r="K22" s="4">
        <v>55000</v>
      </c>
      <c r="L22" s="4">
        <v>75000</v>
      </c>
      <c r="M22" s="4">
        <v>95000</v>
      </c>
      <c r="N22" s="4">
        <f t="shared" si="2"/>
        <v>2.017469314351501E-3</v>
      </c>
      <c r="O22" s="4">
        <f t="shared" si="3"/>
        <v>4.0349386287030021E-3</v>
      </c>
      <c r="P22" s="4">
        <f t="shared" si="4"/>
        <v>6.4847227961298253E-3</v>
      </c>
      <c r="Q22" s="4">
        <f t="shared" si="5"/>
        <v>1.3652047991852266E-2</v>
      </c>
      <c r="R22" s="4">
        <f t="shared" si="6"/>
        <v>2.9721646148928367E-2</v>
      </c>
      <c r="S22" s="4">
        <f t="shared" si="7"/>
        <v>3.3541669635154266E-2</v>
      </c>
      <c r="T22" s="4">
        <f t="shared" si="8"/>
        <v>3.6238156801901962E-2</v>
      </c>
    </row>
    <row r="23" spans="2:20">
      <c r="B23" s="7"/>
      <c r="C23" s="14" t="s">
        <v>17</v>
      </c>
      <c r="D23" s="5">
        <v>2.6585999080015198E-2</v>
      </c>
      <c r="E23" s="4">
        <v>20000</v>
      </c>
      <c r="F23" s="4">
        <v>10000</v>
      </c>
      <c r="G23" s="4">
        <v>1600</v>
      </c>
      <c r="H23" s="4">
        <f t="shared" si="0"/>
        <v>3200</v>
      </c>
      <c r="I23" s="4">
        <v>8000</v>
      </c>
      <c r="J23" s="4">
        <v>22000</v>
      </c>
      <c r="K23" s="4">
        <v>60000</v>
      </c>
      <c r="L23" s="4">
        <v>80000</v>
      </c>
      <c r="M23" s="4">
        <v>100000</v>
      </c>
      <c r="N23" s="4">
        <f t="shared" si="2"/>
        <v>2.1268799264012161E-3</v>
      </c>
      <c r="O23" s="4">
        <f t="shared" si="3"/>
        <v>4.2537598528024322E-3</v>
      </c>
      <c r="P23" s="4">
        <f t="shared" si="4"/>
        <v>7.0895997546707194E-3</v>
      </c>
      <c r="Q23" s="4">
        <f t="shared" si="5"/>
        <v>1.462229949400836E-2</v>
      </c>
      <c r="R23" s="4">
        <f t="shared" si="6"/>
        <v>3.1903198896018239E-2</v>
      </c>
      <c r="S23" s="4">
        <f t="shared" si="7"/>
        <v>3.5447998773353598E-2</v>
      </c>
      <c r="T23" s="4">
        <f t="shared" si="8"/>
        <v>3.7979998685735997E-2</v>
      </c>
    </row>
    <row r="24" spans="2:20">
      <c r="B24" s="4"/>
      <c r="C24" s="4" t="s">
        <v>18</v>
      </c>
      <c r="D24" s="5">
        <v>2.5237207924342898E-2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2:20">
      <c r="B25" s="7" t="s">
        <v>39</v>
      </c>
      <c r="C25" s="15" t="s">
        <v>19</v>
      </c>
      <c r="D25" s="5">
        <v>2.4192479514747001E-2</v>
      </c>
      <c r="E25" s="4">
        <v>22000</v>
      </c>
      <c r="F25" s="4">
        <v>15000</v>
      </c>
      <c r="G25" s="4">
        <v>1800</v>
      </c>
      <c r="H25" s="4">
        <f t="shared" si="0"/>
        <v>3600</v>
      </c>
      <c r="I25" s="4">
        <v>9000</v>
      </c>
      <c r="J25" s="4">
        <v>25000</v>
      </c>
      <c r="K25" s="4">
        <v>70000</v>
      </c>
      <c r="L25" s="4">
        <v>87500</v>
      </c>
      <c r="M25" s="4">
        <v>105000</v>
      </c>
      <c r="N25" s="4">
        <f t="shared" si="2"/>
        <v>1.9793846875702094E-3</v>
      </c>
      <c r="O25" s="4">
        <f t="shared" si="3"/>
        <v>3.9587693751404187E-3</v>
      </c>
      <c r="P25" s="4">
        <f t="shared" si="4"/>
        <v>5.884657179262784E-3</v>
      </c>
      <c r="Q25" s="4">
        <f t="shared" si="5"/>
        <v>1.1630999766705289E-2</v>
      </c>
      <c r="R25" s="4">
        <f t="shared" si="6"/>
        <v>2.5275724866153586E-2</v>
      </c>
      <c r="S25" s="4">
        <f t="shared" si="7"/>
        <v>2.5815145823662958E-2</v>
      </c>
      <c r="T25" s="4">
        <f t="shared" si="8"/>
        <v>2.6187735557200362E-2</v>
      </c>
    </row>
    <row r="26" spans="2:20">
      <c r="B26" s="7"/>
      <c r="C26" s="4" t="s">
        <v>7</v>
      </c>
      <c r="D26" s="5">
        <v>2.4364002089456799E-2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>
      <c r="B27" s="7"/>
      <c r="C27" s="15" t="s">
        <v>20</v>
      </c>
      <c r="D27" s="5">
        <v>2.3319273679860902E-2</v>
      </c>
      <c r="E27" s="4">
        <v>22000</v>
      </c>
      <c r="F27" s="4">
        <v>15000</v>
      </c>
      <c r="G27" s="4">
        <v>1800</v>
      </c>
      <c r="H27" s="4">
        <f t="shared" si="0"/>
        <v>3600</v>
      </c>
      <c r="I27" s="4">
        <v>9000</v>
      </c>
      <c r="J27" s="4">
        <v>25000</v>
      </c>
      <c r="K27" s="4">
        <v>70000</v>
      </c>
      <c r="L27" s="4">
        <v>87500</v>
      </c>
      <c r="M27" s="4">
        <v>105000</v>
      </c>
      <c r="N27" s="4">
        <f t="shared" si="2"/>
        <v>1.9079405738068012E-3</v>
      </c>
      <c r="O27" s="4">
        <f t="shared" si="3"/>
        <v>3.8158811476136025E-3</v>
      </c>
      <c r="P27" s="4">
        <f t="shared" si="4"/>
        <v>5.6722557599661648E-3</v>
      </c>
      <c r="Q27" s="4">
        <f t="shared" si="5"/>
        <v>1.1211189269163896E-2</v>
      </c>
      <c r="R27" s="4">
        <f t="shared" si="6"/>
        <v>2.4363420262541239E-2</v>
      </c>
      <c r="S27" s="4">
        <f t="shared" si="7"/>
        <v>2.4883371304729621E-2</v>
      </c>
      <c r="T27" s="4">
        <f t="shared" si="8"/>
        <v>2.5242512746241185E-2</v>
      </c>
    </row>
    <row r="28" spans="2:20">
      <c r="B28" s="7"/>
      <c r="C28" s="15" t="s">
        <v>21</v>
      </c>
      <c r="D28" s="5">
        <v>2.8792403109236399E-2</v>
      </c>
      <c r="E28" s="4">
        <v>24000</v>
      </c>
      <c r="F28" s="4">
        <v>15000</v>
      </c>
      <c r="G28" s="4">
        <v>2000</v>
      </c>
      <c r="H28" s="4">
        <f t="shared" si="0"/>
        <v>4000</v>
      </c>
      <c r="I28" s="4">
        <v>10000</v>
      </c>
      <c r="J28" s="4">
        <v>30000</v>
      </c>
      <c r="K28" s="4">
        <v>75000</v>
      </c>
      <c r="L28" s="4">
        <v>92500</v>
      </c>
      <c r="M28" s="4">
        <v>110000</v>
      </c>
      <c r="N28" s="4">
        <f t="shared" si="2"/>
        <v>2.3993669257697E-3</v>
      </c>
      <c r="O28" s="4">
        <f t="shared" si="3"/>
        <v>4.7987338515394001E-3</v>
      </c>
      <c r="P28" s="4">
        <f t="shared" si="4"/>
        <v>7.3826674639067688E-3</v>
      </c>
      <c r="Q28" s="4">
        <f t="shared" si="5"/>
        <v>1.5995779505131331E-2</v>
      </c>
      <c r="R28" s="4">
        <f t="shared" si="6"/>
        <v>3.1296090336126514E-2</v>
      </c>
      <c r="S28" s="4">
        <f t="shared" si="7"/>
        <v>3.1705920090528174E-2</v>
      </c>
      <c r="T28" s="4">
        <f t="shared" si="8"/>
        <v>3.1991559010262668E-2</v>
      </c>
    </row>
    <row r="29" spans="2:20">
      <c r="B29" s="7"/>
      <c r="C29" s="9" t="s">
        <v>22</v>
      </c>
      <c r="D29" s="5">
        <v>2.3826044923321601E-2</v>
      </c>
      <c r="E29" s="4">
        <v>20000</v>
      </c>
      <c r="F29" s="4"/>
      <c r="G29" s="4">
        <v>2500</v>
      </c>
      <c r="H29" s="4">
        <v>20000</v>
      </c>
      <c r="I29" s="4"/>
      <c r="J29" s="4"/>
      <c r="K29" s="4"/>
      <c r="L29" s="4"/>
      <c r="M29" s="4"/>
      <c r="N29" s="4">
        <f t="shared" si="2"/>
        <v>2.9782556154152001E-3</v>
      </c>
      <c r="O29" s="4">
        <f t="shared" si="3"/>
        <v>2.3826044923321601E-2</v>
      </c>
      <c r="P29" s="4"/>
      <c r="Q29" s="4"/>
      <c r="R29" s="4"/>
      <c r="S29" s="4"/>
      <c r="T29" s="4"/>
    </row>
    <row r="30" spans="2:20">
      <c r="B30" s="7"/>
      <c r="C30" s="16" t="s">
        <v>23</v>
      </c>
      <c r="D30" s="5">
        <v>2.3919602691345101E-2</v>
      </c>
      <c r="E30" s="4">
        <v>26000</v>
      </c>
      <c r="F30" s="4">
        <v>15000</v>
      </c>
      <c r="G30" s="4">
        <v>2200</v>
      </c>
      <c r="H30" s="4">
        <f t="shared" si="0"/>
        <v>4400</v>
      </c>
      <c r="I30" s="4">
        <v>11000</v>
      </c>
      <c r="J30" s="4">
        <v>33000</v>
      </c>
      <c r="K30" s="4">
        <v>80000</v>
      </c>
      <c r="L30" s="4">
        <v>97500</v>
      </c>
      <c r="M30" s="4">
        <v>115000</v>
      </c>
      <c r="N30" s="4">
        <f t="shared" si="2"/>
        <v>2.023966381575355E-3</v>
      </c>
      <c r="O30" s="4">
        <f t="shared" si="3"/>
        <v>4.0479327631507099E-3</v>
      </c>
      <c r="P30" s="4">
        <f t="shared" si="4"/>
        <v>6.4174543806047825E-3</v>
      </c>
      <c r="Q30" s="4">
        <f t="shared" si="5"/>
        <v>1.4095480157399792E-2</v>
      </c>
      <c r="R30" s="4">
        <f t="shared" si="6"/>
        <v>2.695166500433251E-2</v>
      </c>
      <c r="S30" s="4">
        <f t="shared" si="7"/>
        <v>2.7118154214024966E-2</v>
      </c>
      <c r="T30" s="4">
        <f t="shared" si="8"/>
        <v>2.723519118321472E-2</v>
      </c>
    </row>
    <row r="31" spans="2:20">
      <c r="B31" s="7"/>
      <c r="C31" s="16" t="s">
        <v>24</v>
      </c>
      <c r="D31" s="5">
        <v>2.3771469558641199E-2</v>
      </c>
      <c r="E31" s="4">
        <v>26000</v>
      </c>
      <c r="F31" s="4">
        <v>15000</v>
      </c>
      <c r="G31" s="4">
        <v>2200</v>
      </c>
      <c r="H31" s="4">
        <f t="shared" si="0"/>
        <v>4400</v>
      </c>
      <c r="I31" s="4">
        <v>11000</v>
      </c>
      <c r="J31" s="4">
        <v>33000</v>
      </c>
      <c r="K31" s="4">
        <v>80000</v>
      </c>
      <c r="L31" s="4">
        <v>97500</v>
      </c>
      <c r="M31" s="4">
        <v>115000</v>
      </c>
      <c r="N31" s="4">
        <f t="shared" si="2"/>
        <v>2.0114320395773324E-3</v>
      </c>
      <c r="O31" s="4">
        <f t="shared" si="3"/>
        <v>4.0228640791546647E-3</v>
      </c>
      <c r="P31" s="4">
        <f t="shared" si="4"/>
        <v>6.3777113450012969E-3</v>
      </c>
      <c r="Q31" s="4">
        <f t="shared" si="5"/>
        <v>1.4008187418484992E-2</v>
      </c>
      <c r="R31" s="4">
        <f t="shared" si="6"/>
        <v>2.6784754432271775E-2</v>
      </c>
      <c r="S31" s="4">
        <f t="shared" si="7"/>
        <v>2.6950212581017638E-2</v>
      </c>
      <c r="T31" s="4">
        <f t="shared" si="8"/>
        <v>2.7066524744987504E-2</v>
      </c>
    </row>
    <row r="32" spans="2:20">
      <c r="B32" s="7"/>
      <c r="C32" s="13" t="s">
        <v>25</v>
      </c>
      <c r="D32" s="5">
        <v>2.37636730779726E-2</v>
      </c>
      <c r="E32" s="4">
        <v>15000</v>
      </c>
      <c r="F32" s="4"/>
      <c r="G32" s="4">
        <f>400*7</f>
        <v>2800</v>
      </c>
      <c r="H32" s="4">
        <f>1000*7</f>
        <v>7000</v>
      </c>
      <c r="I32" s="4"/>
      <c r="J32" s="4"/>
      <c r="K32" s="4"/>
      <c r="L32" s="4"/>
      <c r="M32" s="4"/>
      <c r="N32" s="4">
        <f t="shared" si="2"/>
        <v>4.4358856412215512E-3</v>
      </c>
      <c r="O32" s="4">
        <f t="shared" si="3"/>
        <v>1.108971410305388E-2</v>
      </c>
      <c r="P32" s="4"/>
      <c r="Q32" s="4"/>
      <c r="R32" s="4"/>
      <c r="S32" s="4"/>
      <c r="T32" s="4"/>
    </row>
    <row r="33" spans="2:20">
      <c r="B33" s="7"/>
      <c r="C33" s="16" t="s">
        <v>26</v>
      </c>
      <c r="D33" s="5">
        <v>2.2890467243086399E-2</v>
      </c>
      <c r="E33" s="4">
        <v>28000</v>
      </c>
      <c r="F33" s="4">
        <v>15000</v>
      </c>
      <c r="G33" s="4">
        <v>2400</v>
      </c>
      <c r="H33" s="4">
        <f t="shared" si="0"/>
        <v>4800</v>
      </c>
      <c r="I33" s="4">
        <v>12000</v>
      </c>
      <c r="J33" s="4">
        <v>36000</v>
      </c>
      <c r="K33" s="4">
        <v>85000</v>
      </c>
      <c r="L33" s="4">
        <v>102500</v>
      </c>
      <c r="M33" s="4">
        <v>120000</v>
      </c>
      <c r="N33" s="4">
        <f t="shared" si="2"/>
        <v>1.9620400494074056E-3</v>
      </c>
      <c r="O33" s="4">
        <f t="shared" si="3"/>
        <v>3.9240800988148113E-3</v>
      </c>
      <c r="P33" s="4">
        <f t="shared" si="4"/>
        <v>6.3880373701636463E-3</v>
      </c>
      <c r="Q33" s="4">
        <f t="shared" si="5"/>
        <v>1.4207876219846731E-2</v>
      </c>
      <c r="R33" s="4">
        <f t="shared" si="6"/>
        <v>2.6653283776196492E-2</v>
      </c>
      <c r="S33" s="4">
        <f t="shared" si="7"/>
        <v>2.6662191959276771E-2</v>
      </c>
      <c r="T33" s="4">
        <f t="shared" si="8"/>
        <v>2.6668505525925902E-2</v>
      </c>
    </row>
    <row r="34" spans="2:20">
      <c r="B34" s="4"/>
      <c r="C34" s="4" t="s">
        <v>27</v>
      </c>
      <c r="D34" s="5">
        <v>8.0740353804292703E-2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>
      <c r="B35" s="7" t="s">
        <v>40</v>
      </c>
      <c r="C35" s="17" t="s">
        <v>28</v>
      </c>
      <c r="D35" s="5">
        <v>2.3397238486547099E-2</v>
      </c>
      <c r="E35" s="4">
        <v>30000</v>
      </c>
      <c r="F35" s="4">
        <v>20000</v>
      </c>
      <c r="G35" s="4">
        <v>2600</v>
      </c>
      <c r="H35" s="4">
        <f t="shared" si="0"/>
        <v>5200</v>
      </c>
      <c r="I35" s="4">
        <v>13000</v>
      </c>
      <c r="J35" s="4">
        <v>39000</v>
      </c>
      <c r="K35" s="4">
        <v>90000</v>
      </c>
      <c r="L35" s="4">
        <v>110000</v>
      </c>
      <c r="M35" s="4">
        <v>127500</v>
      </c>
      <c r="N35" s="4">
        <f t="shared" si="2"/>
        <v>2.0277606688340818E-3</v>
      </c>
      <c r="O35" s="4">
        <f t="shared" si="3"/>
        <v>4.0555213376681637E-3</v>
      </c>
      <c r="P35" s="4">
        <f t="shared" si="4"/>
        <v>6.0832820065022455E-3</v>
      </c>
      <c r="Q35" s="4">
        <f t="shared" si="5"/>
        <v>1.3035604299647671E-2</v>
      </c>
      <c r="R35" s="4">
        <f t="shared" si="6"/>
        <v>2.3397238486547095E-2</v>
      </c>
      <c r="S35" s="4">
        <f t="shared" si="7"/>
        <v>2.3397238486547095E-2</v>
      </c>
      <c r="T35" s="4">
        <f t="shared" si="8"/>
        <v>2.2947291592575039E-2</v>
      </c>
    </row>
    <row r="36" spans="2:20">
      <c r="B36" s="7"/>
      <c r="C36" s="17" t="s">
        <v>29</v>
      </c>
      <c r="D36" s="5">
        <v>2.1931500120845399E-2</v>
      </c>
      <c r="E36" s="4">
        <v>30000</v>
      </c>
      <c r="F36" s="4">
        <v>20000</v>
      </c>
      <c r="G36" s="4">
        <v>2600</v>
      </c>
      <c r="H36" s="4">
        <f t="shared" si="0"/>
        <v>5200</v>
      </c>
      <c r="I36" s="4">
        <v>13000</v>
      </c>
      <c r="J36" s="4">
        <v>39000</v>
      </c>
      <c r="K36" s="4">
        <v>90000</v>
      </c>
      <c r="L36" s="4">
        <v>110000</v>
      </c>
      <c r="M36" s="4">
        <v>127500</v>
      </c>
      <c r="N36" s="4">
        <f t="shared" si="2"/>
        <v>1.9007300104732679E-3</v>
      </c>
      <c r="O36" s="4">
        <f t="shared" si="3"/>
        <v>3.8014600209465357E-3</v>
      </c>
      <c r="P36" s="4">
        <f t="shared" si="4"/>
        <v>5.7021900314198036E-3</v>
      </c>
      <c r="Q36" s="4">
        <f t="shared" si="5"/>
        <v>1.2218978638756723E-2</v>
      </c>
      <c r="R36" s="4">
        <f t="shared" si="6"/>
        <v>2.1931500120845399E-2</v>
      </c>
      <c r="S36" s="4">
        <f t="shared" si="7"/>
        <v>2.1931500120845396E-2</v>
      </c>
      <c r="T36" s="4">
        <f t="shared" si="8"/>
        <v>2.1509740503136834E-2</v>
      </c>
    </row>
    <row r="37" spans="2:20">
      <c r="B37" s="7"/>
      <c r="C37" s="4" t="s">
        <v>2</v>
      </c>
      <c r="D37" s="5">
        <v>2.4075532304717599E-2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>
      <c r="B38" s="7"/>
      <c r="C38" s="17" t="s">
        <v>30</v>
      </c>
      <c r="D38" s="5">
        <v>2.1307781667355301E-2</v>
      </c>
      <c r="E38" s="4">
        <v>32000</v>
      </c>
      <c r="F38" s="4">
        <v>20000</v>
      </c>
      <c r="G38" s="4">
        <v>2800</v>
      </c>
      <c r="H38" s="4">
        <f t="shared" si="0"/>
        <v>5600</v>
      </c>
      <c r="I38" s="4">
        <v>15000</v>
      </c>
      <c r="J38" s="4">
        <v>45000</v>
      </c>
      <c r="K38" s="4">
        <v>100000</v>
      </c>
      <c r="L38" s="4">
        <v>120000</v>
      </c>
      <c r="M38" s="4">
        <v>140000</v>
      </c>
      <c r="N38" s="4">
        <f t="shared" si="2"/>
        <v>1.864430895893589E-3</v>
      </c>
      <c r="O38" s="4">
        <f t="shared" si="3"/>
        <v>3.7288617917871779E-3</v>
      </c>
      <c r="P38" s="4">
        <f t="shared" si="4"/>
        <v>6.1464754809678751E-3</v>
      </c>
      <c r="Q38" s="4">
        <f t="shared" si="5"/>
        <v>1.3317363542097064E-2</v>
      </c>
      <c r="R38" s="4">
        <f t="shared" si="6"/>
        <v>2.3160632247125328E-2</v>
      </c>
      <c r="S38" s="4">
        <f t="shared" si="7"/>
        <v>2.2829766072166392E-2</v>
      </c>
      <c r="T38" s="4">
        <f t="shared" si="8"/>
        <v>2.2599162374467744E-2</v>
      </c>
    </row>
    <row r="39" spans="2:20">
      <c r="B39" s="7"/>
      <c r="C39" s="9" t="s">
        <v>31</v>
      </c>
      <c r="D39" s="5">
        <v>2.05437265618299E-2</v>
      </c>
      <c r="E39" s="4">
        <v>20000</v>
      </c>
      <c r="F39" s="4"/>
      <c r="G39" s="4">
        <v>2500</v>
      </c>
      <c r="H39" s="4">
        <v>20000</v>
      </c>
      <c r="I39" s="4"/>
      <c r="J39" s="4"/>
      <c r="K39" s="4"/>
      <c r="L39" s="4"/>
      <c r="M39" s="4"/>
      <c r="N39" s="4">
        <f t="shared" si="2"/>
        <v>2.5679658202287375E-3</v>
      </c>
      <c r="O39" s="4">
        <f t="shared" si="3"/>
        <v>2.05437265618299E-2</v>
      </c>
      <c r="P39" s="4"/>
      <c r="Q39" s="4"/>
      <c r="R39" s="4"/>
      <c r="S39" s="4"/>
      <c r="T39" s="4"/>
    </row>
    <row r="40" spans="2:20">
      <c r="B40" s="7"/>
      <c r="C40" s="4" t="s">
        <v>7</v>
      </c>
      <c r="D40" s="5">
        <v>2.0005769395694699E-2</v>
      </c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>
      <c r="B41" s="7"/>
      <c r="C41" s="18" t="s">
        <v>32</v>
      </c>
      <c r="D41" s="5">
        <v>1.9335272058192899E-2</v>
      </c>
      <c r="E41" s="4">
        <v>35000</v>
      </c>
      <c r="F41" s="4">
        <v>20000</v>
      </c>
      <c r="G41" s="4">
        <v>3500</v>
      </c>
      <c r="H41" s="4">
        <f t="shared" si="0"/>
        <v>7000</v>
      </c>
      <c r="I41" s="4">
        <v>17500</v>
      </c>
      <c r="J41" s="4">
        <v>50000</v>
      </c>
      <c r="K41" s="4">
        <v>110000</v>
      </c>
      <c r="L41" s="4">
        <v>130000</v>
      </c>
      <c r="M41" s="4">
        <v>150000</v>
      </c>
      <c r="N41" s="4">
        <f t="shared" si="2"/>
        <v>1.9335272058192898E-3</v>
      </c>
      <c r="O41" s="4">
        <f t="shared" si="3"/>
        <v>3.8670544116385795E-3</v>
      </c>
      <c r="P41" s="4">
        <f t="shared" si="4"/>
        <v>6.1521320185159226E-3</v>
      </c>
      <c r="Q41" s="4">
        <f t="shared" si="5"/>
        <v>1.2890181372128599E-2</v>
      </c>
      <c r="R41" s="4">
        <f t="shared" si="6"/>
        <v>2.2388209751591781E-2</v>
      </c>
      <c r="S41" s="4">
        <f t="shared" si="7"/>
        <v>2.1857264065783276E-2</v>
      </c>
      <c r="T41" s="4">
        <f t="shared" si="8"/>
        <v>2.1483635620214332E-2</v>
      </c>
    </row>
    <row r="42" spans="2:20">
      <c r="B42" s="7"/>
      <c r="C42" s="4" t="s">
        <v>33</v>
      </c>
      <c r="D42" s="5">
        <v>1.84464732619695E-2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2:20">
      <c r="B43" s="7"/>
      <c r="C43" s="18" t="s">
        <v>34</v>
      </c>
      <c r="D43" s="5">
        <v>2.43406126474509E-2</v>
      </c>
      <c r="E43" s="4">
        <v>40000</v>
      </c>
      <c r="F43" s="4">
        <v>20000</v>
      </c>
      <c r="G43" s="4">
        <v>5000</v>
      </c>
      <c r="H43" s="4">
        <f t="shared" si="0"/>
        <v>10000</v>
      </c>
      <c r="I43" s="4">
        <v>20000</v>
      </c>
      <c r="J43" s="4">
        <v>60000</v>
      </c>
      <c r="K43" s="4">
        <v>140000</v>
      </c>
      <c r="L43" s="4">
        <v>170000</v>
      </c>
      <c r="M43" s="4">
        <v>200000</v>
      </c>
      <c r="N43" s="4">
        <f t="shared" si="2"/>
        <v>3.0425765809313624E-3</v>
      </c>
      <c r="O43" s="4">
        <f t="shared" si="3"/>
        <v>6.0851531618627249E-3</v>
      </c>
      <c r="P43" s="4">
        <f t="shared" si="4"/>
        <v>8.1135375491503004E-3</v>
      </c>
      <c r="Q43" s="4">
        <f t="shared" si="5"/>
        <v>1.8255459485588175E-2</v>
      </c>
      <c r="R43" s="4">
        <f t="shared" si="6"/>
        <v>3.4076857706431263E-2</v>
      </c>
      <c r="S43" s="4">
        <f t="shared" si="7"/>
        <v>3.4482534583888773E-2</v>
      </c>
      <c r="T43" s="4">
        <f t="shared" si="8"/>
        <v>3.477230378207271E-2</v>
      </c>
    </row>
    <row r="44" spans="2:20">
      <c r="O44" s="1"/>
    </row>
    <row r="45" spans="2:20">
      <c r="O45" s="1"/>
    </row>
  </sheetData>
  <mergeCells count="16">
    <mergeCell ref="B5:B13"/>
    <mergeCell ref="B15:B23"/>
    <mergeCell ref="B25:B33"/>
    <mergeCell ref="B35:B43"/>
    <mergeCell ref="G1:M1"/>
    <mergeCell ref="D1:D3"/>
    <mergeCell ref="G2:G3"/>
    <mergeCell ref="H2:H3"/>
    <mergeCell ref="I2:L2"/>
    <mergeCell ref="E1:F1"/>
    <mergeCell ref="E2:E3"/>
    <mergeCell ref="F2:F3"/>
    <mergeCell ref="N1:T1"/>
    <mergeCell ref="N2:N3"/>
    <mergeCell ref="O2:O3"/>
    <mergeCell ref="P2:S2"/>
  </mergeCells>
  <conditionalFormatting sqref="N5:T4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G4:M4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4:T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:M43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D4:D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LeMinaw</dc:creator>
  <cp:lastModifiedBy>LeMinaw</cp:lastModifiedBy>
  <dcterms:created xsi:type="dcterms:W3CDTF">2019-01-03T16:53:17Z</dcterms:created>
  <dcterms:modified xsi:type="dcterms:W3CDTF">2019-01-03T20:21:44Z</dcterms:modified>
</cp:coreProperties>
</file>