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atlima\Downloads\"/>
    </mc:Choice>
  </mc:AlternateContent>
  <xr:revisionPtr revIDLastSave="0" documentId="13_ncr:1_{3CD5C846-0DC7-4CB3-A257-3067E28139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ERVA ONLINE" sheetId="1" r:id="rId1"/>
  </sheets>
  <calcPr calcId="191028"/>
  <customWorkbookViews>
    <customWorkbookView name="Victoria Borges Camargo - Modo de exibição pessoal" guid="{5E736BB6-E567-45BC-9229-49016FEB1059}" mergeInterval="0" personalView="1" maximized="1" xWindow="-8" yWindow="-8" windowWidth="1382" windowHeight="744" activeSheetId="1"/>
    <customWorkbookView name="Andressa Araujo da Silva - Modo de exibição pessoal" guid="{4557E57D-2A04-4010-BD66-663453F6A722}" mergeInterval="0" personalView="1" maximized="1" xWindow="-8" yWindow="-8" windowWidth="1382" windowHeight="744" activeSheetId="1"/>
    <customWorkbookView name="Delza Batista de Carvalho - Modo de exibição pessoal" guid="{F55B83A9-DFB9-4203-BE43-24FCC6C7213A}" mergeInterval="0" personalView="1" maximized="1" xWindow="-8" yWindow="-8" windowWidth="1382" windowHeight="744" activeSheetId="1"/>
    <customWorkbookView name="Waldemir Ribeiro do Carmo - Modo de exibição pessoal" guid="{E32644D4-963A-45A2-954A-0E7EB2C92CF1}" mergeInterval="0" personalView="1" maximized="1" xWindow="-8" yWindow="-8" windowWidth="1382" windowHeight="744" activeSheetId="1"/>
    <customWorkbookView name="Juliana Barbosa Tavares dos Santos - Modo de exibição pessoal" guid="{0C7246DF-04CE-4B7D-B723-03BB96FAA7D3}" mergeInterval="0" personalView="1" maximized="1" xWindow="-8" yWindow="-8" windowWidth="1382" windowHeight="744" activeSheetId="2"/>
    <customWorkbookView name="Monica de Almeida Sousa - Modo de exibição pessoal" guid="{15D55D4C-28EB-4761-BEAB-7DA3C15FB177}" mergeInterval="0" personalView="1" maximized="1" xWindow="-8" yWindow="-8" windowWidth="1382" windowHeight="744" activeSheetId="2"/>
    <customWorkbookView name="Aline Santos Cavalcante - Modo de exibição pessoal" guid="{6C36565F-B604-4845-A687-41A0016F50D2}" mergeInterval="0" personalView="1" maximized="1" xWindow="-8" yWindow="-8" windowWidth="1382" windowHeight="744" activeSheetId="2"/>
    <customWorkbookView name="Bianca de Souza Lopes - Modo de exibição pessoal" guid="{0B067FB9-68C7-41FE-AADC-68770C423829}" mergeInterval="0" personalView="1" maximized="1" xWindow="-8" yWindow="-8" windowWidth="1382" windowHeight="744" activeSheetId="1"/>
    <customWorkbookView name="Natalia da Silva Souza Gonçalves - Modo de exibição pessoal" guid="{46FAB5E2-5209-4C4C-9F12-FB01F8C9240B}" mergeInterval="0" personalView="1" maximized="1" xWindow="-8" yWindow="-8" windowWidth="1382" windowHeight="744" activeSheetId="1"/>
    <customWorkbookView name="Adnan Gomes Souza - Modo de exibição pessoal" guid="{00053C89-7353-4867-B4A6-BE764B5DD736}" mergeInterval="0" personalView="1" xWindow="683" windowWidth="683" windowHeight="728" activeSheetId="1"/>
    <customWorkbookView name="Arklok - Modo de exibição pessoal" guid="{89047EB0-972E-4144-8353-BFDB4BE915E1}" mergeInterval="0" personalView="1" maximized="1" xWindow="-8" yWindow="-8" windowWidth="1382" windowHeight="744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8" i="1" l="1"/>
  <c r="P8" i="1"/>
  <c r="O8" i="1"/>
  <c r="N8" i="1"/>
  <c r="M8" i="1"/>
  <c r="L8" i="1"/>
  <c r="K8" i="1"/>
  <c r="J8" i="1"/>
  <c r="I8" i="1"/>
  <c r="H8" i="1"/>
  <c r="G8" i="1"/>
  <c r="F8" i="1"/>
  <c r="E8" i="1"/>
  <c r="D8" i="1"/>
  <c r="C29" i="1"/>
  <c r="C28" i="1" l="1"/>
</calcChain>
</file>

<file path=xl/sharedStrings.xml><?xml version="1.0" encoding="utf-8"?>
<sst xmlns="http://schemas.openxmlformats.org/spreadsheetml/2006/main" count="42" uniqueCount="35">
  <si>
    <t xml:space="preserve">  </t>
  </si>
  <si>
    <t>HORA</t>
  </si>
  <si>
    <t>RESERVADO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</si>
  <si>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</si>
  <si>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</t>
  </si>
  <si>
    <t xml:space="preserve">                                              </t>
  </si>
  <si>
    <t>AREA DE AVISOS</t>
  </si>
  <si>
    <t>Eventos</t>
  </si>
  <si>
    <t>SOBRE</t>
  </si>
  <si>
    <t>DATA</t>
  </si>
  <si>
    <t xml:space="preserve">                                    </t>
  </si>
  <si>
    <t>Tutorial</t>
  </si>
  <si>
    <t>F9 para recarregar o horario correto</t>
  </si>
  <si>
    <t>NÃO ALTERE AS TABELAS ABAIXO</t>
  </si>
  <si>
    <t>Referencia para funcionar os comandos acima</t>
  </si>
  <si>
    <t>ATRASADO</t>
  </si>
  <si>
    <t>LIVRE</t>
  </si>
  <si>
    <t>EM USO</t>
  </si>
  <si>
    <t>MANUTENÇÃO</t>
  </si>
  <si>
    <t>FORMULA</t>
  </si>
  <si>
    <t>EM BRANCO</t>
  </si>
  <si>
    <t>-</t>
  </si>
  <si>
    <t>RA+HORA=ATRASO</t>
  </si>
  <si>
    <t>RA OU RA=HORA</t>
  </si>
  <si>
    <t>Planilha Atualizada em 2025 por Alexsander Torres &amp; Cassio</t>
  </si>
  <si>
    <t>oi</t>
  </si>
  <si>
    <t>RESERVA</t>
  </si>
  <si>
    <t>OBS</t>
  </si>
  <si>
    <t>SALAS</t>
  </si>
  <si>
    <t>REGISTRO DE SALAS</t>
  </si>
  <si>
    <t>EXEMPLE</t>
  </si>
  <si>
    <t>EXEMPLE: SALAS / 6 LUGARES</t>
  </si>
  <si>
    <t>EXEMPLE: SALA DE REUNIÃO</t>
  </si>
  <si>
    <t>EXEMPLE: SALA DE ACESSEBILIDADE</t>
  </si>
  <si>
    <t>NOME DA 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</si>
</sst>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0"/>
      <name val="Arial"/>
    </font>
    <font>
      <b/>
      <sz val="11"/>
      <name val="Tahoma"/>
      <family val="2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sz val="11"/>
      <name val="Tahoma"/>
      <family val="2"/>
    </font>
    <font>
      <sz val="11"/>
      <color rgb="FF00B050"/>
      <name val="Tahoma"/>
      <family val="2"/>
    </font>
    <font>
      <sz val="11"/>
      <color rgb="FFFF0000"/>
      <name val="Tahoma"/>
      <family val="2"/>
    </font>
    <font>
      <b/>
      <sz val="12"/>
      <color rgb="FF000000"/>
      <name val="Tahoma"/>
      <family val="2"/>
    </font>
    <font>
      <sz val="8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b/>
      <sz val="12"/>
      <name val="Tahoma"/>
      <family val="2"/>
    </font>
    <font>
      <b/>
      <sz val="16"/>
      <color theme="1"/>
      <name val="Tahoma"/>
      <family val="2"/>
    </font>
    <font>
      <b/>
      <sz val="11"/>
      <color theme="0"/>
      <name val="Tahoma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sz val="11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ahoma"/>
    </font>
    <font>
      <b/>
      <sz val="10"/>
      <name val="Tahoma"/>
      <family val="2"/>
    </font>
    <font>
      <i/>
      <sz val="14"/>
      <color theme="1"/>
      <name val="Browallia New"/>
    </font>
    <font>
      <b/>
      <sz val="11"/>
      <color rgb="FF000000"/>
      <name val="Tahoma"/>
      <charset val="1"/>
    </font>
    <font>
      <sz val="11"/>
      <name val="Boucherie Block"/>
    </font>
    <font>
      <sz val="11"/>
      <color rgb="FF242424"/>
      <name val="Aptos Narrow"/>
      <charset val="1"/>
    </font>
    <font>
      <b/>
      <sz val="12"/>
      <color rgb="FFFF0000"/>
      <name val="Tahoma"/>
    </font>
    <font>
      <b/>
      <i/>
      <sz val="12"/>
      <color rgb="FF000000"/>
      <name val="Tahoma"/>
      <family val="2"/>
    </font>
    <font>
      <b/>
      <sz val="16"/>
      <color rgb="FF00B050"/>
      <name val="Tahoma"/>
      <family val="2"/>
    </font>
    <font>
      <b/>
      <sz val="8"/>
      <name val="Tahoma"/>
      <family val="2"/>
    </font>
    <font>
      <b/>
      <sz val="8"/>
      <color theme="1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11"/>
      <color rgb="FF0D0D0D"/>
      <name val="Tahoma"/>
      <family val="2"/>
    </font>
    <font>
      <u/>
      <sz val="1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2" borderId="0" xfId="0" applyFont="1" applyFill="1"/>
    <xf numFmtId="0" fontId="6" fillId="2" borderId="0" xfId="0" applyFont="1" applyFill="1" applyAlignment="1">
      <alignment horizontal="center" wrapText="1"/>
    </xf>
    <xf numFmtId="0" fontId="9" fillId="2" borderId="0" xfId="0" applyFont="1" applyFill="1"/>
    <xf numFmtId="0" fontId="9" fillId="0" borderId="0" xfId="0" applyFont="1"/>
    <xf numFmtId="0" fontId="9" fillId="2" borderId="0" xfId="0" applyFont="1" applyFill="1" applyAlignment="1">
      <alignment horizontal="center" wrapText="1"/>
    </xf>
    <xf numFmtId="0" fontId="10" fillId="2" borderId="0" xfId="0" applyFont="1" applyFill="1"/>
    <xf numFmtId="0" fontId="10" fillId="2" borderId="0" xfId="0" applyFont="1" applyFill="1" applyAlignment="1">
      <alignment horizontal="center" wrapText="1"/>
    </xf>
    <xf numFmtId="22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/>
    <xf numFmtId="0" fontId="16" fillId="4" borderId="1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0" fontId="4" fillId="2" borderId="0" xfId="0" applyNumberFormat="1" applyFont="1" applyFill="1"/>
    <xf numFmtId="16" fontId="20" fillId="2" borderId="7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16" fontId="20" fillId="2" borderId="11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22" fillId="0" borderId="0" xfId="0" applyFont="1"/>
    <xf numFmtId="20" fontId="0" fillId="0" borderId="0" xfId="0" applyNumberFormat="1"/>
    <xf numFmtId="0" fontId="0" fillId="2" borderId="0" xfId="0" applyFill="1"/>
    <xf numFmtId="0" fontId="23" fillId="2" borderId="0" xfId="0" applyFont="1" applyFill="1" applyAlignment="1">
      <alignment horizontal="center"/>
    </xf>
    <xf numFmtId="0" fontId="24" fillId="0" borderId="0" xfId="0" applyFont="1"/>
    <xf numFmtId="0" fontId="1" fillId="11" borderId="10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/>
    </xf>
    <xf numFmtId="0" fontId="13" fillId="4" borderId="19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20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20" fontId="27" fillId="2" borderId="11" xfId="0" applyNumberFormat="1" applyFont="1" applyFill="1" applyBorder="1" applyAlignment="1">
      <alignment horizontal="center" vertical="center"/>
    </xf>
    <xf numFmtId="20" fontId="27" fillId="2" borderId="7" xfId="0" applyNumberFormat="1" applyFont="1" applyFill="1" applyBorder="1" applyAlignment="1">
      <alignment horizontal="center" vertical="center"/>
    </xf>
    <xf numFmtId="20" fontId="27" fillId="2" borderId="6" xfId="0" applyNumberFormat="1" applyFont="1" applyFill="1" applyBorder="1" applyAlignment="1">
      <alignment horizontal="center" vertical="center"/>
    </xf>
    <xf numFmtId="20" fontId="11" fillId="2" borderId="11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 wrapText="1"/>
    </xf>
    <xf numFmtId="0" fontId="32" fillId="12" borderId="7" xfId="0" applyFon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28" fillId="0" borderId="12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 tint="4.9989318521683403E-2"/>
      </font>
      <fill>
        <patternFill patternType="solid"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1" tint="4.9989318521683403E-2"/>
      </font>
      <fill>
        <patternFill patternType="solid">
          <bgColor theme="0" tint="-0.24997711111789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 tint="4.9989318521683403E-2"/>
      </font>
      <fill>
        <patternFill patternType="solid">
          <bgColor theme="0" tint="-0.24997711111789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 tint="4.9989318521683403E-2"/>
      </font>
      <fill>
        <patternFill patternType="solid">
          <bgColor theme="0" tint="-0.24997711111789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 tint="4.9989318521683403E-2"/>
      </font>
      <fill>
        <patternFill patternType="solid">
          <bgColor theme="0" tint="-0.24997711111789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 tint="4.9989318521683403E-2"/>
      </font>
      <fill>
        <patternFill patternType="solid">
          <bgColor theme="0" tint="-0.249977111117893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 tint="4.9989318521683403E-2"/>
      </font>
      <fill>
        <patternFill patternType="solid">
          <bgColor theme="0" tint="-0.249977111117893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93CDDB"/>
      <color rgb="FF4EABC4"/>
      <color rgb="FFFBD6B7"/>
      <color rgb="FFE26C22"/>
      <color rgb="FFFABF8F"/>
      <color rgb="FFFF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24"/>
  <sheetViews>
    <sheetView showGridLines="0" tabSelected="1" topLeftCell="A13" zoomScale="85" zoomScaleNormal="85" workbookViewId="0">
      <selection activeCell="B22" sqref="B22:F22"/>
    </sheetView>
  </sheetViews>
  <sheetFormatPr defaultColWidth="9.140625" defaultRowHeight="14.25"/>
  <cols>
    <col min="1" max="1" width="1.140625" style="3" customWidth="1"/>
    <col min="2" max="2" width="12.85546875" style="2" customWidth="1"/>
    <col min="3" max="3" width="20.140625" style="16" customWidth="1"/>
    <col min="4" max="4" width="20.140625" style="15" customWidth="1"/>
    <col min="5" max="5" width="20.140625" style="16" customWidth="1"/>
    <col min="6" max="6" width="20.140625" style="15" customWidth="1"/>
    <col min="7" max="13" width="20.140625" style="16" customWidth="1"/>
    <col min="14" max="17" width="20.140625" style="2" customWidth="1"/>
    <col min="18" max="18" width="9.85546875" style="2" customWidth="1"/>
    <col min="19" max="21" width="7.140625" style="2" customWidth="1"/>
    <col min="22" max="22" width="3.7109375" style="2" customWidth="1"/>
    <col min="23" max="23" width="5.7109375" style="2" customWidth="1"/>
    <col min="24" max="24" width="5.5703125" style="2" customWidth="1"/>
    <col min="25" max="25" width="5.42578125" style="2" customWidth="1"/>
    <col min="26" max="26" width="6.5703125" style="2" customWidth="1"/>
    <col min="27" max="16384" width="9.140625" style="2"/>
  </cols>
  <sheetData>
    <row r="1" spans="1:32" ht="9" customHeight="1">
      <c r="B1" s="3"/>
      <c r="C1" s="15"/>
      <c r="E1" s="15"/>
      <c r="G1" s="15"/>
      <c r="H1" s="15"/>
      <c r="I1" s="15"/>
      <c r="J1" s="15"/>
      <c r="K1" s="15"/>
      <c r="L1" s="15"/>
      <c r="M1" s="15"/>
      <c r="N1" s="3"/>
      <c r="O1" s="3"/>
    </row>
    <row r="2" spans="1:32" ht="15" customHeight="1" thickBot="1">
      <c r="B2" s="3"/>
      <c r="C2" s="15"/>
      <c r="E2" s="15"/>
      <c r="G2" s="15"/>
      <c r="H2" s="15"/>
      <c r="I2" s="15"/>
      <c r="J2" s="15"/>
      <c r="K2" s="15"/>
      <c r="L2" s="15"/>
      <c r="M2" s="15"/>
      <c r="N2" s="3"/>
      <c r="O2" s="3"/>
      <c r="X2" s="8"/>
    </row>
    <row r="3" spans="1:32" ht="29.25" customHeight="1" thickBot="1">
      <c r="B3" s="68" t="s">
        <v>29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  <c r="R3" s="9"/>
      <c r="S3" s="9"/>
      <c r="T3" s="9"/>
      <c r="U3" s="9"/>
      <c r="V3" s="10"/>
      <c r="W3" s="10"/>
      <c r="X3" s="10"/>
    </row>
    <row r="4" spans="1:32" ht="26.25" customHeight="1" thickBot="1">
      <c r="B4" s="67" t="s">
        <v>28</v>
      </c>
      <c r="C4" s="46">
        <v>1</v>
      </c>
      <c r="D4" s="36">
        <v>2</v>
      </c>
      <c r="E4" s="46">
        <v>3</v>
      </c>
      <c r="F4" s="36">
        <v>4</v>
      </c>
      <c r="G4" s="46">
        <v>5</v>
      </c>
      <c r="H4" s="36">
        <v>6</v>
      </c>
      <c r="I4" s="46">
        <v>7</v>
      </c>
      <c r="J4" s="36">
        <v>8</v>
      </c>
      <c r="K4" s="46">
        <v>9</v>
      </c>
      <c r="L4" s="36">
        <v>10</v>
      </c>
      <c r="M4" s="46">
        <v>11</v>
      </c>
      <c r="N4" s="36">
        <v>12</v>
      </c>
      <c r="O4" s="46">
        <v>13</v>
      </c>
      <c r="P4" s="36">
        <v>14</v>
      </c>
      <c r="Q4" s="46">
        <v>15</v>
      </c>
      <c r="R4" s="12"/>
      <c r="S4" s="12"/>
      <c r="T4" s="12"/>
      <c r="U4" s="9"/>
      <c r="V4" s="9"/>
      <c r="W4" s="9"/>
      <c r="X4" s="9"/>
      <c r="Y4" s="3"/>
      <c r="Z4" s="3"/>
      <c r="AA4" s="3"/>
      <c r="AB4" s="3"/>
      <c r="AC4" s="3"/>
      <c r="AD4" s="3"/>
      <c r="AE4" s="3"/>
      <c r="AF4" s="3"/>
    </row>
    <row r="5" spans="1:32" ht="49.5" customHeight="1" thickBot="1">
      <c r="A5" s="3" t="s">
        <v>0</v>
      </c>
      <c r="B5" s="66" t="s">
        <v>26</v>
      </c>
      <c r="C5" s="81">
        <v>123123</v>
      </c>
      <c r="D5" s="79"/>
      <c r="E5" s="80"/>
      <c r="F5" s="81" t="s">
        <v>34</v>
      </c>
      <c r="G5" s="81" t="s">
        <v>34</v>
      </c>
      <c r="H5" s="81"/>
      <c r="I5" s="81"/>
      <c r="J5" s="81"/>
      <c r="K5" s="81"/>
      <c r="L5" s="81"/>
      <c r="M5" s="82"/>
      <c r="N5" s="83"/>
      <c r="O5" s="83"/>
      <c r="P5" s="79"/>
      <c r="Q5" s="84"/>
      <c r="R5" s="13"/>
      <c r="S5" s="13"/>
      <c r="T5" s="13"/>
      <c r="U5" s="11"/>
      <c r="V5" s="11"/>
      <c r="W5" s="11"/>
      <c r="X5" s="11"/>
      <c r="Y5" s="3"/>
      <c r="Z5" s="3"/>
      <c r="AA5" s="3"/>
      <c r="AB5" s="3"/>
      <c r="AC5" s="3"/>
      <c r="AD5" s="3"/>
      <c r="AE5" s="3"/>
      <c r="AF5" s="3"/>
    </row>
    <row r="6" spans="1:32" ht="42" customHeight="1" thickBot="1">
      <c r="B6" s="35" t="s">
        <v>1</v>
      </c>
      <c r="C6" s="71"/>
      <c r="D6" s="71">
        <v>0.63888888888888884</v>
      </c>
      <c r="E6" s="71">
        <v>0.5</v>
      </c>
      <c r="F6" s="71">
        <v>0.5</v>
      </c>
      <c r="G6" s="72">
        <v>0.83333333333333337</v>
      </c>
      <c r="H6" s="71"/>
      <c r="I6" s="71"/>
      <c r="J6" s="71"/>
      <c r="K6" s="71"/>
      <c r="L6" s="71"/>
      <c r="M6" s="71"/>
      <c r="N6" s="73"/>
      <c r="O6" s="73"/>
      <c r="P6" s="73"/>
      <c r="Q6" s="47"/>
      <c r="R6" s="13"/>
      <c r="S6" s="13"/>
      <c r="T6" s="13"/>
      <c r="U6" s="11"/>
      <c r="V6" s="11"/>
      <c r="W6" s="11"/>
      <c r="X6" s="11"/>
      <c r="Y6" s="8"/>
      <c r="Z6" s="8"/>
      <c r="AA6" s="8"/>
      <c r="AB6" s="8"/>
      <c r="AC6" s="8"/>
      <c r="AD6" s="8"/>
      <c r="AE6" s="8"/>
      <c r="AF6" s="8"/>
    </row>
    <row r="7" spans="1:32" ht="42" customHeight="1" thickBot="1">
      <c r="A7" s="7"/>
      <c r="B7" s="65" t="s">
        <v>27</v>
      </c>
      <c r="C7" s="74" t="s">
        <v>30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13"/>
      <c r="S7" s="13"/>
      <c r="T7" s="13"/>
      <c r="U7" s="11"/>
      <c r="V7" s="11" t="s">
        <v>3</v>
      </c>
      <c r="W7" s="11"/>
      <c r="X7" s="11"/>
      <c r="Y7" s="8"/>
      <c r="Z7" s="8"/>
      <c r="AA7" s="8"/>
      <c r="AB7" s="8"/>
      <c r="AC7" s="8"/>
      <c r="AD7" s="8"/>
      <c r="AE7" s="8"/>
      <c r="AF7" s="8"/>
    </row>
    <row r="8" spans="1:32" ht="26.25" customHeight="1" thickBot="1">
      <c r="B8" s="56"/>
      <c r="C8" s="85" t="s">
        <v>16</v>
      </c>
      <c r="D8" s="1" t="str">
        <f ca="1">IF(D6="-", $F$24,
   IF(D6=0,
      IF(ISNUMBER(D5), $C$24, $D$24),
      IF(D6&gt;(NOW()-TODAY()),
         $E$24,
         $B$24
      )
   )
)</f>
        <v>EM USO</v>
      </c>
      <c r="E8" s="1" t="str">
        <f t="shared" ref="E8:Q8" ca="1" si="0">IF(E6="-", $F$24,
   IF(E6=0,
      IF(ISNUMBER(E5), $C$24, $D$24),
      IF(E6&gt;(NOW()-TODAY()),
         $E$24,
         $B$24
      )
   )
)</f>
        <v>ATRASADO</v>
      </c>
      <c r="F8" s="1" t="str">
        <f t="shared" ca="1" si="0"/>
        <v>ATRASADO</v>
      </c>
      <c r="G8" s="1" t="str">
        <f t="shared" ca="1" si="0"/>
        <v>EM USO</v>
      </c>
      <c r="H8" s="1" t="str">
        <f t="shared" ca="1" si="0"/>
        <v>LIVRE</v>
      </c>
      <c r="I8" s="1" t="str">
        <f t="shared" ca="1" si="0"/>
        <v>LIVRE</v>
      </c>
      <c r="J8" s="1" t="str">
        <f t="shared" ca="1" si="0"/>
        <v>LIVRE</v>
      </c>
      <c r="K8" s="1" t="str">
        <f t="shared" ca="1" si="0"/>
        <v>LIVRE</v>
      </c>
      <c r="L8" s="1" t="str">
        <f t="shared" ca="1" si="0"/>
        <v>LIVRE</v>
      </c>
      <c r="M8" s="1" t="str">
        <f t="shared" ca="1" si="0"/>
        <v>LIVRE</v>
      </c>
      <c r="N8" s="1" t="str">
        <f t="shared" ca="1" si="0"/>
        <v>LIVRE</v>
      </c>
      <c r="O8" s="1" t="str">
        <f t="shared" ca="1" si="0"/>
        <v>LIVRE</v>
      </c>
      <c r="P8" s="1" t="str">
        <f t="shared" ca="1" si="0"/>
        <v>LIVRE</v>
      </c>
      <c r="Q8" s="1" t="str">
        <f t="shared" ca="1" si="0"/>
        <v>LIVRE</v>
      </c>
      <c r="R8" s="8" t="s">
        <v>4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ht="29.25" customHeight="1" thickBot="1">
      <c r="B9" s="14"/>
      <c r="C9" s="52" t="s">
        <v>31</v>
      </c>
      <c r="D9" s="52"/>
      <c r="E9" s="52"/>
      <c r="F9" s="52"/>
      <c r="G9" s="78" t="s">
        <v>32</v>
      </c>
      <c r="H9" s="78"/>
      <c r="I9" s="78"/>
      <c r="J9" s="78"/>
      <c r="K9" s="53" t="s">
        <v>33</v>
      </c>
      <c r="L9" s="54"/>
      <c r="M9" s="55"/>
      <c r="N9" s="75"/>
      <c r="O9" s="76"/>
      <c r="P9" s="76"/>
      <c r="Q9" s="77"/>
      <c r="R9" s="8"/>
      <c r="S9" s="8" t="s">
        <v>5</v>
      </c>
      <c r="T9" s="8"/>
      <c r="U9" s="8"/>
      <c r="V9" s="8"/>
      <c r="W9" s="8"/>
      <c r="X9" s="8"/>
      <c r="Y9" s="8"/>
      <c r="AA9" s="8"/>
      <c r="AB9" s="8"/>
      <c r="AC9" s="8"/>
      <c r="AD9" s="8"/>
      <c r="AE9" s="8"/>
      <c r="AF9" s="8"/>
    </row>
    <row r="10" spans="1:32" ht="12.75" customHeight="1">
      <c r="H10"/>
      <c r="O10" s="3"/>
      <c r="P10" s="8"/>
      <c r="Q10" s="3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ht="20.25" customHeight="1">
      <c r="B11"/>
      <c r="C11"/>
      <c r="D11"/>
      <c r="E11"/>
      <c r="F11" s="43"/>
      <c r="G11" s="40"/>
      <c r="I11"/>
      <c r="J11" s="39"/>
      <c r="Q11" s="3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ht="48" customHeight="1">
      <c r="B12" s="38" t="s">
        <v>6</v>
      </c>
      <c r="C12" s="62" t="s">
        <v>7</v>
      </c>
      <c r="D12" s="63"/>
      <c r="E12" s="64"/>
      <c r="F12"/>
      <c r="G12"/>
      <c r="J12" s="86"/>
      <c r="O12" s="16"/>
      <c r="P12" s="16"/>
      <c r="Q12" s="16"/>
      <c r="R12" s="16"/>
      <c r="S12" s="1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ht="69.75" customHeight="1">
      <c r="B13" s="37" t="s">
        <v>8</v>
      </c>
      <c r="C13" s="31"/>
      <c r="D13" s="33"/>
      <c r="E13" s="32"/>
      <c r="F13" s="8"/>
      <c r="H13" s="42"/>
      <c r="N13" s="8"/>
      <c r="O13" s="16"/>
      <c r="P13" s="16"/>
      <c r="Q13" s="1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ht="19.5" customHeight="1">
      <c r="B14" s="37" t="s">
        <v>9</v>
      </c>
      <c r="C14" s="34"/>
      <c r="D14" s="31"/>
      <c r="E14" s="31"/>
      <c r="F14"/>
      <c r="G14" s="41"/>
      <c r="M14"/>
      <c r="N14"/>
      <c r="O14" s="3"/>
      <c r="P14" s="16"/>
      <c r="Q14" s="16"/>
      <c r="R14" s="16"/>
      <c r="S14" s="16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ht="25.5" customHeight="1">
      <c r="B15"/>
      <c r="C15"/>
      <c r="D15"/>
      <c r="E15"/>
      <c r="F15"/>
      <c r="J15"/>
      <c r="N15" s="8"/>
      <c r="O15" s="16"/>
      <c r="P15" s="16"/>
      <c r="Q15" s="1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ht="15.75" customHeight="1">
      <c r="N16" s="4" t="s">
        <v>10</v>
      </c>
      <c r="O16" s="16"/>
      <c r="P16" s="16"/>
      <c r="Q16" s="16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ht="18.75" customHeight="1">
      <c r="D17" s="16"/>
      <c r="N17" s="4"/>
      <c r="O17" s="3"/>
      <c r="P17" s="8"/>
      <c r="Q17" s="16"/>
      <c r="R17" s="16"/>
      <c r="S17" s="16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2:32" ht="144" customHeight="1">
      <c r="E18" s="15"/>
      <c r="N18" s="4"/>
      <c r="O18" s="3"/>
      <c r="P18" s="8"/>
      <c r="Q18" s="3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2:32" ht="16.5" customHeight="1">
      <c r="F19" s="30"/>
      <c r="I19" s="27"/>
      <c r="N19" s="4"/>
      <c r="O19" s="3"/>
      <c r="P19" s="8"/>
      <c r="Q19" s="3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2:32" ht="8.25" customHeight="1">
      <c r="B20" s="26"/>
      <c r="C20" s="25"/>
      <c r="I20" s="15"/>
      <c r="N20" s="4"/>
      <c r="O20" s="3"/>
      <c r="P20" s="8"/>
      <c r="Q20" s="3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2:32" ht="23.25" customHeight="1">
      <c r="B21" s="23" t="s">
        <v>11</v>
      </c>
      <c r="C21" s="60" t="s">
        <v>12</v>
      </c>
      <c r="D21" s="60"/>
      <c r="E21" s="60"/>
      <c r="F21" s="61"/>
      <c r="G21" s="21"/>
      <c r="H21" s="21"/>
      <c r="I21" s="21"/>
      <c r="J21" s="21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32" ht="21" customHeight="1">
      <c r="B22" s="57" t="s">
        <v>13</v>
      </c>
      <c r="C22" s="58"/>
      <c r="D22" s="58"/>
      <c r="E22" s="58"/>
      <c r="F22" s="59"/>
      <c r="G22" s="22"/>
      <c r="H22" s="22"/>
      <c r="I22" s="22"/>
      <c r="J22" s="22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32">
      <c r="B23" s="49" t="s">
        <v>14</v>
      </c>
      <c r="C23" s="50"/>
      <c r="D23" s="50"/>
      <c r="E23" s="50"/>
      <c r="F23" s="51"/>
      <c r="G23" s="22"/>
      <c r="H23" s="22"/>
      <c r="I23" s="22"/>
      <c r="J23" s="22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32" ht="15" customHeight="1">
      <c r="B24" s="6" t="s">
        <v>15</v>
      </c>
      <c r="C24" s="6" t="s">
        <v>2</v>
      </c>
      <c r="D24" s="24" t="s">
        <v>16</v>
      </c>
      <c r="E24" s="44" t="s">
        <v>17</v>
      </c>
      <c r="F24" s="20" t="s">
        <v>18</v>
      </c>
      <c r="G24" s="22"/>
      <c r="H24" s="22"/>
      <c r="I24" s="22"/>
      <c r="J24" s="22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32">
      <c r="G25" s="22"/>
      <c r="H25" s="22"/>
      <c r="I25" s="22"/>
      <c r="J25" s="22"/>
      <c r="R25" s="3"/>
      <c r="S25" s="3"/>
      <c r="T25" s="3"/>
      <c r="U25" s="3"/>
      <c r="V25" s="3"/>
      <c r="W25" s="3"/>
      <c r="X25" s="3"/>
    </row>
    <row r="26" spans="2:32" ht="29.25" customHeight="1">
      <c r="G26" s="22"/>
      <c r="H26" s="22"/>
      <c r="I26" s="22"/>
      <c r="J26" s="22"/>
      <c r="R26" s="3"/>
      <c r="S26" s="3"/>
      <c r="T26" s="3"/>
      <c r="U26" s="3"/>
      <c r="V26" s="3"/>
      <c r="W26" s="3"/>
      <c r="X26" s="3"/>
    </row>
    <row r="27" spans="2:32" ht="39.75" customHeight="1">
      <c r="R27" s="3"/>
      <c r="S27" s="3"/>
      <c r="T27" s="3"/>
      <c r="U27" s="3"/>
      <c r="V27" s="3"/>
      <c r="W27" s="3"/>
      <c r="X27" s="3"/>
    </row>
    <row r="28" spans="2:32">
      <c r="B28" s="87" t="s">
        <v>19</v>
      </c>
      <c r="C28" s="17" t="str">
        <f ca="1">IF(C26="-", $F$24,
   IF(ISNUMBER(C25),
      IF(C26=0, $C$24,
         IF(C26&gt;(NOW()-TODAY()), $C$24, $B$24)
      ),
      IF(C26=0, $D$24, $E$24)
   )
)</f>
        <v>LIVRE</v>
      </c>
      <c r="R28" s="3"/>
      <c r="S28" s="3"/>
      <c r="T28" s="3"/>
      <c r="U28" s="3"/>
      <c r="V28" s="3"/>
      <c r="W28" s="3"/>
      <c r="X28" s="3"/>
    </row>
    <row r="29" spans="2:32">
      <c r="B29" s="88" t="s">
        <v>20</v>
      </c>
      <c r="C29" s="18" t="str">
        <f ca="1">IF(G19="",$D$24,IF(#REF!="-",$F$24,IF(#REF!&gt;(NOW()-TODAY()),$C$24,$B$24)))</f>
        <v>LIVRE</v>
      </c>
      <c r="H29"/>
      <c r="I29"/>
      <c r="J29"/>
      <c r="K29"/>
    </row>
    <row r="30" spans="2:32">
      <c r="B30" s="88" t="s">
        <v>21</v>
      </c>
      <c r="C30" s="19" t="s">
        <v>18</v>
      </c>
      <c r="H30"/>
      <c r="I30"/>
      <c r="J30"/>
      <c r="K30"/>
    </row>
    <row r="31" spans="2:32">
      <c r="B31" s="89" t="s">
        <v>1</v>
      </c>
      <c r="C31" s="45" t="s">
        <v>17</v>
      </c>
    </row>
    <row r="32" spans="2:32">
      <c r="B32" s="90" t="s">
        <v>22</v>
      </c>
      <c r="C32" s="28" t="s">
        <v>15</v>
      </c>
    </row>
    <row r="33" spans="2:3">
      <c r="B33" s="90" t="s">
        <v>23</v>
      </c>
      <c r="C33" s="29" t="s">
        <v>2</v>
      </c>
    </row>
    <row r="53" spans="2:11" ht="20.25">
      <c r="B53" s="48" t="s">
        <v>24</v>
      </c>
      <c r="C53" s="48"/>
      <c r="D53" s="48"/>
      <c r="E53" s="48"/>
      <c r="F53" s="48"/>
      <c r="G53" s="48"/>
      <c r="H53" s="48"/>
      <c r="I53" s="48"/>
      <c r="J53" s="48"/>
      <c r="K53" s="48"/>
    </row>
    <row r="238" spans="15:15">
      <c r="O238" s="5"/>
    </row>
    <row r="424" spans="7:7">
      <c r="G424" s="16" t="s">
        <v>25</v>
      </c>
    </row>
  </sheetData>
  <protectedRanges>
    <protectedRange sqref="C13 H6:P6 D6:F6 C7:Q7 E5:O5 C5" name="Range1"/>
    <protectedRange sqref="C15:E15 G14 F14:F15 M14:N14 J15" name="Range2"/>
    <protectedRange sqref="B21:J33" name="Range3"/>
    <protectedRange sqref="C14:E14 D13:E13" name="Range5"/>
  </protectedRanges>
  <customSheetViews>
    <customSheetView guid="{5E736BB6-E567-45BC-9229-49016FEB1059}">
      <selection activeCell="J4" sqref="J4"/>
      <pageMargins left="0" right="0" top="0" bottom="0" header="0" footer="0"/>
      <pageSetup paperSize="9" orientation="portrait" verticalDpi="0" r:id="rId1"/>
    </customSheetView>
    <customSheetView guid="{4557E57D-2A04-4010-BD66-663453F6A722}" topLeftCell="C1">
      <selection activeCell="K6" sqref="K6"/>
      <pageMargins left="0" right="0" top="0" bottom="0" header="0" footer="0"/>
      <pageSetup paperSize="9" orientation="portrait" verticalDpi="0" r:id="rId2"/>
    </customSheetView>
    <customSheetView guid="{F55B83A9-DFB9-4203-BE43-24FCC6C7213A}">
      <selection activeCell="C4" sqref="C4"/>
      <pageMargins left="0" right="0" top="0" bottom="0" header="0" footer="0"/>
      <pageSetup paperSize="9" orientation="portrait" verticalDpi="0" r:id="rId3"/>
    </customSheetView>
    <customSheetView guid="{E32644D4-963A-45A2-954A-0E7EB2C92CF1}">
      <selection activeCell="E4" sqref="E4"/>
      <pageMargins left="0" right="0" top="0" bottom="0" header="0" footer="0"/>
      <pageSetup paperSize="9" orientation="portrait" verticalDpi="0" r:id="rId4"/>
    </customSheetView>
    <customSheetView guid="{0C7246DF-04CE-4B7D-B723-03BB96FAA7D3}">
      <selection activeCell="D3" sqref="D3"/>
      <pageMargins left="0" right="0" top="0" bottom="0" header="0" footer="0"/>
      <pageSetup paperSize="9" orientation="portrait" verticalDpi="0" r:id="rId5"/>
    </customSheetView>
    <customSheetView guid="{15D55D4C-28EB-4761-BEAB-7DA3C15FB177}">
      <selection activeCell="D3" sqref="D3"/>
      <pageMargins left="0" right="0" top="0" bottom="0" header="0" footer="0"/>
      <pageSetup paperSize="9" orientation="portrait" verticalDpi="0" r:id="rId6"/>
    </customSheetView>
    <customSheetView guid="{6C36565F-B604-4845-A687-41A0016F50D2}">
      <selection activeCell="I9" sqref="I9"/>
      <pageMargins left="0" right="0" top="0" bottom="0" header="0" footer="0"/>
      <pageSetup paperSize="9" orientation="portrait" verticalDpi="0" r:id="rId7"/>
    </customSheetView>
    <customSheetView guid="{0B067FB9-68C7-41FE-AADC-68770C423829}">
      <selection activeCell="B4" sqref="B4"/>
      <pageMargins left="0" right="0" top="0" bottom="0" header="0" footer="0"/>
      <pageSetup paperSize="9" orientation="portrait" verticalDpi="0" r:id="rId8"/>
    </customSheetView>
    <customSheetView guid="{46FAB5E2-5209-4C4C-9F12-FB01F8C9240B}">
      <selection activeCell="F16" sqref="F16"/>
      <pageMargins left="0" right="0" top="0" bottom="0" header="0" footer="0"/>
      <pageSetup paperSize="9" orientation="portrait" verticalDpi="0" r:id="rId9"/>
    </customSheetView>
    <customSheetView guid="{00053C89-7353-4867-B4A6-BE764B5DD736}" topLeftCell="B1">
      <selection activeCell="J4" sqref="J4"/>
      <pageMargins left="0" right="0" top="0" bottom="0" header="0" footer="0"/>
      <pageSetup paperSize="9" orientation="portrait" verticalDpi="0" r:id="rId10"/>
    </customSheetView>
    <customSheetView guid="{89047EB0-972E-4144-8353-BFDB4BE915E1}" showGridLines="0">
      <selection activeCell="D3" sqref="D3"/>
      <pageMargins left="0" right="0" top="0" bottom="0" header="0" footer="0"/>
      <pageSetup paperSize="9" orientation="portrait" verticalDpi="0" r:id="rId11"/>
    </customSheetView>
  </customSheetViews>
  <mergeCells count="11">
    <mergeCell ref="B53:K53"/>
    <mergeCell ref="B23:F23"/>
    <mergeCell ref="G9:J9"/>
    <mergeCell ref="C9:F9"/>
    <mergeCell ref="K9:M9"/>
    <mergeCell ref="B7:B8"/>
    <mergeCell ref="B22:F22"/>
    <mergeCell ref="C21:F21"/>
    <mergeCell ref="C12:E12"/>
    <mergeCell ref="B3:Q3"/>
    <mergeCell ref="N9:Q9"/>
  </mergeCells>
  <conditionalFormatting sqref="B30:B33 D8:Q8">
    <cfRule type="containsText" dxfId="38" priority="54" operator="containsText" text="MANUTENÇÃO">
      <formula>NOT(ISERROR(SEARCH("MANUTENÇÃO",B8)))</formula>
    </cfRule>
    <cfRule type="containsText" dxfId="37" priority="55" operator="containsText" text="RESERVADO">
      <formula>NOT(ISERROR(SEARCH("RESERVADO",B8)))</formula>
    </cfRule>
    <cfRule type="containsText" dxfId="36" priority="56" operator="containsText" text="LIVRE">
      <formula>NOT(ISERROR(SEARCH("LIVRE",B8)))</formula>
    </cfRule>
    <cfRule type="containsText" dxfId="35" priority="57" operator="containsText" text="EM USO">
      <formula>NOT(ISERROR(SEARCH("EM USO",B8)))</formula>
    </cfRule>
    <cfRule type="cellIs" dxfId="34" priority="58" operator="equal">
      <formula>"ATRASADO"</formula>
    </cfRule>
  </conditionalFormatting>
  <conditionalFormatting sqref="B28:C29">
    <cfRule type="containsText" dxfId="33" priority="44" operator="containsText" text="MANUTENÇÃO">
      <formula>NOT(ISERROR(SEARCH("MANUTENÇÃO",B28)))</formula>
    </cfRule>
    <cfRule type="containsText" dxfId="32" priority="45" operator="containsText" text="RESERVADO">
      <formula>NOT(ISERROR(SEARCH("RESERVADO",B28)))</formula>
    </cfRule>
    <cfRule type="containsText" dxfId="31" priority="46" operator="containsText" text="LIVRE">
      <formula>NOT(ISERROR(SEARCH("LIVRE",B28)))</formula>
    </cfRule>
    <cfRule type="containsText" dxfId="30" priority="47" operator="containsText" text="EM USO">
      <formula>NOT(ISERROR(SEARCH("EM USO",B28)))</formula>
    </cfRule>
    <cfRule type="cellIs" dxfId="29" priority="48" operator="equal">
      <formula>"ATRASADO"</formula>
    </cfRule>
  </conditionalFormatting>
  <conditionalFormatting sqref="B24:E24 D7:E7">
    <cfRule type="cellIs" dxfId="28" priority="173" operator="equal">
      <formula>"ATRASADO"</formula>
    </cfRule>
  </conditionalFormatting>
  <conditionalFormatting sqref="B24:E24">
    <cfRule type="containsText" dxfId="27" priority="165" operator="containsText" text="RESERVADO">
      <formula>NOT(ISERROR(SEARCH("RESERVADO",B24)))</formula>
    </cfRule>
    <cfRule type="containsText" dxfId="26" priority="166" operator="containsText" text="LIVRE">
      <formula>NOT(ISERROR(SEARCH("LIVRE",B24)))</formula>
    </cfRule>
    <cfRule type="containsText" dxfId="25" priority="172" operator="containsText" text="EM USO">
      <formula>NOT(ISERROR(SEARCH("EM USO",B24)))</formula>
    </cfRule>
  </conditionalFormatting>
  <conditionalFormatting sqref="C31:C33">
    <cfRule type="containsText" dxfId="24" priority="20" operator="containsText" text="RESERVADO">
      <formula>NOT(ISERROR(SEARCH("RESERVADO",C31)))</formula>
    </cfRule>
    <cfRule type="containsText" dxfId="23" priority="21" operator="containsText" text="LIVRE">
      <formula>NOT(ISERROR(SEARCH("LIVRE",C31)))</formula>
    </cfRule>
    <cfRule type="containsText" dxfId="22" priority="22" operator="containsText" text="EM USO">
      <formula>NOT(ISERROR(SEARCH("EM USO",C31)))</formula>
    </cfRule>
    <cfRule type="cellIs" dxfId="21" priority="23" operator="equal">
      <formula>"ATRASADO"</formula>
    </cfRule>
  </conditionalFormatting>
  <conditionalFormatting sqref="D7:E7">
    <cfRule type="containsText" dxfId="20" priority="149" operator="containsText" text="LIVRE">
      <formula>NOT(ISERROR(SEARCH("LIVRE",D7)))</formula>
    </cfRule>
  </conditionalFormatting>
  <conditionalFormatting sqref="C7:E7">
    <cfRule type="containsText" dxfId="19" priority="161" operator="containsText" text="RESERVADO">
      <formula>NOT(ISERROR(SEARCH("RESERVADO",C7)))</formula>
    </cfRule>
  </conditionalFormatting>
  <conditionalFormatting sqref="C7:D7">
    <cfRule type="containsText" dxfId="14" priority="162" operator="containsText" text="NEUTRO">
      <formula>NOT(ISERROR(SEARCH("NEUTRO",C7)))</formula>
    </cfRule>
  </conditionalFormatting>
  <conditionalFormatting sqref="C7:E7">
    <cfRule type="containsText" dxfId="13" priority="163" operator="containsText" text="REGULAR">
      <formula>NOT(ISERROR(SEARCH("REGULAR",C7)))</formula>
    </cfRule>
  </conditionalFormatting>
  <conditionalFormatting sqref="E7">
    <cfRule type="containsText" dxfId="9" priority="15" operator="containsText" text="NEUTRO">
      <formula>NOT(ISERROR(SEARCH("NEUTRO",E7)))</formula>
    </cfRule>
    <cfRule type="containsText" dxfId="8" priority="16" operator="containsText" text="REGULAR">
      <formula>NOT(ISERROR(SEARCH("REGULAR",E7)))</formula>
    </cfRule>
    <cfRule type="cellIs" dxfId="7" priority="17" operator="equal">
      <formula>"ATRASADO"</formula>
    </cfRule>
  </conditionalFormatting>
  <conditionalFormatting sqref="E7">
    <cfRule type="containsText" dxfId="6" priority="7" operator="containsText" text="NEUTRO">
      <formula>NOT(ISERROR(SEARCH("NEUTRO",E7)))</formula>
    </cfRule>
  </conditionalFormatting>
  <conditionalFormatting sqref="G7:Q7">
    <cfRule type="containsText" dxfId="5" priority="4" operator="containsText" text="RESERVADO">
      <formula>NOT(ISERROR(SEARCH("RESERVADO",G7)))</formula>
    </cfRule>
  </conditionalFormatting>
  <conditionalFormatting sqref="G7:Q7">
    <cfRule type="containsText" dxfId="4" priority="5" operator="containsText" text="NEUTRO">
      <formula>NOT(ISERROR(SEARCH("NEUTRO",G7)))</formula>
    </cfRule>
  </conditionalFormatting>
  <conditionalFormatting sqref="G7:Q7">
    <cfRule type="containsText" dxfId="3" priority="6" operator="containsText" text="REGULAR">
      <formula>NOT(ISERROR(SEARCH("REGULAR",G7)))</formula>
    </cfRule>
  </conditionalFormatting>
  <conditionalFormatting sqref="F7">
    <cfRule type="containsText" dxfId="2" priority="1" operator="containsText" text="RESERVADO">
      <formula>NOT(ISERROR(SEARCH("RESERVADO",F7)))</formula>
    </cfRule>
  </conditionalFormatting>
  <conditionalFormatting sqref="F7">
    <cfRule type="containsText" dxfId="1" priority="2" operator="containsText" text="NEUTRO">
      <formula>NOT(ISERROR(SEARCH("NEUTRO",F7)))</formula>
    </cfRule>
  </conditionalFormatting>
  <conditionalFormatting sqref="F7">
    <cfRule type="containsText" dxfId="0" priority="3" operator="containsText" text="REGULAR">
      <formula>NOT(ISERROR(SEARCH("REGULAR",F7)))</formula>
    </cfRule>
  </conditionalFormatting>
  <dataValidations count="1">
    <dataValidation showInputMessage="1" showErrorMessage="1" sqref="C28:C29 D8:Q8" xr:uid="{00000000-0002-0000-0000-000000000000}"/>
  </dataValidations>
  <pageMargins left="0.511811024" right="0.511811024" top="0.78740157499999996" bottom="0.78740157499999996" header="0.31496062000000002" footer="0.31496062000000002"/>
  <pageSetup paperSize="9" orientation="portrait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RESERVA ONLINE</vt:lpstr>
    </vt:vector>
  </TitlesOfParts>
  <Manager/>
  <Company>Biblioteca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balcao_04</dc:creator>
  <cp:keywords/>
  <dc:description/>
  <cp:lastModifiedBy>Alexsander Torres de Lima</cp:lastModifiedBy>
  <cp:revision/>
  <dcterms:created xsi:type="dcterms:W3CDTF">2002-10-22T12:25:19Z</dcterms:created>
  <dcterms:modified xsi:type="dcterms:W3CDTF">2025-09-17T17:48:47Z</dcterms:modified>
  <cp:category/>
  <cp:contentStatus/>
</cp:coreProperties>
</file>