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LocalFiles\Coding\koala-budget-UAT\"/>
    </mc:Choice>
  </mc:AlternateContent>
  <xr:revisionPtr revIDLastSave="0" documentId="13_ncr:1_{D2F0B0D5-FA2A-4731-982D-B8ACDCC17696}" xr6:coauthVersionLast="47" xr6:coauthVersionMax="47" xr10:uidLastSave="{00000000-0000-0000-0000-000000000000}"/>
  <bookViews>
    <workbookView xWindow="-108" yWindow="-108" windowWidth="23256" windowHeight="12456" xr2:uid="{4FB47142-1B3D-449D-828A-9AE39AA5D3D9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H10" i="2"/>
  <c r="I3" i="2"/>
  <c r="E10" i="2"/>
  <c r="R10" i="2"/>
  <c r="M10" i="2"/>
  <c r="C10" i="2"/>
  <c r="S9" i="2"/>
  <c r="N9" i="2"/>
  <c r="I9" i="2"/>
  <c r="J9" i="2" s="1"/>
  <c r="D9" i="2"/>
  <c r="E9" i="2" s="1"/>
  <c r="S8" i="2"/>
  <c r="N8" i="2"/>
  <c r="I8" i="2"/>
  <c r="D8" i="2"/>
  <c r="E8" i="2" s="1"/>
  <c r="S7" i="2"/>
  <c r="S10" i="2" s="1"/>
  <c r="N7" i="2"/>
  <c r="N10" i="2" s="1"/>
  <c r="I7" i="2"/>
  <c r="I10" i="2" s="1"/>
  <c r="D7" i="2"/>
  <c r="D10" i="2" s="1"/>
  <c r="D3" i="2"/>
  <c r="I3" i="1"/>
  <c r="D3" i="1"/>
  <c r="R10" i="1"/>
  <c r="S9" i="1"/>
  <c r="S8" i="1"/>
  <c r="S7" i="1"/>
  <c r="S10" i="1" s="1"/>
  <c r="M10" i="1"/>
  <c r="N9" i="1"/>
  <c r="N8" i="1"/>
  <c r="N7" i="1"/>
  <c r="N10" i="1" s="1"/>
  <c r="I8" i="1"/>
  <c r="H10" i="1"/>
  <c r="I9" i="1"/>
  <c r="I7" i="1"/>
  <c r="C10" i="1"/>
  <c r="D9" i="1"/>
  <c r="E9" i="1" s="1"/>
  <c r="D8" i="1"/>
  <c r="E8" i="1" s="1"/>
  <c r="D7" i="1"/>
  <c r="J8" i="2" l="1"/>
  <c r="O8" i="2"/>
  <c r="T8" i="2" s="1"/>
  <c r="O9" i="2"/>
  <c r="T9" i="2" s="1"/>
  <c r="E7" i="2"/>
  <c r="D4" i="2" s="1"/>
  <c r="N3" i="1"/>
  <c r="S3" i="1" s="1"/>
  <c r="J8" i="1"/>
  <c r="O8" i="1" s="1"/>
  <c r="T8" i="1" s="1"/>
  <c r="J9" i="1"/>
  <c r="O9" i="1" s="1"/>
  <c r="T9" i="1" s="1"/>
  <c r="I10" i="1"/>
  <c r="D10" i="1"/>
  <c r="E7" i="1"/>
  <c r="J7" i="2" l="1"/>
  <c r="E10" i="1"/>
  <c r="D4" i="1" s="1"/>
  <c r="J7" i="1"/>
  <c r="J10" i="2" l="1"/>
  <c r="O7" i="2"/>
  <c r="J10" i="1"/>
  <c r="I4" i="1" s="1"/>
  <c r="O7" i="1"/>
  <c r="N3" i="2" l="1"/>
  <c r="S3" i="2" s="1"/>
  <c r="O10" i="2"/>
  <c r="T7" i="2"/>
  <c r="T10" i="2" s="1"/>
  <c r="O10" i="1"/>
  <c r="N4" i="1" s="1"/>
  <c r="T7" i="1"/>
  <c r="T10" i="1" s="1"/>
  <c r="S4" i="1" s="1"/>
  <c r="S4" i="2" l="1"/>
  <c r="N4" i="2"/>
</calcChain>
</file>

<file path=xl/sharedStrings.xml><?xml version="1.0" encoding="utf-8"?>
<sst xmlns="http://schemas.openxmlformats.org/spreadsheetml/2006/main" count="136" uniqueCount="20">
  <si>
    <t>Income</t>
  </si>
  <si>
    <t>Goals</t>
  </si>
  <si>
    <t>Budget</t>
  </si>
  <si>
    <t>Actual</t>
  </si>
  <si>
    <t>Available</t>
  </si>
  <si>
    <t>Last Year</t>
  </si>
  <si>
    <t>Net Worth</t>
  </si>
  <si>
    <t>Last Month</t>
  </si>
  <si>
    <t>Debit</t>
  </si>
  <si>
    <t>Credit</t>
  </si>
  <si>
    <t>Amount</t>
  </si>
  <si>
    <t>Transactions</t>
  </si>
  <si>
    <t>Equity</t>
  </si>
  <si>
    <t>Asset</t>
  </si>
  <si>
    <t>Expense</t>
  </si>
  <si>
    <t>Total</t>
  </si>
  <si>
    <t>Available to distribute</t>
  </si>
  <si>
    <t>This Month</t>
  </si>
  <si>
    <t>Next Month</t>
  </si>
  <si>
    <t xml:space="preserve">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</si>
</sst>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0E71-44FA-4EF7-9DB8-8F023E720EEC}">
  <dimension ref="B1:T15"/>
  <sheetViews>
    <sheetView tabSelected="1" workbookViewId="0">
      <selection activeCell="N3" sqref="N3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J10-H10</f>
        <v>47000</v>
      </c>
      <c r="J3" s="4"/>
      <c r="L3" s="6"/>
      <c r="M3" s="6" t="s">
        <v>6</v>
      </c>
      <c r="N3" s="6">
        <f>SUMIF(L$14:L$24,"Asset",N$14:N$24)-SUMIF(M$14:M$24,"Asset",N$14:N$24)+I3</f>
        <v>47500</v>
      </c>
      <c r="O3" s="6"/>
      <c r="Q3" s="8"/>
      <c r="R3" s="8" t="s">
        <v>6</v>
      </c>
      <c r="S3" s="8">
        <f>SUMIF(Q$14:Q$24,"Asset",S$14:S$24)-SUMIF(R$14:R$24,"Asset",S$14:S$24)+N3</f>
        <v>47500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-500</v>
      </c>
      <c r="J4" s="4"/>
      <c r="L4" s="6"/>
      <c r="M4" s="6" t="s">
        <v>19</v>
      </c>
      <c r="N4" s="6">
        <f>N3-O10</f>
        <v>-500</v>
      </c>
      <c r="O4" s="6"/>
      <c r="Q4" s="8"/>
      <c r="R4" s="8" t="s">
        <v>19</v>
      </c>
      <c r="S4" s="8">
        <f>S3-T10</f>
        <v>-500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-1500</v>
      </c>
      <c r="I7" s="4">
        <f>SUMIF(G$14:G$24,G7,I$14:I$24)-SUMIF(H$14:H$24,G7,I$14:I$24)</f>
        <v>-1000</v>
      </c>
      <c r="J7" s="4">
        <f>H7-I7+E7</f>
        <v>-500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-1000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-1000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500</v>
      </c>
      <c r="I9" s="5">
        <f>SUMIF(G$14:G$24,G9,I$14:I$24)-SUMIF(H$14:H$24,G9,I$14:I$24)</f>
        <v>0</v>
      </c>
      <c r="J9" s="5">
        <f t="shared" si="0"/>
        <v>46500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49500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49500</v>
      </c>
    </row>
    <row r="10" spans="2:20" x14ac:dyDescent="0.3">
      <c r="B10" s="2" t="s">
        <v>15</v>
      </c>
      <c r="C10" s="2">
        <f>SUM(C7:C9)</f>
        <v>48000</v>
      </c>
      <c r="D10" s="2">
        <f t="shared" ref="D10" si="3">SUM(D7:D9)</f>
        <v>0</v>
      </c>
      <c r="E10" s="2">
        <f>SUM(E7:E9)</f>
        <v>48000</v>
      </c>
      <c r="G10" s="4" t="s">
        <v>15</v>
      </c>
      <c r="H10" s="4">
        <f>-H9-H7-H8</f>
        <v>500</v>
      </c>
      <c r="I10" s="4">
        <f t="shared" ref="I10:J10" si="4">SUM(I7:I9)</f>
        <v>0</v>
      </c>
      <c r="J10" s="4">
        <f t="shared" si="4"/>
        <v>47500</v>
      </c>
      <c r="L10" s="6" t="s">
        <v>15</v>
      </c>
      <c r="M10" s="6">
        <f>SUM(M7:M9)</f>
        <v>0</v>
      </c>
      <c r="N10" s="6">
        <f t="shared" ref="N10:O10" si="5">SUM(N7:N9)</f>
        <v>-500</v>
      </c>
      <c r="O10" s="6">
        <f t="shared" si="5"/>
        <v>48000</v>
      </c>
      <c r="Q10" s="8" t="s">
        <v>15</v>
      </c>
      <c r="R10" s="8">
        <f>SUM(R7:R9)</f>
        <v>0</v>
      </c>
      <c r="S10" s="8">
        <f t="shared" ref="S10:T10" si="6">SUM(S7:S9)</f>
        <v>0</v>
      </c>
      <c r="T10" s="8">
        <f t="shared" si="6"/>
        <v>48000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1000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896C-C978-4FD0-BD99-54B4F06701F3}">
  <dimension ref="B1:T15"/>
  <sheetViews>
    <sheetView workbookViewId="0">
      <selection activeCell="I3" sqref="I3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SUMIF(G$14:G$24,"Asset",I$14:I$24)-SUMIF(H$14:H$24,"Asset",I$14:I$24)+D3</f>
        <v>48500</v>
      </c>
      <c r="J3" s="4"/>
      <c r="L3" s="6"/>
      <c r="M3" s="6" t="s">
        <v>6</v>
      </c>
      <c r="N3" s="6">
        <f>SUMIF(L$14:L$24,"Asset",N$14:N$24)-SUMIF(M$14:M$24,"Asset",N$14:N$24)+I3</f>
        <v>49000</v>
      </c>
      <c r="O3" s="6"/>
      <c r="Q3" s="8"/>
      <c r="R3" s="8" t="s">
        <v>6</v>
      </c>
      <c r="S3" s="8">
        <f>SUMIF(Q$14:Q$24,"Asset",S$14:S$24)-SUMIF(R$14:R$24,"Asset",S$14:S$24)+N3</f>
        <v>49000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-300</v>
      </c>
      <c r="J4" s="4"/>
      <c r="L4" s="6"/>
      <c r="M4" s="6" t="s">
        <v>19</v>
      </c>
      <c r="N4" s="6">
        <f>N3-O10</f>
        <v>-300</v>
      </c>
      <c r="O4" s="6"/>
      <c r="Q4" s="8"/>
      <c r="R4" s="8" t="s">
        <v>19</v>
      </c>
      <c r="S4" s="8">
        <f>S3-T10</f>
        <v>-300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-1000</v>
      </c>
      <c r="I7" s="4">
        <f>SUMIF(G$14:G$24,G7,I$14:I$24)-SUMIF(H$14:H$24,G7,I$14:I$24)</f>
        <v>-1500</v>
      </c>
      <c r="J7" s="4">
        <f>H7-I7+E7</f>
        <v>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800</v>
      </c>
      <c r="I9" s="5">
        <f>SUMIF(G$14:G$24,G9,I$14:I$24)-SUMIF(H$14:H$24,G9,I$14:I$24)</f>
        <v>0</v>
      </c>
      <c r="J9" s="5">
        <f t="shared" si="0"/>
        <v>46800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49800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49800</v>
      </c>
    </row>
    <row r="10" spans="2:20" x14ac:dyDescent="0.3">
      <c r="B10" s="2" t="s">
        <v>15</v>
      </c>
      <c r="C10" s="2">
        <f>SUM(C7:C9)</f>
        <v>48000</v>
      </c>
      <c r="D10" s="2">
        <f t="shared" ref="D10:E10" si="3">SUM(D7:D9)</f>
        <v>0</v>
      </c>
      <c r="E10" s="2">
        <f t="shared" si="3"/>
        <v>48000</v>
      </c>
      <c r="G10" s="4" t="s">
        <v>15</v>
      </c>
      <c r="H10" s="4">
        <f>SUM(H7:H9)</f>
        <v>300</v>
      </c>
      <c r="I10" s="4">
        <f t="shared" ref="I10" si="4">SUM(I7:I9)</f>
        <v>-500</v>
      </c>
      <c r="J10" s="4">
        <f t="shared" ref="J10" si="5">SUM(J7:J9)</f>
        <v>48800</v>
      </c>
      <c r="L10" s="6" t="s">
        <v>15</v>
      </c>
      <c r="M10" s="6">
        <f>SUM(M7:M9)</f>
        <v>0</v>
      </c>
      <c r="N10" s="6">
        <f t="shared" ref="N10" si="6">SUM(N7:N9)</f>
        <v>-500</v>
      </c>
      <c r="O10" s="6">
        <f t="shared" ref="O10" si="7">SUM(O7:O9)</f>
        <v>49300</v>
      </c>
      <c r="Q10" s="8" t="s">
        <v>15</v>
      </c>
      <c r="R10" s="8">
        <f>SUM(R7:R9)</f>
        <v>0</v>
      </c>
      <c r="S10" s="8">
        <f t="shared" ref="S10" si="8">SUM(S7:S9)</f>
        <v>0</v>
      </c>
      <c r="T10" s="8">
        <f t="shared" ref="T10" si="9">SUM(T7:T9)</f>
        <v>49300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1500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2023-11-08T14:58:38Z</dcterms:created>
  <dcterms:modified xsi:type="dcterms:W3CDTF">2023-11-11T05:51:14Z</dcterms:modified>
</cp:coreProperties>
</file>