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lex_d/Dev/equipment_base/data/"/>
    </mc:Choice>
  </mc:AlternateContent>
  <xr:revisionPtr revIDLastSave="0" documentId="13_ncr:1_{83982588-9B7E-7248-9CCB-3891FA259FCA}" xr6:coauthVersionLast="47" xr6:coauthVersionMax="47" xr10:uidLastSave="{00000000-0000-0000-0000-000000000000}"/>
  <bookViews>
    <workbookView xWindow="-51080" yWindow="2340" windowWidth="50020" windowHeight="23260" tabRatio="791" activeTab="1" xr2:uid="{C3235BFB-0F42-D242-B3BD-937CBEC59D7F}"/>
  </bookViews>
  <sheets>
    <sheet name="Пояснения" sheetId="3" r:id="rId1"/>
    <sheet name="Структура ОС" sheetId="2" r:id="rId2"/>
    <sheet name="Сп-к атр. окорочного об-я" sheetId="14" state="hidden" r:id="rId3"/>
    <sheet name="Сп-к атр. лесопильного об-я" sheetId="8" state="hidden" r:id="rId4"/>
    <sheet name="Сп-к атр. околостаночного об-я" sheetId="11" state="hidden" r:id="rId5"/>
    <sheet name="Сп-к атр. транс-ов и кон-ов" sheetId="12" state="hidden" r:id="rId6"/>
    <sheet name="Сп-к атр. вспомогательного об-я" sheetId="7" state="hidden" r:id="rId7"/>
    <sheet name="Паспорта &gt;" sheetId="4" r:id="rId8"/>
    <sheet name="Окорочное об-е" sheetId="15" r:id="rId9"/>
    <sheet name="Лесопильное об-е" sheetId="5" r:id="rId10"/>
    <sheet name="Пильное об-е" sheetId="10" state="hidden" r:id="rId11"/>
    <sheet name="Измерительное об-е" sheetId="6" r:id="rId12"/>
    <sheet name="Транспортеры и конвейеры" sheetId="13" r:id="rId13"/>
    <sheet name="Пример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B165" i="2"/>
  <c r="C165" i="2"/>
  <c r="D165" i="2"/>
  <c r="E165" i="2"/>
  <c r="F165" i="2"/>
  <c r="B166" i="2"/>
  <c r="C166" i="2"/>
  <c r="D166" i="2"/>
  <c r="E166" i="2"/>
  <c r="F166" i="2"/>
  <c r="B167" i="2"/>
  <c r="C167" i="2"/>
  <c r="D167" i="2"/>
  <c r="E167" i="2"/>
  <c r="F167" i="2"/>
  <c r="B168" i="2"/>
  <c r="C168" i="2"/>
  <c r="D168" i="2"/>
  <c r="E168" i="2"/>
  <c r="F168" i="2"/>
  <c r="B169" i="2"/>
  <c r="C169" i="2"/>
  <c r="D169" i="2"/>
  <c r="E169" i="2"/>
  <c r="F169" i="2"/>
  <c r="B170" i="2"/>
  <c r="C170" i="2"/>
  <c r="D170" i="2"/>
  <c r="E170" i="2"/>
  <c r="F170" i="2"/>
  <c r="B171" i="2"/>
  <c r="C171" i="2"/>
  <c r="D171" i="2"/>
  <c r="E171" i="2"/>
  <c r="F171" i="2"/>
  <c r="B172" i="2"/>
  <c r="C172" i="2"/>
  <c r="D172" i="2"/>
  <c r="E172" i="2"/>
  <c r="F172" i="2"/>
  <c r="B173" i="2"/>
  <c r="C173" i="2"/>
  <c r="D173" i="2"/>
  <c r="E173" i="2"/>
  <c r="F173" i="2"/>
  <c r="B174" i="2"/>
  <c r="C174" i="2"/>
  <c r="D174" i="2"/>
  <c r="E174" i="2"/>
  <c r="F174" i="2"/>
  <c r="B175" i="2"/>
  <c r="C175" i="2"/>
  <c r="D175" i="2"/>
  <c r="E175" i="2"/>
  <c r="F175" i="2"/>
  <c r="B176" i="2"/>
  <c r="C176" i="2"/>
  <c r="D176" i="2"/>
  <c r="E176" i="2"/>
  <c r="F176" i="2"/>
  <c r="B177" i="2"/>
  <c r="C177" i="2"/>
  <c r="D177" i="2"/>
  <c r="E177" i="2"/>
  <c r="F177" i="2"/>
  <c r="B178" i="2"/>
  <c r="C178" i="2"/>
  <c r="D178" i="2"/>
  <c r="E178" i="2"/>
  <c r="F178" i="2"/>
  <c r="B179" i="2"/>
  <c r="C179" i="2"/>
  <c r="D179" i="2"/>
  <c r="E179" i="2"/>
  <c r="F179" i="2"/>
  <c r="B180" i="2"/>
  <c r="C180" i="2"/>
  <c r="D180" i="2"/>
  <c r="E180" i="2"/>
  <c r="F180" i="2"/>
  <c r="B181" i="2"/>
  <c r="C181" i="2"/>
  <c r="D181" i="2"/>
  <c r="E181" i="2"/>
  <c r="F181" i="2"/>
  <c r="B182" i="2"/>
  <c r="C182" i="2"/>
  <c r="D182" i="2"/>
  <c r="E182" i="2"/>
  <c r="F182" i="2"/>
  <c r="B183" i="2"/>
  <c r="C183" i="2"/>
  <c r="D183" i="2"/>
  <c r="E183" i="2"/>
  <c r="F183" i="2"/>
  <c r="B184" i="2"/>
  <c r="C184" i="2"/>
  <c r="D184" i="2"/>
  <c r="E184" i="2"/>
  <c r="F184" i="2"/>
  <c r="B185" i="2"/>
  <c r="C185" i="2"/>
  <c r="D185" i="2"/>
  <c r="E185" i="2"/>
  <c r="F185" i="2"/>
  <c r="B186" i="2"/>
  <c r="C186" i="2"/>
  <c r="D186" i="2"/>
  <c r="E186" i="2"/>
  <c r="F186" i="2"/>
  <c r="B187" i="2"/>
  <c r="C187" i="2"/>
  <c r="D187" i="2"/>
  <c r="E187" i="2"/>
  <c r="F187" i="2"/>
  <c r="B188" i="2"/>
  <c r="C188" i="2"/>
  <c r="D188" i="2"/>
  <c r="E188" i="2"/>
  <c r="F188" i="2"/>
  <c r="B189" i="2"/>
  <c r="C189" i="2"/>
  <c r="D189" i="2"/>
  <c r="E189" i="2"/>
  <c r="F189" i="2"/>
  <c r="B190" i="2"/>
  <c r="C190" i="2"/>
  <c r="D190" i="2"/>
  <c r="E190" i="2"/>
  <c r="F190" i="2"/>
  <c r="B191" i="2"/>
  <c r="C191" i="2"/>
  <c r="D191" i="2"/>
  <c r="E191" i="2"/>
  <c r="F191" i="2"/>
  <c r="B192" i="2"/>
  <c r="C192" i="2"/>
  <c r="D192" i="2"/>
  <c r="E192" i="2"/>
  <c r="F192" i="2"/>
  <c r="B193" i="2"/>
  <c r="C193" i="2"/>
  <c r="D193" i="2"/>
  <c r="E193" i="2"/>
  <c r="F193" i="2"/>
  <c r="B194" i="2"/>
  <c r="C194" i="2"/>
  <c r="D194" i="2"/>
  <c r="E194" i="2"/>
  <c r="F194" i="2"/>
  <c r="B195" i="2"/>
  <c r="C195" i="2"/>
  <c r="D195" i="2"/>
  <c r="E195" i="2"/>
  <c r="F195" i="2"/>
  <c r="B196" i="2"/>
  <c r="C196" i="2"/>
  <c r="D196" i="2"/>
  <c r="E196" i="2"/>
  <c r="F196" i="2"/>
  <c r="B197" i="2"/>
  <c r="C197" i="2"/>
  <c r="D197" i="2"/>
  <c r="E197" i="2"/>
  <c r="F197" i="2"/>
  <c r="B198" i="2"/>
  <c r="C198" i="2"/>
  <c r="D198" i="2"/>
  <c r="E198" i="2"/>
  <c r="F198" i="2"/>
  <c r="B199" i="2"/>
  <c r="C199" i="2"/>
  <c r="D199" i="2"/>
  <c r="E199" i="2"/>
  <c r="F199" i="2"/>
  <c r="B200" i="2"/>
  <c r="C200" i="2"/>
  <c r="D200" i="2"/>
  <c r="E200" i="2"/>
  <c r="F200" i="2"/>
  <c r="B201" i="2"/>
  <c r="C201" i="2"/>
  <c r="D201" i="2"/>
  <c r="E201" i="2"/>
  <c r="F201" i="2"/>
  <c r="B202" i="2"/>
  <c r="C202" i="2"/>
  <c r="D202" i="2"/>
  <c r="E202" i="2"/>
  <c r="F202" i="2"/>
  <c r="B203" i="2"/>
  <c r="C203" i="2"/>
  <c r="D203" i="2"/>
  <c r="E203" i="2"/>
  <c r="F203" i="2"/>
  <c r="B204" i="2"/>
  <c r="C204" i="2"/>
  <c r="D204" i="2"/>
  <c r="E204" i="2"/>
  <c r="F204" i="2"/>
  <c r="B205" i="2"/>
  <c r="C205" i="2"/>
  <c r="D205" i="2"/>
  <c r="E205" i="2"/>
  <c r="F205" i="2"/>
  <c r="B206" i="2"/>
  <c r="C206" i="2"/>
  <c r="D206" i="2"/>
  <c r="E206" i="2"/>
  <c r="F206" i="2"/>
  <c r="B207" i="2"/>
  <c r="C207" i="2"/>
  <c r="D207" i="2"/>
  <c r="E207" i="2"/>
  <c r="F207" i="2"/>
  <c r="B208" i="2"/>
  <c r="C208" i="2"/>
  <c r="D208" i="2"/>
  <c r="E208" i="2"/>
  <c r="F208" i="2"/>
  <c r="B209" i="2"/>
  <c r="C209" i="2"/>
  <c r="D209" i="2"/>
  <c r="E209" i="2"/>
  <c r="F209" i="2"/>
  <c r="B210" i="2"/>
  <c r="C210" i="2"/>
  <c r="D210" i="2"/>
  <c r="E210" i="2"/>
  <c r="F210" i="2"/>
  <c r="B211" i="2"/>
  <c r="C211" i="2"/>
  <c r="D211" i="2"/>
  <c r="E211" i="2"/>
  <c r="F211" i="2"/>
  <c r="B212" i="2"/>
  <c r="C212" i="2"/>
  <c r="D212" i="2"/>
  <c r="E212" i="2"/>
  <c r="F212" i="2"/>
  <c r="B213" i="2"/>
  <c r="C213" i="2"/>
  <c r="D213" i="2"/>
  <c r="E213" i="2"/>
  <c r="F213" i="2"/>
  <c r="B214" i="2"/>
  <c r="C214" i="2"/>
  <c r="D214" i="2"/>
  <c r="E214" i="2"/>
  <c r="F214" i="2"/>
  <c r="B215" i="2"/>
  <c r="C215" i="2"/>
  <c r="D215" i="2"/>
  <c r="E215" i="2"/>
  <c r="F215" i="2"/>
  <c r="B216" i="2"/>
  <c r="C216" i="2"/>
  <c r="D216" i="2"/>
  <c r="E216" i="2"/>
  <c r="F216" i="2"/>
  <c r="B217" i="2"/>
  <c r="C217" i="2"/>
  <c r="D217" i="2"/>
  <c r="E217" i="2"/>
  <c r="F217" i="2"/>
  <c r="B218" i="2"/>
  <c r="C218" i="2"/>
  <c r="D218" i="2"/>
  <c r="E218" i="2"/>
  <c r="F218" i="2"/>
  <c r="B219" i="2"/>
  <c r="C219" i="2"/>
  <c r="D219" i="2"/>
  <c r="E219" i="2"/>
  <c r="F219" i="2"/>
  <c r="B220" i="2"/>
  <c r="C220" i="2"/>
  <c r="D220" i="2"/>
  <c r="E220" i="2"/>
  <c r="F220" i="2"/>
  <c r="B221" i="2"/>
  <c r="C221" i="2"/>
  <c r="D221" i="2"/>
  <c r="E221" i="2"/>
  <c r="F221" i="2"/>
  <c r="B222" i="2"/>
  <c r="C222" i="2"/>
  <c r="D222" i="2"/>
  <c r="E222" i="2"/>
  <c r="F222" i="2"/>
  <c r="B223" i="2"/>
  <c r="C223" i="2"/>
  <c r="D223" i="2"/>
  <c r="E223" i="2"/>
  <c r="F223" i="2"/>
  <c r="B224" i="2"/>
  <c r="C224" i="2"/>
  <c r="D224" i="2"/>
  <c r="E224" i="2"/>
  <c r="F224" i="2"/>
  <c r="B225" i="2"/>
  <c r="C225" i="2"/>
  <c r="D225" i="2"/>
  <c r="E225" i="2"/>
  <c r="F225" i="2"/>
  <c r="B226" i="2"/>
  <c r="C226" i="2"/>
  <c r="D226" i="2"/>
  <c r="E226" i="2"/>
  <c r="F226" i="2"/>
  <c r="B227" i="2"/>
  <c r="C227" i="2"/>
  <c r="D227" i="2"/>
  <c r="E227" i="2"/>
  <c r="F227" i="2"/>
  <c r="B228" i="2"/>
  <c r="C228" i="2"/>
  <c r="D228" i="2"/>
  <c r="E228" i="2"/>
  <c r="F228" i="2"/>
  <c r="B229" i="2"/>
  <c r="C229" i="2"/>
  <c r="D229" i="2"/>
  <c r="E229" i="2"/>
  <c r="F229" i="2"/>
  <c r="B230" i="2"/>
  <c r="C230" i="2"/>
  <c r="D230" i="2"/>
  <c r="E230" i="2"/>
  <c r="F230" i="2"/>
  <c r="B231" i="2"/>
  <c r="C231" i="2"/>
  <c r="D231" i="2"/>
  <c r="E231" i="2"/>
  <c r="F231" i="2"/>
  <c r="B232" i="2"/>
  <c r="C232" i="2"/>
  <c r="D232" i="2"/>
  <c r="E232" i="2"/>
  <c r="F232" i="2"/>
  <c r="B233" i="2"/>
  <c r="C233" i="2"/>
  <c r="D233" i="2"/>
  <c r="E233" i="2"/>
  <c r="F233" i="2"/>
  <c r="B234" i="2"/>
  <c r="C234" i="2"/>
  <c r="D234" i="2"/>
  <c r="E234" i="2"/>
  <c r="F234" i="2"/>
  <c r="B235" i="2"/>
  <c r="C235" i="2"/>
  <c r="D235" i="2"/>
  <c r="E235" i="2"/>
  <c r="F235" i="2"/>
  <c r="B236" i="2"/>
  <c r="C236" i="2"/>
  <c r="D236" i="2"/>
  <c r="E236" i="2"/>
  <c r="F236" i="2"/>
  <c r="B237" i="2"/>
  <c r="C237" i="2"/>
  <c r="D237" i="2"/>
  <c r="E237" i="2"/>
  <c r="F237" i="2"/>
  <c r="B238" i="2"/>
  <c r="C238" i="2"/>
  <c r="D238" i="2"/>
  <c r="E238" i="2"/>
  <c r="F238" i="2"/>
  <c r="B239" i="2"/>
  <c r="C239" i="2"/>
  <c r="D239" i="2"/>
  <c r="E239" i="2"/>
  <c r="F239" i="2"/>
  <c r="B240" i="2"/>
  <c r="C240" i="2"/>
  <c r="D240" i="2"/>
  <c r="E240" i="2"/>
  <c r="F240" i="2"/>
  <c r="B241" i="2"/>
  <c r="C241" i="2"/>
  <c r="D241" i="2"/>
  <c r="E241" i="2"/>
  <c r="F241" i="2"/>
  <c r="B242" i="2"/>
  <c r="C242" i="2"/>
  <c r="D242" i="2"/>
  <c r="E242" i="2"/>
  <c r="F242" i="2"/>
  <c r="B243" i="2"/>
  <c r="C243" i="2"/>
  <c r="D243" i="2"/>
  <c r="E243" i="2"/>
  <c r="F243" i="2"/>
  <c r="B244" i="2"/>
  <c r="C244" i="2"/>
  <c r="D244" i="2"/>
  <c r="E244" i="2"/>
  <c r="F244" i="2"/>
  <c r="B245" i="2"/>
  <c r="C245" i="2"/>
  <c r="D245" i="2"/>
  <c r="E245" i="2"/>
  <c r="F245" i="2"/>
  <c r="B246" i="2"/>
  <c r="C246" i="2"/>
  <c r="D246" i="2"/>
  <c r="E246" i="2"/>
  <c r="F246" i="2"/>
  <c r="B247" i="2"/>
  <c r="C247" i="2"/>
  <c r="D247" i="2"/>
  <c r="E247" i="2"/>
  <c r="F247" i="2"/>
  <c r="B248" i="2"/>
  <c r="C248" i="2"/>
  <c r="D248" i="2"/>
  <c r="E248" i="2"/>
  <c r="F248" i="2"/>
  <c r="B249" i="2"/>
  <c r="C249" i="2"/>
  <c r="D249" i="2"/>
  <c r="E249" i="2"/>
  <c r="F249" i="2"/>
  <c r="B250" i="2"/>
  <c r="C250" i="2"/>
  <c r="D250" i="2"/>
  <c r="E250" i="2"/>
  <c r="F250" i="2"/>
  <c r="B251" i="2"/>
  <c r="C251" i="2"/>
  <c r="D251" i="2"/>
  <c r="E251" i="2"/>
  <c r="F251" i="2"/>
  <c r="B252" i="2"/>
  <c r="C252" i="2"/>
  <c r="D252" i="2"/>
  <c r="E252" i="2"/>
  <c r="F252" i="2"/>
  <c r="B253" i="2"/>
  <c r="C253" i="2"/>
  <c r="D253" i="2"/>
  <c r="E253" i="2"/>
  <c r="F253" i="2"/>
  <c r="B254" i="2"/>
  <c r="C254" i="2"/>
  <c r="D254" i="2"/>
  <c r="E254" i="2"/>
  <c r="F254" i="2"/>
  <c r="B255" i="2"/>
  <c r="C255" i="2"/>
  <c r="D255" i="2"/>
  <c r="E255" i="2"/>
  <c r="F255" i="2"/>
  <c r="B256" i="2"/>
  <c r="C256" i="2"/>
  <c r="D256" i="2"/>
  <c r="E256" i="2"/>
  <c r="F256" i="2"/>
  <c r="B257" i="2"/>
  <c r="C257" i="2"/>
  <c r="D257" i="2"/>
  <c r="E257" i="2"/>
  <c r="F257" i="2"/>
  <c r="B258" i="2"/>
  <c r="C258" i="2"/>
  <c r="D258" i="2"/>
  <c r="E258" i="2"/>
  <c r="F258" i="2"/>
  <c r="B259" i="2"/>
  <c r="C259" i="2"/>
  <c r="D259" i="2"/>
  <c r="E259" i="2"/>
  <c r="F259" i="2"/>
  <c r="B260" i="2"/>
  <c r="C260" i="2"/>
  <c r="D260" i="2"/>
  <c r="E260" i="2"/>
  <c r="F260" i="2"/>
  <c r="B261" i="2"/>
  <c r="C261" i="2"/>
  <c r="D261" i="2"/>
  <c r="E261" i="2"/>
  <c r="F261" i="2"/>
  <c r="B262" i="2"/>
  <c r="C262" i="2"/>
  <c r="D262" i="2"/>
  <c r="E262" i="2"/>
  <c r="F262" i="2"/>
  <c r="B263" i="2"/>
  <c r="C263" i="2"/>
  <c r="D263" i="2"/>
  <c r="E263" i="2"/>
  <c r="F263" i="2"/>
  <c r="B264" i="2"/>
  <c r="C264" i="2"/>
  <c r="D264" i="2"/>
  <c r="E264" i="2"/>
  <c r="F264" i="2"/>
  <c r="B265" i="2"/>
  <c r="C265" i="2"/>
  <c r="D265" i="2"/>
  <c r="E265" i="2"/>
  <c r="F265" i="2"/>
  <c r="B266" i="2"/>
  <c r="C266" i="2"/>
  <c r="D266" i="2"/>
  <c r="E266" i="2"/>
  <c r="F266" i="2"/>
  <c r="B267" i="2"/>
  <c r="C267" i="2"/>
  <c r="D267" i="2"/>
  <c r="E267" i="2"/>
  <c r="F267" i="2"/>
  <c r="B268" i="2"/>
  <c r="C268" i="2"/>
  <c r="D268" i="2"/>
  <c r="E268" i="2"/>
  <c r="F268" i="2"/>
  <c r="B269" i="2"/>
  <c r="C269" i="2"/>
  <c r="D269" i="2"/>
  <c r="E269" i="2"/>
  <c r="F269" i="2"/>
  <c r="B270" i="2"/>
  <c r="C270" i="2"/>
  <c r="D270" i="2"/>
  <c r="E270" i="2"/>
  <c r="F270" i="2"/>
  <c r="B271" i="2"/>
  <c r="C271" i="2"/>
  <c r="D271" i="2"/>
  <c r="E271" i="2"/>
  <c r="F271" i="2"/>
  <c r="B272" i="2"/>
  <c r="C272" i="2"/>
  <c r="D272" i="2"/>
  <c r="E272" i="2"/>
  <c r="F272" i="2"/>
  <c r="B273" i="2"/>
  <c r="C273" i="2"/>
  <c r="D273" i="2"/>
  <c r="E273" i="2"/>
  <c r="F273" i="2"/>
  <c r="B274" i="2"/>
  <c r="C274" i="2"/>
  <c r="D274" i="2"/>
  <c r="E274" i="2"/>
  <c r="F274" i="2"/>
  <c r="B275" i="2"/>
  <c r="C275" i="2"/>
  <c r="D275" i="2"/>
  <c r="E275" i="2"/>
  <c r="F275" i="2"/>
  <c r="B276" i="2"/>
  <c r="C276" i="2"/>
  <c r="D276" i="2"/>
  <c r="E276" i="2"/>
  <c r="F276" i="2"/>
  <c r="B277" i="2"/>
  <c r="C277" i="2"/>
  <c r="D277" i="2"/>
  <c r="E277" i="2"/>
  <c r="F277" i="2"/>
  <c r="B278" i="2"/>
  <c r="C278" i="2"/>
  <c r="D278" i="2"/>
  <c r="E278" i="2"/>
  <c r="F278" i="2"/>
  <c r="B279" i="2"/>
  <c r="C279" i="2"/>
  <c r="D279" i="2"/>
  <c r="E279" i="2"/>
  <c r="F279" i="2"/>
  <c r="B280" i="2"/>
  <c r="C280" i="2"/>
  <c r="D280" i="2"/>
  <c r="E280" i="2"/>
  <c r="F280" i="2"/>
  <c r="B281" i="2"/>
  <c r="C281" i="2"/>
  <c r="D281" i="2"/>
  <c r="E281" i="2"/>
  <c r="F281" i="2"/>
  <c r="B282" i="2"/>
  <c r="C282" i="2"/>
  <c r="D282" i="2"/>
  <c r="E282" i="2"/>
  <c r="F282" i="2"/>
  <c r="B283" i="2"/>
  <c r="C283" i="2"/>
  <c r="D283" i="2"/>
  <c r="E283" i="2"/>
  <c r="F283" i="2"/>
  <c r="B284" i="2"/>
  <c r="C284" i="2"/>
  <c r="D284" i="2"/>
  <c r="E284" i="2"/>
  <c r="F284" i="2"/>
  <c r="B285" i="2"/>
  <c r="C285" i="2"/>
  <c r="D285" i="2"/>
  <c r="E285" i="2"/>
  <c r="F285" i="2"/>
  <c r="B286" i="2"/>
  <c r="C286" i="2"/>
  <c r="D286" i="2"/>
  <c r="E286" i="2"/>
  <c r="F286" i="2"/>
  <c r="B287" i="2"/>
  <c r="C287" i="2"/>
  <c r="D287" i="2"/>
  <c r="E287" i="2"/>
  <c r="F287" i="2"/>
  <c r="B288" i="2"/>
  <c r="C288" i="2"/>
  <c r="D288" i="2"/>
  <c r="E288" i="2"/>
  <c r="F288" i="2"/>
  <c r="B289" i="2"/>
  <c r="C289" i="2"/>
  <c r="D289" i="2"/>
  <c r="E289" i="2"/>
  <c r="F289" i="2"/>
  <c r="B290" i="2"/>
  <c r="C290" i="2"/>
  <c r="D290" i="2"/>
  <c r="E290" i="2"/>
  <c r="F290" i="2"/>
  <c r="B291" i="2"/>
  <c r="C291" i="2"/>
  <c r="D291" i="2"/>
  <c r="E291" i="2"/>
  <c r="F291" i="2"/>
  <c r="B292" i="2"/>
  <c r="C292" i="2"/>
  <c r="D292" i="2"/>
  <c r="E292" i="2"/>
  <c r="F292" i="2"/>
  <c r="B293" i="2"/>
  <c r="C293" i="2"/>
  <c r="D293" i="2"/>
  <c r="E293" i="2"/>
  <c r="F293" i="2"/>
  <c r="B294" i="2"/>
  <c r="C294" i="2"/>
  <c r="D294" i="2"/>
  <c r="E294" i="2"/>
  <c r="F294" i="2"/>
  <c r="B295" i="2"/>
  <c r="C295" i="2"/>
  <c r="D295" i="2"/>
  <c r="E295" i="2"/>
  <c r="F295" i="2"/>
  <c r="B296" i="2"/>
  <c r="C296" i="2"/>
  <c r="D296" i="2"/>
  <c r="E296" i="2"/>
  <c r="F296" i="2"/>
  <c r="B297" i="2"/>
  <c r="C297" i="2"/>
  <c r="D297" i="2"/>
  <c r="E297" i="2"/>
  <c r="F297" i="2"/>
  <c r="B298" i="2"/>
  <c r="C298" i="2"/>
  <c r="D298" i="2"/>
  <c r="E298" i="2"/>
  <c r="F298" i="2"/>
  <c r="B299" i="2"/>
  <c r="C299" i="2"/>
  <c r="D299" i="2"/>
  <c r="E299" i="2"/>
  <c r="F299" i="2"/>
  <c r="B300" i="2"/>
  <c r="C300" i="2"/>
  <c r="D300" i="2"/>
  <c r="E300" i="2"/>
  <c r="F300" i="2"/>
  <c r="B301" i="2"/>
  <c r="C301" i="2"/>
  <c r="D301" i="2"/>
  <c r="E301" i="2"/>
  <c r="F301" i="2"/>
  <c r="B302" i="2"/>
  <c r="C302" i="2"/>
  <c r="D302" i="2"/>
  <c r="E302" i="2"/>
  <c r="F302" i="2"/>
  <c r="B303" i="2"/>
  <c r="C303" i="2"/>
  <c r="D303" i="2"/>
  <c r="E303" i="2"/>
  <c r="F303" i="2"/>
  <c r="B304" i="2"/>
  <c r="C304" i="2"/>
  <c r="D304" i="2"/>
  <c r="E304" i="2"/>
  <c r="F304" i="2"/>
  <c r="B305" i="2"/>
  <c r="C305" i="2"/>
  <c r="D305" i="2"/>
  <c r="E305" i="2"/>
  <c r="F305" i="2"/>
  <c r="B306" i="2"/>
  <c r="C306" i="2"/>
  <c r="D306" i="2"/>
  <c r="E306" i="2"/>
  <c r="F306" i="2"/>
  <c r="B307" i="2"/>
  <c r="C307" i="2"/>
  <c r="D307" i="2"/>
  <c r="E307" i="2"/>
  <c r="F307" i="2"/>
  <c r="B308" i="2"/>
  <c r="C308" i="2"/>
  <c r="D308" i="2"/>
  <c r="E308" i="2"/>
  <c r="F308" i="2"/>
  <c r="B309" i="2"/>
  <c r="C309" i="2"/>
  <c r="D309" i="2"/>
  <c r="E309" i="2"/>
  <c r="F309" i="2"/>
  <c r="B310" i="2"/>
  <c r="C310" i="2"/>
  <c r="D310" i="2"/>
  <c r="E310" i="2"/>
  <c r="F310" i="2"/>
  <c r="B311" i="2"/>
  <c r="C311" i="2"/>
  <c r="D311" i="2"/>
  <c r="E311" i="2"/>
  <c r="F311" i="2"/>
  <c r="B312" i="2"/>
  <c r="C312" i="2"/>
  <c r="D312" i="2"/>
  <c r="E312" i="2"/>
  <c r="F312" i="2"/>
  <c r="B313" i="2"/>
  <c r="C313" i="2"/>
  <c r="D313" i="2"/>
  <c r="E313" i="2"/>
  <c r="F313" i="2"/>
  <c r="B314" i="2"/>
  <c r="C314" i="2"/>
  <c r="D314" i="2"/>
  <c r="E314" i="2"/>
  <c r="F314" i="2"/>
  <c r="B315" i="2"/>
  <c r="C315" i="2"/>
  <c r="D315" i="2"/>
  <c r="E315" i="2"/>
  <c r="F315" i="2"/>
  <c r="B316" i="2"/>
  <c r="C316" i="2"/>
  <c r="D316" i="2"/>
  <c r="E316" i="2"/>
  <c r="F316" i="2"/>
  <c r="B317" i="2"/>
  <c r="C317" i="2"/>
  <c r="D317" i="2"/>
  <c r="E317" i="2"/>
  <c r="F317" i="2"/>
  <c r="B318" i="2"/>
  <c r="C318" i="2"/>
  <c r="D318" i="2"/>
  <c r="E318" i="2"/>
  <c r="F318" i="2"/>
  <c r="B319" i="2"/>
  <c r="C319" i="2"/>
  <c r="D319" i="2"/>
  <c r="E319" i="2"/>
  <c r="F319" i="2"/>
  <c r="B320" i="2"/>
  <c r="C320" i="2"/>
  <c r="D320" i="2"/>
  <c r="E320" i="2"/>
  <c r="F320" i="2"/>
  <c r="B321" i="2"/>
  <c r="C321" i="2"/>
  <c r="D321" i="2"/>
  <c r="E321" i="2"/>
  <c r="F321" i="2"/>
  <c r="B322" i="2"/>
  <c r="C322" i="2"/>
  <c r="D322" i="2"/>
  <c r="E322" i="2"/>
  <c r="F322" i="2"/>
  <c r="B323" i="2"/>
  <c r="C323" i="2"/>
  <c r="D323" i="2"/>
  <c r="E323" i="2"/>
  <c r="F323" i="2"/>
  <c r="B324" i="2"/>
  <c r="C324" i="2"/>
  <c r="D324" i="2"/>
  <c r="E324" i="2"/>
  <c r="F324" i="2"/>
  <c r="B325" i="2"/>
  <c r="C325" i="2"/>
  <c r="D325" i="2"/>
  <c r="E325" i="2"/>
  <c r="F325" i="2"/>
  <c r="B326" i="2"/>
  <c r="C326" i="2"/>
  <c r="D326" i="2"/>
  <c r="E326" i="2"/>
  <c r="F326" i="2"/>
  <c r="B327" i="2"/>
  <c r="C327" i="2"/>
  <c r="D327" i="2"/>
  <c r="E327" i="2"/>
  <c r="F327" i="2"/>
  <c r="B328" i="2"/>
  <c r="C328" i="2"/>
  <c r="D328" i="2"/>
  <c r="E328" i="2"/>
  <c r="F328" i="2"/>
  <c r="B329" i="2"/>
  <c r="C329" i="2"/>
  <c r="D329" i="2"/>
  <c r="E329" i="2"/>
  <c r="F329" i="2"/>
  <c r="B330" i="2"/>
  <c r="C330" i="2"/>
  <c r="D330" i="2"/>
  <c r="E330" i="2"/>
  <c r="F330" i="2"/>
  <c r="B331" i="2"/>
  <c r="C331" i="2"/>
  <c r="D331" i="2"/>
  <c r="E331" i="2"/>
  <c r="F331" i="2"/>
  <c r="B332" i="2"/>
  <c r="C332" i="2"/>
  <c r="D332" i="2"/>
  <c r="E332" i="2"/>
  <c r="F332" i="2"/>
  <c r="B333" i="2"/>
  <c r="C333" i="2"/>
  <c r="D333" i="2"/>
  <c r="E333" i="2"/>
  <c r="F333" i="2"/>
  <c r="B334" i="2"/>
  <c r="C334" i="2"/>
  <c r="D334" i="2"/>
  <c r="E334" i="2"/>
  <c r="F334" i="2"/>
  <c r="B335" i="2"/>
  <c r="C335" i="2"/>
  <c r="D335" i="2"/>
  <c r="E335" i="2"/>
  <c r="F335" i="2"/>
  <c r="B336" i="2"/>
  <c r="C336" i="2"/>
  <c r="D336" i="2"/>
  <c r="E336" i="2"/>
  <c r="F336" i="2"/>
  <c r="B337" i="2"/>
  <c r="C337" i="2"/>
  <c r="D337" i="2"/>
  <c r="E337" i="2"/>
  <c r="F337" i="2"/>
  <c r="B338" i="2"/>
  <c r="C338" i="2"/>
  <c r="D338" i="2"/>
  <c r="E338" i="2"/>
  <c r="F338" i="2"/>
  <c r="B339" i="2"/>
  <c r="C339" i="2"/>
  <c r="D339" i="2"/>
  <c r="E339" i="2"/>
  <c r="F339" i="2"/>
  <c r="B340" i="2"/>
  <c r="C340" i="2"/>
  <c r="D340" i="2"/>
  <c r="E340" i="2"/>
  <c r="F340" i="2"/>
  <c r="B341" i="2"/>
  <c r="C341" i="2"/>
  <c r="D341" i="2"/>
  <c r="E341" i="2"/>
  <c r="F341" i="2"/>
  <c r="B342" i="2"/>
  <c r="C342" i="2"/>
  <c r="D342" i="2"/>
  <c r="E342" i="2"/>
  <c r="F342" i="2"/>
  <c r="B343" i="2"/>
  <c r="C343" i="2"/>
  <c r="D343" i="2"/>
  <c r="E343" i="2"/>
  <c r="F343" i="2"/>
  <c r="B344" i="2"/>
  <c r="C344" i="2"/>
  <c r="D344" i="2"/>
  <c r="E344" i="2"/>
  <c r="F344" i="2"/>
  <c r="B345" i="2"/>
  <c r="C345" i="2"/>
  <c r="D345" i="2"/>
  <c r="E345" i="2"/>
  <c r="F345" i="2"/>
  <c r="B346" i="2"/>
  <c r="C346" i="2"/>
  <c r="D346" i="2"/>
  <c r="E346" i="2"/>
  <c r="F346" i="2"/>
  <c r="B347" i="2"/>
  <c r="C347" i="2"/>
  <c r="D347" i="2"/>
  <c r="E347" i="2"/>
  <c r="F347" i="2"/>
  <c r="B348" i="2"/>
  <c r="C348" i="2"/>
  <c r="D348" i="2"/>
  <c r="E348" i="2"/>
  <c r="F348" i="2"/>
  <c r="B349" i="2"/>
  <c r="C349" i="2"/>
  <c r="D349" i="2"/>
  <c r="E349" i="2"/>
  <c r="F349" i="2"/>
  <c r="B350" i="2"/>
  <c r="C350" i="2"/>
  <c r="D350" i="2"/>
  <c r="E350" i="2"/>
  <c r="F350" i="2"/>
  <c r="B351" i="2"/>
  <c r="C351" i="2"/>
  <c r="D351" i="2"/>
  <c r="E351" i="2"/>
  <c r="F351" i="2"/>
  <c r="B352" i="2"/>
  <c r="C352" i="2"/>
  <c r="D352" i="2"/>
  <c r="E352" i="2"/>
  <c r="F352" i="2"/>
  <c r="B353" i="2"/>
  <c r="C353" i="2"/>
  <c r="D353" i="2"/>
  <c r="E353" i="2"/>
  <c r="F353" i="2"/>
  <c r="B354" i="2"/>
  <c r="C354" i="2"/>
  <c r="D354" i="2"/>
  <c r="E354" i="2"/>
  <c r="F354" i="2"/>
  <c r="B355" i="2"/>
  <c r="C355" i="2"/>
  <c r="D355" i="2"/>
  <c r="E355" i="2"/>
  <c r="F355" i="2"/>
  <c r="B356" i="2"/>
  <c r="C356" i="2"/>
  <c r="D356" i="2"/>
  <c r="E356" i="2"/>
  <c r="F356" i="2"/>
  <c r="B357" i="2"/>
  <c r="C357" i="2"/>
  <c r="D357" i="2"/>
  <c r="E357" i="2"/>
  <c r="F357" i="2"/>
  <c r="B358" i="2"/>
  <c r="C358" i="2"/>
  <c r="D358" i="2"/>
  <c r="E358" i="2"/>
  <c r="F358" i="2"/>
  <c r="B359" i="2"/>
  <c r="C359" i="2"/>
  <c r="D359" i="2"/>
  <c r="E359" i="2"/>
  <c r="F359" i="2"/>
  <c r="B360" i="2"/>
  <c r="C360" i="2"/>
  <c r="D360" i="2"/>
  <c r="E360" i="2"/>
  <c r="F360" i="2"/>
  <c r="B361" i="2"/>
  <c r="C361" i="2"/>
  <c r="D361" i="2"/>
  <c r="E361" i="2"/>
  <c r="F361" i="2"/>
  <c r="B362" i="2"/>
  <c r="C362" i="2"/>
  <c r="D362" i="2"/>
  <c r="E362" i="2"/>
  <c r="F362" i="2"/>
  <c r="B363" i="2"/>
  <c r="C363" i="2"/>
  <c r="D363" i="2"/>
  <c r="E363" i="2"/>
  <c r="F363" i="2"/>
  <c r="B364" i="2"/>
  <c r="C364" i="2"/>
  <c r="D364" i="2"/>
  <c r="E364" i="2"/>
  <c r="F364" i="2"/>
  <c r="B365" i="2"/>
  <c r="C365" i="2"/>
  <c r="D365" i="2"/>
  <c r="E365" i="2"/>
  <c r="F365" i="2"/>
  <c r="B366" i="2"/>
  <c r="C366" i="2"/>
  <c r="D366" i="2"/>
  <c r="E366" i="2"/>
  <c r="F366" i="2"/>
  <c r="B367" i="2"/>
  <c r="C367" i="2"/>
  <c r="D367" i="2"/>
  <c r="E367" i="2"/>
  <c r="F367" i="2"/>
  <c r="B368" i="2"/>
  <c r="C368" i="2"/>
  <c r="D368" i="2"/>
  <c r="E368" i="2"/>
  <c r="F368" i="2"/>
  <c r="B369" i="2"/>
  <c r="C369" i="2"/>
  <c r="D369" i="2"/>
  <c r="E369" i="2"/>
  <c r="F369" i="2"/>
  <c r="B370" i="2"/>
  <c r="C370" i="2"/>
  <c r="D370" i="2"/>
  <c r="E370" i="2"/>
  <c r="F370" i="2"/>
  <c r="B371" i="2"/>
  <c r="C371" i="2"/>
  <c r="D371" i="2"/>
  <c r="E371" i="2"/>
  <c r="F371" i="2"/>
  <c r="B372" i="2"/>
  <c r="C372" i="2"/>
  <c r="D372" i="2"/>
  <c r="E372" i="2"/>
  <c r="F372" i="2"/>
  <c r="B373" i="2"/>
  <c r="C373" i="2"/>
  <c r="D373" i="2"/>
  <c r="E373" i="2"/>
  <c r="F373" i="2"/>
  <c r="B374" i="2"/>
  <c r="C374" i="2"/>
  <c r="D374" i="2"/>
  <c r="E374" i="2"/>
  <c r="F374" i="2"/>
  <c r="B375" i="2"/>
  <c r="C375" i="2"/>
  <c r="D375" i="2"/>
  <c r="E375" i="2"/>
  <c r="F375" i="2"/>
  <c r="B376" i="2"/>
  <c r="C376" i="2"/>
  <c r="D376" i="2"/>
  <c r="E376" i="2"/>
  <c r="F376" i="2"/>
  <c r="B377" i="2"/>
  <c r="C377" i="2"/>
  <c r="D377" i="2"/>
  <c r="E377" i="2"/>
  <c r="F377" i="2"/>
  <c r="B378" i="2"/>
  <c r="C378" i="2"/>
  <c r="D378" i="2"/>
  <c r="E378" i="2"/>
  <c r="F378" i="2"/>
  <c r="B379" i="2"/>
  <c r="C379" i="2"/>
  <c r="D379" i="2"/>
  <c r="E379" i="2"/>
  <c r="F379" i="2"/>
  <c r="B380" i="2"/>
  <c r="C380" i="2"/>
  <c r="D380" i="2"/>
  <c r="E380" i="2"/>
  <c r="F380" i="2"/>
  <c r="B381" i="2"/>
  <c r="C381" i="2"/>
  <c r="D381" i="2"/>
  <c r="E381" i="2"/>
  <c r="F381" i="2"/>
  <c r="B382" i="2"/>
  <c r="C382" i="2"/>
  <c r="D382" i="2"/>
  <c r="E382" i="2"/>
  <c r="F382" i="2"/>
  <c r="B383" i="2"/>
  <c r="C383" i="2"/>
  <c r="D383" i="2"/>
  <c r="E383" i="2"/>
  <c r="F383" i="2"/>
  <c r="B384" i="2"/>
  <c r="C384" i="2"/>
  <c r="D384" i="2"/>
  <c r="E384" i="2"/>
  <c r="F384" i="2"/>
  <c r="B385" i="2"/>
  <c r="C385" i="2"/>
  <c r="D385" i="2"/>
  <c r="E385" i="2"/>
  <c r="F385" i="2"/>
  <c r="B386" i="2"/>
  <c r="C386" i="2"/>
  <c r="D386" i="2"/>
  <c r="E386" i="2"/>
  <c r="F386" i="2"/>
  <c r="B387" i="2"/>
  <c r="C387" i="2"/>
  <c r="D387" i="2"/>
  <c r="E387" i="2"/>
  <c r="F387" i="2"/>
  <c r="B388" i="2"/>
  <c r="C388" i="2"/>
  <c r="D388" i="2"/>
  <c r="E388" i="2"/>
  <c r="F388" i="2"/>
  <c r="B389" i="2"/>
  <c r="C389" i="2"/>
  <c r="D389" i="2"/>
  <c r="E389" i="2"/>
  <c r="F389" i="2"/>
  <c r="B390" i="2"/>
  <c r="C390" i="2"/>
  <c r="D390" i="2"/>
  <c r="E390" i="2"/>
  <c r="F390" i="2"/>
  <c r="B391" i="2"/>
  <c r="C391" i="2"/>
  <c r="D391" i="2"/>
  <c r="E391" i="2"/>
  <c r="F391" i="2"/>
  <c r="B392" i="2"/>
  <c r="C392" i="2"/>
  <c r="D392" i="2"/>
  <c r="E392" i="2"/>
  <c r="F392" i="2"/>
  <c r="B393" i="2"/>
  <c r="C393" i="2"/>
  <c r="D393" i="2"/>
  <c r="E393" i="2"/>
  <c r="F393" i="2"/>
  <c r="B394" i="2"/>
  <c r="C394" i="2"/>
  <c r="D394" i="2"/>
  <c r="E394" i="2"/>
  <c r="F394" i="2"/>
  <c r="B395" i="2"/>
  <c r="C395" i="2"/>
  <c r="D395" i="2"/>
  <c r="E395" i="2"/>
  <c r="F395" i="2"/>
  <c r="B396" i="2"/>
  <c r="C396" i="2"/>
  <c r="D396" i="2"/>
  <c r="E396" i="2"/>
  <c r="F396" i="2"/>
  <c r="B397" i="2"/>
  <c r="C397" i="2"/>
  <c r="D397" i="2"/>
  <c r="E397" i="2"/>
  <c r="F397" i="2"/>
  <c r="B398" i="2"/>
  <c r="C398" i="2"/>
  <c r="D398" i="2"/>
  <c r="E398" i="2"/>
  <c r="F398" i="2"/>
  <c r="B399" i="2"/>
  <c r="C399" i="2"/>
  <c r="D399" i="2"/>
  <c r="E399" i="2"/>
  <c r="F399" i="2"/>
  <c r="B400" i="2"/>
  <c r="C400" i="2"/>
  <c r="D400" i="2"/>
  <c r="E400" i="2"/>
  <c r="F400" i="2"/>
  <c r="B401" i="2"/>
  <c r="C401" i="2"/>
  <c r="D401" i="2"/>
  <c r="E401" i="2"/>
  <c r="F401" i="2"/>
  <c r="B402" i="2"/>
  <c r="C402" i="2"/>
  <c r="D402" i="2"/>
  <c r="E402" i="2"/>
  <c r="F402" i="2"/>
  <c r="B403" i="2"/>
  <c r="C403" i="2"/>
  <c r="D403" i="2"/>
  <c r="E403" i="2"/>
  <c r="F403" i="2"/>
  <c r="B404" i="2"/>
  <c r="C404" i="2"/>
  <c r="D404" i="2"/>
  <c r="E404" i="2"/>
  <c r="F404" i="2"/>
  <c r="B405" i="2"/>
  <c r="C405" i="2"/>
  <c r="D405" i="2"/>
  <c r="E405" i="2"/>
  <c r="F405" i="2"/>
  <c r="B406" i="2"/>
  <c r="C406" i="2"/>
  <c r="D406" i="2"/>
  <c r="E406" i="2"/>
  <c r="F406" i="2"/>
  <c r="B407" i="2"/>
  <c r="C407" i="2"/>
  <c r="D407" i="2"/>
  <c r="E407" i="2"/>
  <c r="F407" i="2"/>
  <c r="B408" i="2"/>
  <c r="C408" i="2"/>
  <c r="D408" i="2"/>
  <c r="E408" i="2"/>
  <c r="F408" i="2"/>
  <c r="B409" i="2"/>
  <c r="C409" i="2"/>
  <c r="D409" i="2"/>
  <c r="E409" i="2"/>
  <c r="F409" i="2"/>
  <c r="B410" i="2"/>
  <c r="C410" i="2"/>
  <c r="D410" i="2"/>
  <c r="E410" i="2"/>
  <c r="F410" i="2"/>
  <c r="B411" i="2"/>
  <c r="C411" i="2"/>
  <c r="D411" i="2"/>
  <c r="E411" i="2"/>
  <c r="F411" i="2"/>
  <c r="B412" i="2"/>
  <c r="C412" i="2"/>
  <c r="D412" i="2"/>
  <c r="E412" i="2"/>
  <c r="F412" i="2"/>
  <c r="B413" i="2"/>
  <c r="C413" i="2"/>
  <c r="D413" i="2"/>
  <c r="E413" i="2"/>
  <c r="F413" i="2"/>
  <c r="B414" i="2"/>
  <c r="C414" i="2"/>
  <c r="D414" i="2"/>
  <c r="E414" i="2"/>
  <c r="F414" i="2"/>
  <c r="B415" i="2"/>
  <c r="C415" i="2"/>
  <c r="D415" i="2"/>
  <c r="E415" i="2"/>
  <c r="F415" i="2"/>
  <c r="B416" i="2"/>
  <c r="C416" i="2"/>
  <c r="D416" i="2"/>
  <c r="E416" i="2"/>
  <c r="F416" i="2"/>
  <c r="B417" i="2"/>
  <c r="C417" i="2"/>
  <c r="D417" i="2"/>
  <c r="E417" i="2"/>
  <c r="F417" i="2"/>
  <c r="B418" i="2"/>
  <c r="C418" i="2"/>
  <c r="D418" i="2"/>
  <c r="E418" i="2"/>
  <c r="F418" i="2"/>
  <c r="B419" i="2"/>
  <c r="C419" i="2"/>
  <c r="D419" i="2"/>
  <c r="E419" i="2"/>
  <c r="F419" i="2"/>
  <c r="B420" i="2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28" i="2"/>
  <c r="C428" i="2"/>
  <c r="D428" i="2"/>
  <c r="E428" i="2"/>
  <c r="F428" i="2"/>
  <c r="B429" i="2"/>
  <c r="C429" i="2"/>
  <c r="D429" i="2"/>
  <c r="E429" i="2"/>
  <c r="F429" i="2"/>
  <c r="B430" i="2"/>
  <c r="C430" i="2"/>
  <c r="D430" i="2"/>
  <c r="E430" i="2"/>
  <c r="F430" i="2"/>
  <c r="B431" i="2"/>
  <c r="C431" i="2"/>
  <c r="D431" i="2"/>
  <c r="E431" i="2"/>
  <c r="F431" i="2"/>
  <c r="B432" i="2"/>
  <c r="C432" i="2"/>
  <c r="D432" i="2"/>
  <c r="E432" i="2"/>
  <c r="F432" i="2"/>
  <c r="B433" i="2"/>
  <c r="C433" i="2"/>
  <c r="D433" i="2"/>
  <c r="E433" i="2"/>
  <c r="F433" i="2"/>
  <c r="B434" i="2"/>
  <c r="C434" i="2"/>
  <c r="D434" i="2"/>
  <c r="E434" i="2"/>
  <c r="F434" i="2"/>
  <c r="B435" i="2"/>
  <c r="C435" i="2"/>
  <c r="D435" i="2"/>
  <c r="E435" i="2"/>
  <c r="F435" i="2"/>
  <c r="B436" i="2"/>
  <c r="C436" i="2"/>
  <c r="D436" i="2"/>
  <c r="E436" i="2"/>
  <c r="F436" i="2"/>
  <c r="B437" i="2"/>
  <c r="C437" i="2"/>
  <c r="D437" i="2"/>
  <c r="E437" i="2"/>
  <c r="F437" i="2"/>
  <c r="B438" i="2"/>
  <c r="C438" i="2"/>
  <c r="D438" i="2"/>
  <c r="E438" i="2"/>
  <c r="F438" i="2"/>
  <c r="B439" i="2"/>
  <c r="C439" i="2"/>
  <c r="D439" i="2"/>
  <c r="E439" i="2"/>
  <c r="F439" i="2"/>
  <c r="B440" i="2"/>
  <c r="C440" i="2"/>
  <c r="D440" i="2"/>
  <c r="E440" i="2"/>
  <c r="F440" i="2"/>
  <c r="B441" i="2"/>
  <c r="C441" i="2"/>
  <c r="D441" i="2"/>
  <c r="E441" i="2"/>
  <c r="F441" i="2"/>
  <c r="B442" i="2"/>
  <c r="C442" i="2"/>
  <c r="D442" i="2"/>
  <c r="E442" i="2"/>
  <c r="F442" i="2"/>
  <c r="B443" i="2"/>
  <c r="C443" i="2"/>
  <c r="D443" i="2"/>
  <c r="E443" i="2"/>
  <c r="F443" i="2"/>
  <c r="B444" i="2"/>
  <c r="C444" i="2"/>
  <c r="D444" i="2"/>
  <c r="E444" i="2"/>
  <c r="F444" i="2"/>
  <c r="B445" i="2"/>
  <c r="C445" i="2"/>
  <c r="D445" i="2"/>
  <c r="E445" i="2"/>
  <c r="F445" i="2"/>
  <c r="B446" i="2"/>
  <c r="C446" i="2"/>
  <c r="D446" i="2"/>
  <c r="E446" i="2"/>
  <c r="F446" i="2"/>
  <c r="B447" i="2"/>
  <c r="C447" i="2"/>
  <c r="D447" i="2"/>
  <c r="E447" i="2"/>
  <c r="F447" i="2"/>
  <c r="B448" i="2"/>
  <c r="C448" i="2"/>
  <c r="D448" i="2"/>
  <c r="E448" i="2"/>
  <c r="F448" i="2"/>
  <c r="B449" i="2"/>
  <c r="C449" i="2"/>
  <c r="D449" i="2"/>
  <c r="E449" i="2"/>
  <c r="F449" i="2"/>
  <c r="B450" i="2"/>
  <c r="C450" i="2"/>
  <c r="D450" i="2"/>
  <c r="E450" i="2"/>
  <c r="F450" i="2"/>
  <c r="B451" i="2"/>
  <c r="C451" i="2"/>
  <c r="D451" i="2"/>
  <c r="E451" i="2"/>
  <c r="F451" i="2"/>
  <c r="B452" i="2"/>
  <c r="C452" i="2"/>
  <c r="D452" i="2"/>
  <c r="E452" i="2"/>
  <c r="F452" i="2"/>
  <c r="B453" i="2"/>
  <c r="C453" i="2"/>
  <c r="D453" i="2"/>
  <c r="E453" i="2"/>
  <c r="F453" i="2"/>
  <c r="B454" i="2"/>
  <c r="C454" i="2"/>
  <c r="D454" i="2"/>
  <c r="E454" i="2"/>
  <c r="F454" i="2"/>
  <c r="B455" i="2"/>
  <c r="C455" i="2"/>
  <c r="D455" i="2"/>
  <c r="E455" i="2"/>
  <c r="F455" i="2"/>
  <c r="B456" i="2"/>
  <c r="C456" i="2"/>
  <c r="D456" i="2"/>
  <c r="E456" i="2"/>
  <c r="F456" i="2"/>
  <c r="B457" i="2"/>
  <c r="C457" i="2"/>
  <c r="D457" i="2"/>
  <c r="E457" i="2"/>
  <c r="F457" i="2"/>
  <c r="B458" i="2"/>
  <c r="C458" i="2"/>
  <c r="D458" i="2"/>
  <c r="E458" i="2"/>
  <c r="F458" i="2"/>
  <c r="B459" i="2"/>
  <c r="C459" i="2"/>
  <c r="D459" i="2"/>
  <c r="E459" i="2"/>
  <c r="F459" i="2"/>
  <c r="B460" i="2"/>
  <c r="C460" i="2"/>
  <c r="D460" i="2"/>
  <c r="E460" i="2"/>
  <c r="F460" i="2"/>
  <c r="B461" i="2"/>
  <c r="C461" i="2"/>
  <c r="D461" i="2"/>
  <c r="E461" i="2"/>
  <c r="F461" i="2"/>
  <c r="B462" i="2"/>
  <c r="C462" i="2"/>
  <c r="D462" i="2"/>
  <c r="E462" i="2"/>
  <c r="F462" i="2"/>
  <c r="B463" i="2"/>
  <c r="C463" i="2"/>
  <c r="D463" i="2"/>
  <c r="E463" i="2"/>
  <c r="F463" i="2"/>
  <c r="B464" i="2"/>
  <c r="C464" i="2"/>
  <c r="D464" i="2"/>
  <c r="E464" i="2"/>
  <c r="F464" i="2"/>
  <c r="B465" i="2"/>
  <c r="C465" i="2"/>
  <c r="D465" i="2"/>
  <c r="E465" i="2"/>
  <c r="F465" i="2"/>
  <c r="B466" i="2"/>
  <c r="C466" i="2"/>
  <c r="D466" i="2"/>
  <c r="E466" i="2"/>
  <c r="F466" i="2"/>
  <c r="B467" i="2"/>
  <c r="C467" i="2"/>
  <c r="D467" i="2"/>
  <c r="E467" i="2"/>
  <c r="F467" i="2"/>
  <c r="B2" i="2"/>
  <c r="C2" i="2"/>
  <c r="D2" i="2"/>
  <c r="E2" i="2"/>
  <c r="F2" i="2"/>
</calcChain>
</file>

<file path=xl/sharedStrings.xml><?xml version="1.0" encoding="utf-8"?>
<sst xmlns="http://schemas.openxmlformats.org/spreadsheetml/2006/main" count="4235" uniqueCount="1074">
  <si>
    <t>Реестр оборудования по лесопильным заводам</t>
  </si>
  <si>
    <t>Актив</t>
  </si>
  <si>
    <t>Подразделение</t>
  </si>
  <si>
    <t>Тип оборудования</t>
  </si>
  <si>
    <t>Название</t>
  </si>
  <si>
    <t>Страна</t>
  </si>
  <si>
    <t>Модель</t>
  </si>
  <si>
    <t>Технические ограничения</t>
  </si>
  <si>
    <t>Технические характеристики</t>
  </si>
  <si>
    <t>РФ Маг</t>
  </si>
  <si>
    <t>НС</t>
  </si>
  <si>
    <t>Сортировочная линия круглого леса</t>
  </si>
  <si>
    <t>Хекотек</t>
  </si>
  <si>
    <t>Эстония</t>
  </si>
  <si>
    <t>длина бревна 3-6 м</t>
  </si>
  <si>
    <t>скорость 20 м/мин</t>
  </si>
  <si>
    <t>Лесопиление</t>
  </si>
  <si>
    <t>Окорочный станок</t>
  </si>
  <si>
    <t>Программный продукт</t>
  </si>
  <si>
    <t>Линия лесопиления</t>
  </si>
  <si>
    <t>Тип</t>
  </si>
  <si>
    <t>фрезеробрусующий</t>
  </si>
  <si>
    <t>Хью Со</t>
  </si>
  <si>
    <t>скорость подачи для листв
диаметр сырья</t>
  </si>
  <si>
    <t>Год производства</t>
  </si>
  <si>
    <t>Отличительные черты</t>
  </si>
  <si>
    <t>скорость пиление до 100 
4 боковых досок</t>
  </si>
  <si>
    <t>пиление по кривизне
уровень автоматиации (управления)</t>
  </si>
  <si>
    <t>Технологический номер</t>
  </si>
  <si>
    <t>Класс</t>
  </si>
  <si>
    <t>Подкласс</t>
  </si>
  <si>
    <t>Наименование оборудования</t>
  </si>
  <si>
    <t>ООО "Лесресурс"</t>
  </si>
  <si>
    <t>ООО "Русфорест Магистральный"</t>
  </si>
  <si>
    <t>ООО "КиренскЛесИнвест"</t>
  </si>
  <si>
    <t>ОП Новая Игирма</t>
  </si>
  <si>
    <t>Лесопереработка</t>
  </si>
  <si>
    <t>ЦЛП R250</t>
  </si>
  <si>
    <t>ЦСС</t>
  </si>
  <si>
    <t>ЛСБ HEKOTEK</t>
  </si>
  <si>
    <t>ЦТГ 2</t>
  </si>
  <si>
    <t>ДО</t>
  </si>
  <si>
    <t>X</t>
  </si>
  <si>
    <t>XX</t>
  </si>
  <si>
    <t>XXX</t>
  </si>
  <si>
    <t>XXXX.XX</t>
  </si>
  <si>
    <t>Разряды</t>
  </si>
  <si>
    <t>Номер позиции</t>
  </si>
  <si>
    <t>Производственный участок</t>
  </si>
  <si>
    <t>Номер обособленного подразделения/филиала</t>
  </si>
  <si>
    <t>Юридическое лицо</t>
  </si>
  <si>
    <t>Группа компаний</t>
  </si>
  <si>
    <t>Стол для бревен I</t>
  </si>
  <si>
    <t>Стол для бревен II</t>
  </si>
  <si>
    <t>Ступенчатое загрузочное устройство</t>
  </si>
  <si>
    <t>Оценочный конвейер бревен</t>
  </si>
  <si>
    <t>Ролики выравнивания</t>
  </si>
  <si>
    <t>Цепной конвейер для бревен</t>
  </si>
  <si>
    <t>Дополнительное подающее устройство</t>
  </si>
  <si>
    <t>Ленточный конвейер металлоискателя</t>
  </si>
  <si>
    <t>Металлоискатель Mesutronic, 900 мм</t>
  </si>
  <si>
    <t>Рама металлоискателя</t>
  </si>
  <si>
    <t>Сортировочный конвейер, 50 карманов</t>
  </si>
  <si>
    <t>Натяжная часть сортировочного конвейера</t>
  </si>
  <si>
    <t>Элемент линии, 7м</t>
  </si>
  <si>
    <t>Ведущая часть сортировочного конвейера</t>
  </si>
  <si>
    <t>Система измерения брёвен Vektor 3D</t>
  </si>
  <si>
    <t>Полка сброса брёвен (брак)</t>
  </si>
  <si>
    <t>Полка сброса брёвен (обычная)</t>
  </si>
  <si>
    <t>Скрёб для мусора</t>
  </si>
  <si>
    <t>Скребковый конвейер сбора мусора</t>
  </si>
  <si>
    <t>Кабина оператора 3,5 x 6 м</t>
  </si>
  <si>
    <t>Техническое помещение для электрощитовой и центра гидравлики; 2,5x8,0 м</t>
  </si>
  <si>
    <t>Контейнер для электрики 2,5 x 4 м</t>
  </si>
  <si>
    <t>Складской контейнер 2,5 x 4 м</t>
  </si>
  <si>
    <t>Металлоконструкции под поверхности падения бревен в карманах сортировки</t>
  </si>
  <si>
    <t>Электрический центр и оборудование</t>
  </si>
  <si>
    <t>Опорные конструкции линии, стальные боковые борта конвейеров, площадки обслуживания и лестницы</t>
  </si>
  <si>
    <t>Гидравлический центр и оборудование</t>
  </si>
  <si>
    <t>Централизованная смазка</t>
  </si>
  <si>
    <t>Ограждения, датчики и т.д. для выполнения требований безопасности труда.</t>
  </si>
  <si>
    <t>Стол подачи бревен 1</t>
  </si>
  <si>
    <t>Стол подачи бревен 2</t>
  </si>
  <si>
    <t>Подъемный цепной конвейер</t>
  </si>
  <si>
    <t>Измеритель бревен</t>
  </si>
  <si>
    <t>Устройство для разворота брёвен</t>
  </si>
  <si>
    <t>Конвейер приема бревен</t>
  </si>
  <si>
    <t>Промежуточный склад</t>
  </si>
  <si>
    <t>Система центральной смазки</t>
  </si>
  <si>
    <t>Измерительный транспортёр</t>
  </si>
  <si>
    <t>Сканер бревна Prologic+</t>
  </si>
  <si>
    <t>Ротор брёвен HewSaw 2R (2(два) ротора)</t>
  </si>
  <si>
    <t>Лесопильный агрегат HewSaw R250SE</t>
  </si>
  <si>
    <t>”Трёхэтажный” разделительный транспортёр HewSaw EK1</t>
  </si>
  <si>
    <t>Многопильный станок HewSaw CRS 250</t>
  </si>
  <si>
    <t>Гидроузел</t>
  </si>
  <si>
    <t>Центральный узел смазывания</t>
  </si>
  <si>
    <t>Система водяного охлаждения пил</t>
  </si>
  <si>
    <t>Рама и направляющие под агрегатами пиления</t>
  </si>
  <si>
    <t>Конвейер (скреб) для сбора мусора</t>
  </si>
  <si>
    <t>Скребковый конвейер</t>
  </si>
  <si>
    <t>Подвесное сито BK-SH 11/3</t>
  </si>
  <si>
    <t>Ленточный конвейер</t>
  </si>
  <si>
    <t>Цепные направляющие</t>
  </si>
  <si>
    <t>Конвейер с поворачивающимися катками вместе с движущимся ленточным упором</t>
  </si>
  <si>
    <t>Дуговой конвейер</t>
  </si>
  <si>
    <t>Подаватель досок PLC TongLoader</t>
  </si>
  <si>
    <t>Цепные направляющие со скребками</t>
  </si>
  <si>
    <t>Торцовочный узел пиломатериалов</t>
  </si>
  <si>
    <t>Конвейеры для определения качества «Suomu»</t>
  </si>
  <si>
    <t>Датчики контроля положения пиломатериала</t>
  </si>
  <si>
    <t>Измеритель геометрии пиломатериалов</t>
  </si>
  <si>
    <t>Толкающий распределяющий конвейер</t>
  </si>
  <si>
    <t>Сортировочные карманы</t>
  </si>
  <si>
    <t>Ступенчатый подаватель</t>
  </si>
  <si>
    <t>Конвейер с поворачивающимися катками</t>
  </si>
  <si>
    <t>Переходный конвейер с упорами</t>
  </si>
  <si>
    <t>Собирательные ленты</t>
  </si>
  <si>
    <t>Штабеле-формирующее устройство</t>
  </si>
  <si>
    <t>Кассеты для прокладок</t>
  </si>
  <si>
    <t>Лифт со вспомогательным лифтом для формирования и выгрузки штабелей</t>
  </si>
  <si>
    <t>Цепные направляющие 1</t>
  </si>
  <si>
    <t>Цепные направляющие 2</t>
  </si>
  <si>
    <t>Лифт для штабелей</t>
  </si>
  <si>
    <t>Роликовый конвейер</t>
  </si>
  <si>
    <t>Автомат упаковки (обвязки) с установкой брусков под пакет</t>
  </si>
  <si>
    <t>Цепной конвейер</t>
  </si>
  <si>
    <t>Подъемный цепной конвейер для реек</t>
  </si>
  <si>
    <t>Цепные направляющие для реек и брусков</t>
  </si>
  <si>
    <t>Цепные направляющие для промежуточных брусков</t>
  </si>
  <si>
    <t>Цепные направляющие для реек</t>
  </si>
  <si>
    <t>Стоппер для складирования промежуточных брусков</t>
  </si>
  <si>
    <t>Гидравлический центр</t>
  </si>
  <si>
    <t>Автоматическая система управления лесопильной линией</t>
  </si>
  <si>
    <t>Заточной станок RM-12 DW</t>
  </si>
  <si>
    <t>Заточной станок RM-12 CW</t>
  </si>
  <si>
    <t>Рефрижераторный осушитель REMEZA RFD 470</t>
  </si>
  <si>
    <t>Компрессор ВК-25(1)</t>
  </si>
  <si>
    <t>Компрессор ВК-25(2)</t>
  </si>
  <si>
    <t>20210010</t>
  </si>
  <si>
    <t>20210020</t>
  </si>
  <si>
    <t>20210030</t>
  </si>
  <si>
    <t>20210040</t>
  </si>
  <si>
    <t xml:space="preserve">20210040.01 </t>
  </si>
  <si>
    <t>20210050</t>
  </si>
  <si>
    <t xml:space="preserve">20210050.01 </t>
  </si>
  <si>
    <t>20210060</t>
  </si>
  <si>
    <t>20210070</t>
  </si>
  <si>
    <t>20210070.01</t>
  </si>
  <si>
    <t>20210080</t>
  </si>
  <si>
    <t>20210080.01</t>
  </si>
  <si>
    <t>20210080.02</t>
  </si>
  <si>
    <t>20210080.03</t>
  </si>
  <si>
    <t>20210090</t>
  </si>
  <si>
    <t>20210100</t>
  </si>
  <si>
    <t>20210101</t>
  </si>
  <si>
    <t>20210110</t>
  </si>
  <si>
    <t>20210120</t>
  </si>
  <si>
    <t>20210130</t>
  </si>
  <si>
    <t>20210140</t>
  </si>
  <si>
    <t>20210141</t>
  </si>
  <si>
    <t>20210145</t>
  </si>
  <si>
    <t>20210150</t>
  </si>
  <si>
    <t>20210160</t>
  </si>
  <si>
    <t>20210170</t>
  </si>
  <si>
    <t>20210180</t>
  </si>
  <si>
    <t>20210190</t>
  </si>
  <si>
    <t>20210200</t>
  </si>
  <si>
    <t>20220010</t>
  </si>
  <si>
    <t>20220020</t>
  </si>
  <si>
    <t>20220030</t>
  </si>
  <si>
    <t>20220040</t>
  </si>
  <si>
    <t>20220050</t>
  </si>
  <si>
    <t>20220060</t>
  </si>
  <si>
    <t>20220070</t>
  </si>
  <si>
    <t>20220080</t>
  </si>
  <si>
    <t>20220100</t>
  </si>
  <si>
    <t>20220110</t>
  </si>
  <si>
    <t>20220120</t>
  </si>
  <si>
    <t>20220130</t>
  </si>
  <si>
    <t>20220140</t>
  </si>
  <si>
    <t>20220200</t>
  </si>
  <si>
    <t>20220210</t>
  </si>
  <si>
    <t>20220220</t>
  </si>
  <si>
    <t>20220240</t>
  </si>
  <si>
    <t>20220270</t>
  </si>
  <si>
    <t>20220280</t>
  </si>
  <si>
    <t>20220310</t>
  </si>
  <si>
    <t>20220350</t>
  </si>
  <si>
    <t>20220360</t>
  </si>
  <si>
    <t>20220370</t>
  </si>
  <si>
    <t>20220380</t>
  </si>
  <si>
    <t>20220390</t>
  </si>
  <si>
    <t>20220400</t>
  </si>
  <si>
    <t>20220410</t>
  </si>
  <si>
    <t>20220420</t>
  </si>
  <si>
    <t>20220440</t>
  </si>
  <si>
    <t>20220450</t>
  </si>
  <si>
    <t>20220460</t>
  </si>
  <si>
    <t>20220470</t>
  </si>
  <si>
    <t>20220480</t>
  </si>
  <si>
    <t>20220490</t>
  </si>
  <si>
    <t>20220500</t>
  </si>
  <si>
    <t>20220550</t>
  </si>
  <si>
    <t>20220560</t>
  </si>
  <si>
    <t>20220570</t>
  </si>
  <si>
    <t>20220580</t>
  </si>
  <si>
    <t>20220590</t>
  </si>
  <si>
    <t>20220600</t>
  </si>
  <si>
    <t>20220610</t>
  </si>
  <si>
    <t>20220620</t>
  </si>
  <si>
    <t>20220630</t>
  </si>
  <si>
    <t>20220640</t>
  </si>
  <si>
    <t>20220650</t>
  </si>
  <si>
    <t>20220660</t>
  </si>
  <si>
    <t>20220670</t>
  </si>
  <si>
    <t>20220680</t>
  </si>
  <si>
    <t>20220690</t>
  </si>
  <si>
    <t>20220700</t>
  </si>
  <si>
    <t>20220710</t>
  </si>
  <si>
    <t>20220720</t>
  </si>
  <si>
    <t>20220730</t>
  </si>
  <si>
    <t>20220740</t>
  </si>
  <si>
    <t>20220750</t>
  </si>
  <si>
    <t>20220760</t>
  </si>
  <si>
    <t>20220770</t>
  </si>
  <si>
    <t>20220780</t>
  </si>
  <si>
    <t>20220790</t>
  </si>
  <si>
    <t>20220800</t>
  </si>
  <si>
    <t>20220810</t>
  </si>
  <si>
    <t>20220820</t>
  </si>
  <si>
    <t>20220830</t>
  </si>
  <si>
    <t>20220840</t>
  </si>
  <si>
    <t>20220850</t>
  </si>
  <si>
    <t>20220860</t>
  </si>
  <si>
    <t>20220870</t>
  </si>
  <si>
    <t>20220880</t>
  </si>
  <si>
    <t>20220890</t>
  </si>
  <si>
    <t>20220900</t>
  </si>
  <si>
    <t>20220910</t>
  </si>
  <si>
    <t>20220920</t>
  </si>
  <si>
    <t>20220930</t>
  </si>
  <si>
    <t>20220940</t>
  </si>
  <si>
    <t>20221000</t>
  </si>
  <si>
    <t>20221010</t>
  </si>
  <si>
    <t>20221020</t>
  </si>
  <si>
    <t>20221030</t>
  </si>
  <si>
    <t>20221040</t>
  </si>
  <si>
    <t>20221050</t>
  </si>
  <si>
    <t>20221060</t>
  </si>
  <si>
    <t>20221070</t>
  </si>
  <si>
    <t>20221080</t>
  </si>
  <si>
    <t>20221090</t>
  </si>
  <si>
    <t>20221100</t>
  </si>
  <si>
    <t>20221110</t>
  </si>
  <si>
    <t>20221120</t>
  </si>
  <si>
    <t>20221130</t>
  </si>
  <si>
    <t>20221140</t>
  </si>
  <si>
    <t>20221150</t>
  </si>
  <si>
    <t>20221170</t>
  </si>
  <si>
    <t>20221180</t>
  </si>
  <si>
    <t>20220000.01</t>
  </si>
  <si>
    <t>20220000.02</t>
  </si>
  <si>
    <t>20220000.03</t>
  </si>
  <si>
    <t>20220000.04</t>
  </si>
  <si>
    <t>20220000.05</t>
  </si>
  <si>
    <t>20230001</t>
  </si>
  <si>
    <t>20230002</t>
  </si>
  <si>
    <t>20230003</t>
  </si>
  <si>
    <t>20230004</t>
  </si>
  <si>
    <t>20230005</t>
  </si>
  <si>
    <t>20230006</t>
  </si>
  <si>
    <t>20230007</t>
  </si>
  <si>
    <t>20230008</t>
  </si>
  <si>
    <t>20230009</t>
  </si>
  <si>
    <t>20230010</t>
  </si>
  <si>
    <t>20230011</t>
  </si>
  <si>
    <t>20230012</t>
  </si>
  <si>
    <t>20230013</t>
  </si>
  <si>
    <t>20230014</t>
  </si>
  <si>
    <t>20230015</t>
  </si>
  <si>
    <t>20230016</t>
  </si>
  <si>
    <t>20230017</t>
  </si>
  <si>
    <t>20230018</t>
  </si>
  <si>
    <t>20230019</t>
  </si>
  <si>
    <t>20230020</t>
  </si>
  <si>
    <t>20230021</t>
  </si>
  <si>
    <t>20230022</t>
  </si>
  <si>
    <t>20230023</t>
  </si>
  <si>
    <t>20230024</t>
  </si>
  <si>
    <t>20230025</t>
  </si>
  <si>
    <t>20230000</t>
  </si>
  <si>
    <t>Транспортёр цепной подачи пакетов</t>
  </si>
  <si>
    <t>Лифт-подъёмник, порядный разделитель пакетов</t>
  </si>
  <si>
    <t>Транспортёр ленточный отвода прокладок</t>
  </si>
  <si>
    <t>Транспортёр цепной поштучной подачи доски 1</t>
  </si>
  <si>
    <t>Разобщитель досок (подъёмная горка) 1</t>
  </si>
  <si>
    <t>Транспортёр роликовый выравнивающий 1</t>
  </si>
  <si>
    <t>Транспортёр оценочный (сортировочный) 1 с механизмом поштучной подачи доски</t>
  </si>
  <si>
    <t>Транспортёр цепной с установкой поштучной торцовки доски</t>
  </si>
  <si>
    <t>Транспортёр ленточный отвода отходов</t>
  </si>
  <si>
    <t>Транспортёр цепной поштучной подачи доски 2</t>
  </si>
  <si>
    <t>Транспортёр цепной отвода доски в накопители</t>
  </si>
  <si>
    <t>Транспортёр цепной отвода досок от накопителей 1</t>
  </si>
  <si>
    <t>Транспортёр цепной отвода доски от накопителей 2</t>
  </si>
  <si>
    <t>Транспортёр цепной, наклонный подачи доски на разобщитель досок</t>
  </si>
  <si>
    <t>Разобщитель досок (подъёмная горка) 2</t>
  </si>
  <si>
    <t>Транспортёр роликовый 
выравнивающий 2</t>
  </si>
  <si>
    <t>Транспортёр оценочный (сортировочный) 2 с механизмом поштучной подачи доски</t>
  </si>
  <si>
    <t>Пакето-формирующая машина</t>
  </si>
  <si>
    <t>Пакетоукладчик 4-х лифтовый</t>
  </si>
  <si>
    <t>Рольганг отвода пакетов на упаковочную машину</t>
  </si>
  <si>
    <t>Упаковочная машина+пакетоформирующий пресс</t>
  </si>
  <si>
    <t>Транспортёр цепной отвода готовых пакетов</t>
  </si>
  <si>
    <t>Карманы-накопители доски</t>
  </si>
  <si>
    <t>Станок круглопильный с ручным маятниковым механизмом</t>
  </si>
  <si>
    <t>Станок круглопильный Ц6-2М1</t>
  </si>
  <si>
    <t>Компрессор KAESER ASK 27T</t>
  </si>
  <si>
    <t>20240010</t>
  </si>
  <si>
    <t>20240020</t>
  </si>
  <si>
    <t>20240030</t>
  </si>
  <si>
    <t>20240040</t>
  </si>
  <si>
    <t>20240050</t>
  </si>
  <si>
    <t>20240060</t>
  </si>
  <si>
    <t>20240070</t>
  </si>
  <si>
    <t>20240080</t>
  </si>
  <si>
    <t>20240090</t>
  </si>
  <si>
    <t>20240100</t>
  </si>
  <si>
    <t>20240110</t>
  </si>
  <si>
    <t>20240120</t>
  </si>
  <si>
    <t>20240130</t>
  </si>
  <si>
    <t>20240140</t>
  </si>
  <si>
    <t>20240150</t>
  </si>
  <si>
    <t>20240160</t>
  </si>
  <si>
    <t>20240170</t>
  </si>
  <si>
    <t>20240180</t>
  </si>
  <si>
    <t>20240190</t>
  </si>
  <si>
    <t>20240200</t>
  </si>
  <si>
    <t>20240210</t>
  </si>
  <si>
    <t>20240220</t>
  </si>
  <si>
    <t>20240230</t>
  </si>
  <si>
    <t>20240240</t>
  </si>
  <si>
    <t>20240250</t>
  </si>
  <si>
    <t>20240260</t>
  </si>
  <si>
    <t>20240270</t>
  </si>
  <si>
    <t>20240280</t>
  </si>
  <si>
    <t>20240290</t>
  </si>
  <si>
    <t>20240300</t>
  </si>
  <si>
    <t>20240310</t>
  </si>
  <si>
    <t>20240320</t>
  </si>
  <si>
    <t>20240330</t>
  </si>
  <si>
    <t>20240340</t>
  </si>
  <si>
    <t>20240350</t>
  </si>
  <si>
    <t>20240360</t>
  </si>
  <si>
    <t>20240370</t>
  </si>
  <si>
    <t>20240380</t>
  </si>
  <si>
    <t>20240390</t>
  </si>
  <si>
    <t>20240400</t>
  </si>
  <si>
    <t>20240410</t>
  </si>
  <si>
    <t>20240420</t>
  </si>
  <si>
    <t>20240430</t>
  </si>
  <si>
    <t>20240440</t>
  </si>
  <si>
    <t>20240450</t>
  </si>
  <si>
    <t>20240460</t>
  </si>
  <si>
    <t>20240470</t>
  </si>
  <si>
    <t>20240480</t>
  </si>
  <si>
    <t>20240490</t>
  </si>
  <si>
    <t>20240500</t>
  </si>
  <si>
    <t>20240510</t>
  </si>
  <si>
    <t>20240520</t>
  </si>
  <si>
    <t>20240530</t>
  </si>
  <si>
    <t>20240540</t>
  </si>
  <si>
    <t>20240550</t>
  </si>
  <si>
    <t>20240560</t>
  </si>
  <si>
    <t>20240570</t>
  </si>
  <si>
    <t>20240580</t>
  </si>
  <si>
    <t>20240590</t>
  </si>
  <si>
    <t>20240600</t>
  </si>
  <si>
    <t>20240610</t>
  </si>
  <si>
    <t>20240620</t>
  </si>
  <si>
    <t>20240630</t>
  </si>
  <si>
    <t>20240640</t>
  </si>
  <si>
    <t>20240650</t>
  </si>
  <si>
    <t>20240660</t>
  </si>
  <si>
    <t>20240000</t>
  </si>
  <si>
    <t>Система подачи топлива скребковый «движущийся пол»</t>
  </si>
  <si>
    <t>Дисковое сито</t>
  </si>
  <si>
    <t>Топка</t>
  </si>
  <si>
    <t>Мультициклон</t>
  </si>
  <si>
    <t>Сушильный барабан</t>
  </si>
  <si>
    <t>Циклон</t>
  </si>
  <si>
    <t>Главный вентилятор (дымосос)</t>
  </si>
  <si>
    <t>Дымовая труба</t>
  </si>
  <si>
    <t>Вращающийся дозатор</t>
  </si>
  <si>
    <t>Шнековой конвейер</t>
  </si>
  <si>
    <t>Система подачи мокрых опилок скребковая «движущийся пол»</t>
  </si>
  <si>
    <t>Бункер дозировки на сушилку</t>
  </si>
  <si>
    <t>Шнековой конвейер D400х4м</t>
  </si>
  <si>
    <t>Шнековой конвейер D600х4м</t>
  </si>
  <si>
    <t>Конвейер - элеватор</t>
  </si>
  <si>
    <t>Склад сухих опилок, силос</t>
  </si>
  <si>
    <t>Мельница</t>
  </si>
  <si>
    <t>Аспирационная труботрасса</t>
  </si>
  <si>
    <t>Искрогаситель</t>
  </si>
  <si>
    <t>Крутящий шибер</t>
  </si>
  <si>
    <t>Вентилятор</t>
  </si>
  <si>
    <t>Бункер - мешатель</t>
  </si>
  <si>
    <t>Пресс - гранулятор</t>
  </si>
  <si>
    <t>Охладитель, с системой отгрузки гранул 6 - 12 мм</t>
  </si>
  <si>
    <t>Сито для гранул</t>
  </si>
  <si>
    <t>Ленточный конвейер, тубулятор</t>
  </si>
  <si>
    <t>Склад пеллет, силос</t>
  </si>
  <si>
    <t>Система упаковки в Big-Bag</t>
  </si>
  <si>
    <t>Система загрузки 20 и 40 футовых морских контейнеров</t>
  </si>
  <si>
    <t>Парогенератор</t>
  </si>
  <si>
    <t>Система сжатого воздуха</t>
  </si>
  <si>
    <t>Блок модули с электрощитовыми и шкафами автоматики для линии по производству гранул, а также для установки гидроузлов.</t>
  </si>
  <si>
    <t>Кабели</t>
  </si>
  <si>
    <t>RUF LIGNUM R4</t>
  </si>
  <si>
    <t>20250010</t>
  </si>
  <si>
    <t>20250020</t>
  </si>
  <si>
    <t>20250030</t>
  </si>
  <si>
    <t>20250040</t>
  </si>
  <si>
    <t>20250050</t>
  </si>
  <si>
    <t>20250060</t>
  </si>
  <si>
    <t>20250070</t>
  </si>
  <si>
    <t>20250080</t>
  </si>
  <si>
    <t>20250090</t>
  </si>
  <si>
    <t>20250100</t>
  </si>
  <si>
    <t>20250110</t>
  </si>
  <si>
    <t>20250120</t>
  </si>
  <si>
    <t>20250130</t>
  </si>
  <si>
    <t>20250140</t>
  </si>
  <si>
    <t>20250150.01</t>
  </si>
  <si>
    <t>20250150.02</t>
  </si>
  <si>
    <t>20250150.03</t>
  </si>
  <si>
    <t>20250155.01</t>
  </si>
  <si>
    <t>20250155.03</t>
  </si>
  <si>
    <t>20250160</t>
  </si>
  <si>
    <t>20250170</t>
  </si>
  <si>
    <t>20250170.01</t>
  </si>
  <si>
    <t>20250180</t>
  </si>
  <si>
    <t>20250190</t>
  </si>
  <si>
    <t>20250200</t>
  </si>
  <si>
    <t>20250200.01</t>
  </si>
  <si>
    <t>20250210</t>
  </si>
  <si>
    <t>20250220</t>
  </si>
  <si>
    <t>20250230</t>
  </si>
  <si>
    <t>20250230.01</t>
  </si>
  <si>
    <t>20250240</t>
  </si>
  <si>
    <t>20250250</t>
  </si>
  <si>
    <t>20250260</t>
  </si>
  <si>
    <t>20250270</t>
  </si>
  <si>
    <t>20250280</t>
  </si>
  <si>
    <t>20250290</t>
  </si>
  <si>
    <t>20250300</t>
  </si>
  <si>
    <t>20250310</t>
  </si>
  <si>
    <t>20250320</t>
  </si>
  <si>
    <t>20250330</t>
  </si>
  <si>
    <t>20250340</t>
  </si>
  <si>
    <t>20250350.01</t>
  </si>
  <si>
    <t>20250350.02</t>
  </si>
  <si>
    <t>20250350.03</t>
  </si>
  <si>
    <t>20250350.04</t>
  </si>
  <si>
    <t>20250350.05</t>
  </si>
  <si>
    <t>Транспортёр поперечный для штабеля реверсивный ТЦП-112-4R</t>
  </si>
  <si>
    <t>Транспортёр поперечный для штабеля реверсивный ТЦП-112-2,3R</t>
  </si>
  <si>
    <t>Устройство подъёма штабеля со склизами УПШ-3</t>
  </si>
  <si>
    <t>Транспортёр поперечный для досок с поштучной выдачей ТПД-2-ПВ</t>
  </si>
  <si>
    <t>Транспротёр ленточный для сушильных прокладок ТЛ-6</t>
  </si>
  <si>
    <t>Транспротёр наклонный для сушильных прокладок ТЦП-2н</t>
  </si>
  <si>
    <t>Ролики позиционирующие для выравнивания заготовок РКЛ-П</t>
  </si>
  <si>
    <t>Трансортёр поперечный ТЦП-4</t>
  </si>
  <si>
    <t>Разгонное устройство РУ-130</t>
  </si>
  <si>
    <t>Станок автоматический четырёхсторонний многошпиндельный продольно-фрезерный станок "SPEEDMAC 723SP(M)"</t>
  </si>
  <si>
    <t>Транспортёр ленточный ТЛ-2</t>
  </si>
  <si>
    <t>Рольганг приводной с поперечным сбросом РП-СБ-4,5</t>
  </si>
  <si>
    <t>Стол сортировочный немеханизированный</t>
  </si>
  <si>
    <t>Станок для обвязки и двусторонней торцовки пачек брусков KRAFTER ELEFANT</t>
  </si>
  <si>
    <t>Цепные направляющие перемещения м/пакета</t>
  </si>
  <si>
    <t>Рольганг приводной с пневмотолкателями и порядным податчиком РП-3-ФП №1</t>
  </si>
  <si>
    <t>Стол гидравлический подъемный СГП №1</t>
  </si>
  <si>
    <t>Маслостанция стола гидравлического подъемного СГП №1</t>
  </si>
  <si>
    <t>Рольганг приводной с пневмотолкателями и порядным податчиком РП-3-ФП №2</t>
  </si>
  <si>
    <t>Стол гидравлический подъемный СГП №2</t>
  </si>
  <si>
    <t>Маслостанция стола гидравлического подъемного СГП №2</t>
  </si>
  <si>
    <t>Рольганг приводной с пневмотолкателями и порядным податчиком РП-3-ФП №3</t>
  </si>
  <si>
    <t>Стол гидравлический подъемный СГП №3</t>
  </si>
  <si>
    <t>Маслостанция стола гидравлического подъемного СГП №3</t>
  </si>
  <si>
    <t>Рольганг приводной с поперечным сбросом РП-СБ-6</t>
  </si>
  <si>
    <t>Рольганг подачи на торцовочный станок немеханизированный L=3550</t>
  </si>
  <si>
    <t>Торцовочный станок СТБ 002</t>
  </si>
  <si>
    <t>Рольганг отвода от торцовочного станка немеханизированный L=4030</t>
  </si>
  <si>
    <t>Рольганг подачи на упаковочную машину L=2590</t>
  </si>
  <si>
    <t>Рольганг механизированный с поперечным сбросом L=4530</t>
  </si>
  <si>
    <t>Транспортёр поперечный ТЦП-3,3</t>
  </si>
  <si>
    <t>Стол поперечный вибрационный подачи горбыля и отходов</t>
  </si>
  <si>
    <t>Лоток продольный, вибрационный подачи горбыля и отходов в рубительную машину</t>
  </si>
  <si>
    <t>Рубительная машина барабанного типа HEINOLA 75RS</t>
  </si>
  <si>
    <t>Транспортёр цепной скребковый отвода щепы от рубительной машины</t>
  </si>
  <si>
    <t>Транспортёр цепной скребковый отвода щепы</t>
  </si>
  <si>
    <t>Обособленное подразделение/филиал</t>
  </si>
  <si>
    <t>Роторно-скребковый</t>
  </si>
  <si>
    <t>Разворотное устройство</t>
  </si>
  <si>
    <t>Револьверное</t>
  </si>
  <si>
    <t>Фрезерно-профилирующий</t>
  </si>
  <si>
    <t>Бревноперерабатывающий станок</t>
  </si>
  <si>
    <t>Кругопильный станок</t>
  </si>
  <si>
    <t>Многопильный двухвальный</t>
  </si>
  <si>
    <t>Рама</t>
  </si>
  <si>
    <t>Система охлаждения</t>
  </si>
  <si>
    <t>Водяная</t>
  </si>
  <si>
    <t>Цепной</t>
  </si>
  <si>
    <t>Кантователь бревен</t>
  </si>
  <si>
    <t>Роторный</t>
  </si>
  <si>
    <t>Транспортер</t>
  </si>
  <si>
    <t>Сканер</t>
  </si>
  <si>
    <t>Лазерный</t>
  </si>
  <si>
    <t>Измеритель</t>
  </si>
  <si>
    <t>Примечания</t>
  </si>
  <si>
    <t>Номер</t>
  </si>
  <si>
    <t>Ленточный</t>
  </si>
  <si>
    <t>Роликовый</t>
  </si>
  <si>
    <t>Заточной станок</t>
  </si>
  <si>
    <t>Компрессор</t>
  </si>
  <si>
    <t>Винтовой</t>
  </si>
  <si>
    <t>Атрибут 1</t>
  </si>
  <si>
    <t>Ед. изм. атр. 1</t>
  </si>
  <si>
    <t>Производительность</t>
  </si>
  <si>
    <t>л/мин</t>
  </si>
  <si>
    <t>Атрибут 2</t>
  </si>
  <si>
    <t>Ед. изм. атр. 2</t>
  </si>
  <si>
    <t>Атрибут 3</t>
  </si>
  <si>
    <t>Ед. изм. атр. 3</t>
  </si>
  <si>
    <t>Атрибут 4</t>
  </si>
  <si>
    <t>Ед. изм. атр. 4</t>
  </si>
  <si>
    <t>Давление</t>
  </si>
  <si>
    <t>бар</t>
  </si>
  <si>
    <t>Атрибут 5</t>
  </si>
  <si>
    <t>Ед. изм. атр. 5</t>
  </si>
  <si>
    <t>Мощность</t>
  </si>
  <si>
    <t>кВт</t>
  </si>
  <si>
    <t>Питание</t>
  </si>
  <si>
    <t>Вольт</t>
  </si>
  <si>
    <t>Вес</t>
  </si>
  <si>
    <t>кг</t>
  </si>
  <si>
    <t>Атрибут 6</t>
  </si>
  <si>
    <t>Ед. изм. атр. 6</t>
  </si>
  <si>
    <t>Атрибут 7</t>
  </si>
  <si>
    <t>Ед. изм. атр. 7</t>
  </si>
  <si>
    <t>Атрибут 8</t>
  </si>
  <si>
    <t>Ед. изм. атр. 8</t>
  </si>
  <si>
    <t>Атрибут 9</t>
  </si>
  <si>
    <t>Уровень шума</t>
  </si>
  <si>
    <t>дБ</t>
  </si>
  <si>
    <t>Атрибут 10</t>
  </si>
  <si>
    <t>Атрибут 11</t>
  </si>
  <si>
    <t>Исполнение</t>
  </si>
  <si>
    <t>Присоеденительный размер</t>
  </si>
  <si>
    <t>Привод</t>
  </si>
  <si>
    <t>Тип двигателя</t>
  </si>
  <si>
    <t>Атрибут 12</t>
  </si>
  <si>
    <t>Страна производитель</t>
  </si>
  <si>
    <t>Конвейер поперечный трёхэтажный ТП-3,5-ЗЭ</t>
  </si>
  <si>
    <t>Конвейер поперечный ТЦП2-112 №1</t>
  </si>
  <si>
    <t>Конвейер поперечный ТЦП2-112 №2</t>
  </si>
  <si>
    <t>Конвейер поперечный ТЦП2-112 №3</t>
  </si>
  <si>
    <t>Конвейер ленточный с упаковочной машиной Techpack</t>
  </si>
  <si>
    <t>Осушитель воздуха</t>
  </si>
  <si>
    <t>Рефрижераторный</t>
  </si>
  <si>
    <t>Тип хладагента</t>
  </si>
  <si>
    <t>Атрибут 13</t>
  </si>
  <si>
    <t>Атрибут 14</t>
  </si>
  <si>
    <t>Фирма производитель</t>
  </si>
  <si>
    <t>ПО</t>
  </si>
  <si>
    <t>Атрибут 15</t>
  </si>
  <si>
    <t>Атрибут 16</t>
  </si>
  <si>
    <t>Ссылки на реестры</t>
  </si>
  <si>
    <t>Тип смазки</t>
  </si>
  <si>
    <t>Атрибут 17</t>
  </si>
  <si>
    <t>Атрибут 18</t>
  </si>
  <si>
    <t>Тип двигателей</t>
  </si>
  <si>
    <t>Кол-во двигателей фрезерных головок</t>
  </si>
  <si>
    <t>ед.</t>
  </si>
  <si>
    <t>Мощность двигателей фрезерных головок</t>
  </si>
  <si>
    <t>Макс. обороты двигателей фрезерных головок</t>
  </si>
  <si>
    <t>об/мин</t>
  </si>
  <si>
    <t>Кол-во двигателей циркульных пил</t>
  </si>
  <si>
    <t>Мощность двигателей циркульных пил</t>
  </si>
  <si>
    <t>Макс. обороты двигателей циркульных пил</t>
  </si>
  <si>
    <t>Ед. изм. атр. 9</t>
  </si>
  <si>
    <t>Ед. изм. атр. 11</t>
  </si>
  <si>
    <t>Ед. изм. атр. 12</t>
  </si>
  <si>
    <t>Атрибут 19</t>
  </si>
  <si>
    <t>Атрибут 20</t>
  </si>
  <si>
    <t>Атрибут 21</t>
  </si>
  <si>
    <t>Атрибут 22</t>
  </si>
  <si>
    <t>Атрибут 23</t>
  </si>
  <si>
    <t>Атрибут 24</t>
  </si>
  <si>
    <t>Кол-во двигателей фрезерования боковых досок</t>
  </si>
  <si>
    <t>Мощность двигателей фрезерования боковых досок</t>
  </si>
  <si>
    <t>Макс. обороты двигателей фрезерования боковых досок</t>
  </si>
  <si>
    <t>Ед. изм. атр. 13</t>
  </si>
  <si>
    <t>Ед. изм. атр. 15</t>
  </si>
  <si>
    <t>Атрибут 25</t>
  </si>
  <si>
    <t>Атрибут 26</t>
  </si>
  <si>
    <t>Атрибут 27</t>
  </si>
  <si>
    <t>Кол-во двигателей подачи</t>
  </si>
  <si>
    <t>Мощность двигателей подачи</t>
  </si>
  <si>
    <t>Макс. обороты двигателей подачи</t>
  </si>
  <si>
    <t>Кол-во двигателей вывода и направляющих</t>
  </si>
  <si>
    <t>Мощность двигателей вывода и направляющих</t>
  </si>
  <si>
    <t>Макс. обороты двигателей вывода и направляющих</t>
  </si>
  <si>
    <t>Ед. изм. атр. 16</t>
  </si>
  <si>
    <t>Ед. изм. атр. 17</t>
  </si>
  <si>
    <t>Ед. изм. атр. 18</t>
  </si>
  <si>
    <t>Ед. изм. атр. 19</t>
  </si>
  <si>
    <t>Ед. изм. атр. 20</t>
  </si>
  <si>
    <t>Ед. изм. атр. 21</t>
  </si>
  <si>
    <t>Ед. изм. атр. 23</t>
  </si>
  <si>
    <t>Ед. изм. атр. 24</t>
  </si>
  <si>
    <t>Ед. изм. атр. 25</t>
  </si>
  <si>
    <t>Ед. изм. атр. 27</t>
  </si>
  <si>
    <t>Атрибут 28</t>
  </si>
  <si>
    <t>Ед. изм. атр. 28</t>
  </si>
  <si>
    <t>Атрибут 29</t>
  </si>
  <si>
    <t>Ед. изм. атр. 29</t>
  </si>
  <si>
    <t>Атрибут 30</t>
  </si>
  <si>
    <t>Ед. изм. атр. 30</t>
  </si>
  <si>
    <t>Атрибут 31</t>
  </si>
  <si>
    <t>Ед. изм. атр. 31</t>
  </si>
  <si>
    <t>Атрибут 32</t>
  </si>
  <si>
    <t>Атрибут 33</t>
  </si>
  <si>
    <t>Атрибут 34</t>
  </si>
  <si>
    <t>Атрибут 35</t>
  </si>
  <si>
    <t>Атрибут 36</t>
  </si>
  <si>
    <t>Атрибут 37</t>
  </si>
  <si>
    <t>Атрибут 38</t>
  </si>
  <si>
    <t>Атрибут 39</t>
  </si>
  <si>
    <t>Минимальная длина бревна</t>
  </si>
  <si>
    <t>м</t>
  </si>
  <si>
    <t>Максимальная длина бревна</t>
  </si>
  <si>
    <t>Минимальный брус</t>
  </si>
  <si>
    <t>мм х мм</t>
  </si>
  <si>
    <t>Максимальный брус</t>
  </si>
  <si>
    <t>Максимальный постав ПМ</t>
  </si>
  <si>
    <t>Максимальная толщина боковвых досок</t>
  </si>
  <si>
    <t>мм</t>
  </si>
  <si>
    <t>Минимальная ширина боковых досок</t>
  </si>
  <si>
    <t>Длина щепы при 60 м/мин</t>
  </si>
  <si>
    <t>Длина щепы при 110 м/мин</t>
  </si>
  <si>
    <t>Диаметр циркульных пил</t>
  </si>
  <si>
    <t>Минимальная ширина пропила</t>
  </si>
  <si>
    <t>Максимальная ширина пропила</t>
  </si>
  <si>
    <t>Максимальная скорость подачи</t>
  </si>
  <si>
    <t>м/мин</t>
  </si>
  <si>
    <t>Гидравлическое оборудование</t>
  </si>
  <si>
    <t>Подвесное</t>
  </si>
  <si>
    <t>Однопильный</t>
  </si>
  <si>
    <t>Смешанный</t>
  </si>
  <si>
    <t>Гидравлические</t>
  </si>
  <si>
    <t>Гидравлический</t>
  </si>
  <si>
    <t>Приспособление</t>
  </si>
  <si>
    <t>Ед. изм. атр. 32</t>
  </si>
  <si>
    <t>Марка двигателей</t>
  </si>
  <si>
    <t>Максимальная ширина боковых досок</t>
  </si>
  <si>
    <t>Система смазки</t>
  </si>
  <si>
    <t>Ед. изм. атр. 33</t>
  </si>
  <si>
    <t>Ед. изм. атр. 34</t>
  </si>
  <si>
    <t>Ед. изм. атр. 35</t>
  </si>
  <si>
    <t>Ед. изм. атр. 36</t>
  </si>
  <si>
    <t>Ед. изм. атр. 37</t>
  </si>
  <si>
    <t>Ед. изм. атр. 38</t>
  </si>
  <si>
    <t>Атрибут 40</t>
  </si>
  <si>
    <t>Атр. 1</t>
  </si>
  <si>
    <t>Знач. атр. 1</t>
  </si>
  <si>
    <t>Атр. 2</t>
  </si>
  <si>
    <t>Знач. атр. 2</t>
  </si>
  <si>
    <t>Атр. 3</t>
  </si>
  <si>
    <t>Знач. атр. 3</t>
  </si>
  <si>
    <t>Атр. 4</t>
  </si>
  <si>
    <t>Знач. атр. 4</t>
  </si>
  <si>
    <t>Атр. 5</t>
  </si>
  <si>
    <t>Знач. атр. 5</t>
  </si>
  <si>
    <t>Атр. 6</t>
  </si>
  <si>
    <t>Знач. атр. 6</t>
  </si>
  <si>
    <t>Атр. 7</t>
  </si>
  <si>
    <t>Знач. атр. 7</t>
  </si>
  <si>
    <t>Атр. 8</t>
  </si>
  <si>
    <t>Знач. атр. 8</t>
  </si>
  <si>
    <t>Атр. 9</t>
  </si>
  <si>
    <t>Знач. атр. 9</t>
  </si>
  <si>
    <t>Атр. 10</t>
  </si>
  <si>
    <t>Знач. атр. 10</t>
  </si>
  <si>
    <t>Атр. 11</t>
  </si>
  <si>
    <t>Знач. атр. 11</t>
  </si>
  <si>
    <t>Атр. 12</t>
  </si>
  <si>
    <t>Знач. атр. 12</t>
  </si>
  <si>
    <t>Атр. 13</t>
  </si>
  <si>
    <t>Знач. атр. 13</t>
  </si>
  <si>
    <t>Атр. 14</t>
  </si>
  <si>
    <t>Знач. атр. 14</t>
  </si>
  <si>
    <t>Атр. 15</t>
  </si>
  <si>
    <t>Знач. атр. 15</t>
  </si>
  <si>
    <t>Атр. 16</t>
  </si>
  <si>
    <t>Знач. атр. 16</t>
  </si>
  <si>
    <t>Атр. 17</t>
  </si>
  <si>
    <t>Знач. атр. 17</t>
  </si>
  <si>
    <t>Атр. 18</t>
  </si>
  <si>
    <t>Знач. атр. 18</t>
  </si>
  <si>
    <t>Атр. 19</t>
  </si>
  <si>
    <t>Знач. атр. 19</t>
  </si>
  <si>
    <t>Атр. 20</t>
  </si>
  <si>
    <t>Знач. атр. 20</t>
  </si>
  <si>
    <t>Атр. 21</t>
  </si>
  <si>
    <t>Знач. атр. 21</t>
  </si>
  <si>
    <t>Атр. 22</t>
  </si>
  <si>
    <t>Знач. атр. 22</t>
  </si>
  <si>
    <t>Атр. 23</t>
  </si>
  <si>
    <t>Знач. атр. 23</t>
  </si>
  <si>
    <t>Атр. 24</t>
  </si>
  <si>
    <t>Знач. атр. 24</t>
  </si>
  <si>
    <t>Атр. 25</t>
  </si>
  <si>
    <t>Знач. атр. 25</t>
  </si>
  <si>
    <t>Атр. 26</t>
  </si>
  <si>
    <t>Знач. атр. 26</t>
  </si>
  <si>
    <t>Знач. атр. 27</t>
  </si>
  <si>
    <t>Знач. атр. 28</t>
  </si>
  <si>
    <t>Знач. атр. 29</t>
  </si>
  <si>
    <t>Знач. атр. 30</t>
  </si>
  <si>
    <t>Знач. атр. 31</t>
  </si>
  <si>
    <t>Атр. 32</t>
  </si>
  <si>
    <t>Знач. атр. 32</t>
  </si>
  <si>
    <t>Атр. 33</t>
  </si>
  <si>
    <t>Знач. атр. 33</t>
  </si>
  <si>
    <t>Атр. 34</t>
  </si>
  <si>
    <t>Знач. атр. 34</t>
  </si>
  <si>
    <t>Атр. 35</t>
  </si>
  <si>
    <t>Знач. атр. 35</t>
  </si>
  <si>
    <t>Атр. 36</t>
  </si>
  <si>
    <t>Знач. атр. 36</t>
  </si>
  <si>
    <t>Атр. 37</t>
  </si>
  <si>
    <t>Знач. атр. 37</t>
  </si>
  <si>
    <t>Атр. 38</t>
  </si>
  <si>
    <t>Знач. атр. 38</t>
  </si>
  <si>
    <t>Атр. 39</t>
  </si>
  <si>
    <t>Атр.  27</t>
  </si>
  <si>
    <t>Атр.  28</t>
  </si>
  <si>
    <t>Атр.  29</t>
  </si>
  <si>
    <t>Атр.  30</t>
  </si>
  <si>
    <t>Атр.  31</t>
  </si>
  <si>
    <t>Атр.  32</t>
  </si>
  <si>
    <t>Атр.  33</t>
  </si>
  <si>
    <t>Атр.  34</t>
  </si>
  <si>
    <t>Атр.  35</t>
  </si>
  <si>
    <t>Атр.  36</t>
  </si>
  <si>
    <t>Атр.  37</t>
  </si>
  <si>
    <t>Атр.  38</t>
  </si>
  <si>
    <t>Атр.  39</t>
  </si>
  <si>
    <t>Ед. изм. атр. 39</t>
  </si>
  <si>
    <t>Знач. атр. 39</t>
  </si>
  <si>
    <t>Атр.  40</t>
  </si>
  <si>
    <t>Ед. изм. атр. 40</t>
  </si>
  <si>
    <t>Знач. атр. 40</t>
  </si>
  <si>
    <t>Атр.  41</t>
  </si>
  <si>
    <t>Знач. атр. 41</t>
  </si>
  <si>
    <t>Атр. 42</t>
  </si>
  <si>
    <t>Знач. атр. 42</t>
  </si>
  <si>
    <t>Veisto OY</t>
  </si>
  <si>
    <t>Финляндия</t>
  </si>
  <si>
    <t>HewSaw R250SE</t>
  </si>
  <si>
    <t>Система управления</t>
  </si>
  <si>
    <t>Электрические</t>
  </si>
  <si>
    <t>NA</t>
  </si>
  <si>
    <t>78x78</t>
  </si>
  <si>
    <t>265x260</t>
  </si>
  <si>
    <t>265x334</t>
  </si>
  <si>
    <t>пиление по кривизне;
высокий уровень автоматиации (управления)</t>
  </si>
  <si>
    <t>Минимальная  толщина боковых досок</t>
  </si>
  <si>
    <t>HewSaw CRS250</t>
  </si>
  <si>
    <t>Максимальная толщина боковых досок</t>
  </si>
  <si>
    <t>Минимальная толщина боковых досок</t>
  </si>
  <si>
    <t>Атр. 40</t>
  </si>
  <si>
    <t>Атр. 41</t>
  </si>
  <si>
    <t>Ед. изм. атр. 41</t>
  </si>
  <si>
    <t>Атр.  42</t>
  </si>
  <si>
    <t>Атр. 43</t>
  </si>
  <si>
    <t>Знач. атр. 43</t>
  </si>
  <si>
    <t>Ед. изм. атр. 42</t>
  </si>
  <si>
    <t>Атр. 44</t>
  </si>
  <si>
    <t>Знач. атр. 44</t>
  </si>
  <si>
    <t>Атрибут 41</t>
  </si>
  <si>
    <t>Атрибут 42</t>
  </si>
  <si>
    <t>Атрибут  10</t>
  </si>
  <si>
    <t>Атрибут 43</t>
  </si>
  <si>
    <t>Атрибут 44</t>
  </si>
  <si>
    <t>Атр.  43</t>
  </si>
  <si>
    <t>Сортировочное сито</t>
  </si>
  <si>
    <t>Дисковое</t>
  </si>
  <si>
    <t>Рециркуляционный фильтр</t>
  </si>
  <si>
    <t>Окорочный станок VK5062HD</t>
  </si>
  <si>
    <t>Kl1 Kl-E цепной продольный транспортер</t>
  </si>
  <si>
    <t>Kl3 Kl-E цепной продольный транспортер</t>
  </si>
  <si>
    <t>Kl4 Kl-A цепной продольный транспортер</t>
  </si>
  <si>
    <t>стальные стойки zu Me1</t>
  </si>
  <si>
    <t>for ZD1 VM45 3set инструменты</t>
  </si>
  <si>
    <t>S1/CSMK375 A3/B3 пильный агрегат</t>
  </si>
  <si>
    <t>for S1 инструменты</t>
  </si>
  <si>
    <t>Av2/CSA750/560 вытягивающее устройство</t>
  </si>
  <si>
    <t>Se1/SEK сепарирующий конвейер</t>
  </si>
  <si>
    <t>Ar1 /Aqh1 роликовый транспортер</t>
  </si>
  <si>
    <t>Vz1/VZ -1-750-U предцентрирующий узел</t>
  </si>
  <si>
    <t>Qm1 цепной поперечный транспортер</t>
  </si>
  <si>
    <t>Ar2 /Aqh2 роликовый транспортер</t>
  </si>
  <si>
    <t>Bt1 ленточный конвейер</t>
  </si>
  <si>
    <t>Ar3 /Aqh3 роликовый транспортер</t>
  </si>
  <si>
    <t>Qm2 /Mz цепной поперечный транспортер</t>
  </si>
  <si>
    <t>Qm3 цепной поперечный транспортер</t>
  </si>
  <si>
    <t>Qm4 цепной поперечный транспортер</t>
  </si>
  <si>
    <t>Qm5 Qm цепной поперечный транспортер</t>
  </si>
  <si>
    <t>Qm6 цепной поперечный транспортер</t>
  </si>
  <si>
    <t>Qm7 Qm цепной поперечный транспортер</t>
  </si>
  <si>
    <t>Hy1 /SHy гидравлический агрегат</t>
  </si>
  <si>
    <t>Hy2 /SHy гидравлический агрегат</t>
  </si>
  <si>
    <t>принадлежности для механики</t>
  </si>
  <si>
    <t>защитное ограждение     </t>
  </si>
  <si>
    <t>AS5 шкаф управления</t>
  </si>
  <si>
    <t>FU преобразователь частоты</t>
  </si>
  <si>
    <t>P1 пульт управления</t>
  </si>
  <si>
    <t>P3 пульт управления</t>
  </si>
  <si>
    <t>Line-PC with cabinet</t>
  </si>
  <si>
    <t>принадлежности</t>
  </si>
  <si>
    <t>инсталляционный материал</t>
  </si>
  <si>
    <t>[HAWA] прибор для заточки пил - Vollmer»</t>
  </si>
  <si>
    <t>[HAWA] прибор для заточки пил - Reform »</t>
  </si>
  <si>
    <t>[HAWA] склад круглых лесоматериалов -</t>
  </si>
  <si>
    <t>[HAWA] STPM1 автомат. Штабелеукладчик -»</t>
  </si>
  <si>
    <t>AS1 распределительный шкаф</t>
  </si>
  <si>
    <t>Zv1/EV45 SZ D1 Z2 втягивающее и центрирующее устройство</t>
  </si>
  <si>
    <t>ZD1/VM45 -160-4S фрезерно-брусующий станок</t>
  </si>
  <si>
    <t>RQm2 RQ поперечный конвейер подачи круглого леса</t>
  </si>
  <si>
    <t>Sb1 ступенчатое загрузочное устройство</t>
  </si>
  <si>
    <t>[HAWA] ER1 Окорочный станок - ER1/VK620HD</t>
  </si>
  <si>
    <t>Kl2 Kl-A /As1 цепной продольный транспортер</t>
  </si>
  <si>
    <t>Sb2 ступенчатое загрузочное устройство</t>
  </si>
  <si>
    <t>Av1/VZM 3-400-1 центрирующее устройство</t>
  </si>
  <si>
    <t>пакет запасных частей линии профилирования</t>
  </si>
  <si>
    <t>UV распределительная панель</t>
  </si>
  <si>
    <t>Me1 измерительная система</t>
  </si>
  <si>
    <t>RQm1 RQ-A Стол подачи бревен</t>
  </si>
  <si>
    <t>Фрезерно-брусующий</t>
  </si>
  <si>
    <t>Кол-во окорочных роторов</t>
  </si>
  <si>
    <t>Ед. изм. атр. 10</t>
  </si>
  <si>
    <t>Кол-во подающих вал-в</t>
  </si>
  <si>
    <t>Кол-во двигателей привода роторов</t>
  </si>
  <si>
    <t>Мощность двигателея привода роторов</t>
  </si>
  <si>
    <t>Марка двигателя</t>
  </si>
  <si>
    <t>Ед. изм. атр. 14</t>
  </si>
  <si>
    <t xml:space="preserve"> </t>
  </si>
  <si>
    <t>Максимальная скорость окорки летом</t>
  </si>
  <si>
    <t>Максимальная скорость окорки зимой</t>
  </si>
  <si>
    <t>Минимальный диаметр бревна под корой</t>
  </si>
  <si>
    <t>Максимальный диаметр бревна под корой</t>
  </si>
  <si>
    <t>Кол-во двигателей гидравлического агрегата</t>
  </si>
  <si>
    <t>Мощность двигателей гидравлического агрегата</t>
  </si>
  <si>
    <t>Ед. изм. атр. 22</t>
  </si>
  <si>
    <t xml:space="preserve">5000HD - 620/620 - 8 - 52 - RHP </t>
  </si>
  <si>
    <t>Valon Kone</t>
  </si>
  <si>
    <t>Электрический</t>
  </si>
  <si>
    <t>Кол-во двигателей механизмов подачи</t>
  </si>
  <si>
    <t>Мощность двигателей механизмов подачи</t>
  </si>
  <si>
    <t xml:space="preserve">Окорка на максимальной скорости при подаче брёвен диаметром до 30 см вершиной вперёд </t>
  </si>
  <si>
    <t>ЛП</t>
  </si>
  <si>
    <t>Цех №1 Лесопиление</t>
  </si>
  <si>
    <t>1111000A</t>
  </si>
  <si>
    <t>Ленточнопильный станок 1500 мм</t>
  </si>
  <si>
    <t>Автоматическая тележка для просвета 800 ммтипа А с гидроприводом</t>
  </si>
  <si>
    <t>Автоматическая тележка (ширина 90 мм)</t>
  </si>
  <si>
    <t>Автоматическое загрузочное устройство</t>
  </si>
  <si>
    <t>Автоматическое сортировочное устройство</t>
  </si>
  <si>
    <t>Сдвоенная автоматическая саморезка типа MRS-35-2S</t>
  </si>
  <si>
    <t>Многопильный станок для продольной распиловки типа A43-G (450)</t>
  </si>
  <si>
    <t>Сдвоенный обрезной станок HM-4E с автоматическим переключением</t>
  </si>
  <si>
    <t>Оборудование для антисептирования от грибов</t>
  </si>
  <si>
    <t>Рубительная машина с нижней загрузкой типа H15-HC4B</t>
  </si>
  <si>
    <t>Вращающаяся сортировка модели H22-AB</t>
  </si>
  <si>
    <t>Опилкособирательная система</t>
  </si>
  <si>
    <t>Устройство пневмотранспортировки щеппы под высоким давлением типа 4/1 IRS-200C</t>
  </si>
  <si>
    <t>Устройство пневмотранспортировки опилок типа 4/1 TVL-2</t>
  </si>
  <si>
    <t>1111000B</t>
  </si>
  <si>
    <t>1111000C</t>
  </si>
  <si>
    <t>1111000D</t>
  </si>
  <si>
    <t>1111000E</t>
  </si>
  <si>
    <t>1111000F</t>
  </si>
  <si>
    <t>1111000G-1</t>
  </si>
  <si>
    <t>1111000G-2</t>
  </si>
  <si>
    <t>1111000G-4</t>
  </si>
  <si>
    <t>1111000G-5</t>
  </si>
  <si>
    <t>1111000H</t>
  </si>
  <si>
    <t>1111000I</t>
  </si>
  <si>
    <t>1111000J-1</t>
  </si>
  <si>
    <t>1111000J-2</t>
  </si>
  <si>
    <t>1111000J-3</t>
  </si>
  <si>
    <t>1111000K-1</t>
  </si>
  <si>
    <t>1111000K-2</t>
  </si>
  <si>
    <t>1111000K-3</t>
  </si>
  <si>
    <t>1111000L</t>
  </si>
  <si>
    <t>1111000M</t>
  </si>
  <si>
    <t>1111000N</t>
  </si>
  <si>
    <t>1111000O</t>
  </si>
  <si>
    <t>1111000P</t>
  </si>
  <si>
    <t>1111000Q</t>
  </si>
  <si>
    <t>1111000R</t>
  </si>
  <si>
    <t>1111000S-1</t>
  </si>
  <si>
    <t>1111000S-2</t>
  </si>
  <si>
    <t>1111000S-3</t>
  </si>
  <si>
    <t>1111000S-4</t>
  </si>
  <si>
    <t>1111000S-5</t>
  </si>
  <si>
    <t>1111000T-1</t>
  </si>
  <si>
    <t>1111000T-2</t>
  </si>
  <si>
    <t>1111000T-3</t>
  </si>
  <si>
    <t>1111000T-4</t>
  </si>
  <si>
    <t>1111000T-5</t>
  </si>
  <si>
    <t>1111000U</t>
  </si>
  <si>
    <t>1111000V</t>
  </si>
  <si>
    <t>1111000W-1</t>
  </si>
  <si>
    <t>1111000W-2</t>
  </si>
  <si>
    <t>1111000W-3</t>
  </si>
  <si>
    <t>1111000W-4</t>
  </si>
  <si>
    <t>1111000X</t>
  </si>
  <si>
    <t>1111000Y</t>
  </si>
  <si>
    <t>Цех №2 Лесопиление</t>
  </si>
  <si>
    <t>HewSaw R200</t>
  </si>
  <si>
    <t>Двухпильный ленточнопильный станок 1300 мм (с цифровой индикацией)</t>
  </si>
  <si>
    <t>Ленточнопильный станок</t>
  </si>
  <si>
    <t>Горизонтальный однопильный</t>
  </si>
  <si>
    <t>Круглопильный станок</t>
  </si>
  <si>
    <t>Вертикальный однопильный</t>
  </si>
  <si>
    <t>Вертикальный двухпильный</t>
  </si>
  <si>
    <t>Горизонтальный ленточнопильный станок 1200 мм типа ST-4 (с цифровой индикацией)</t>
  </si>
  <si>
    <t>Япония</t>
  </si>
  <si>
    <t>есть (Танака)</t>
  </si>
  <si>
    <t>Кол-во двигателей привода шкива</t>
  </si>
  <si>
    <t>Мощность двигателей  привода шкива</t>
  </si>
  <si>
    <t>Fuji Electrics</t>
  </si>
  <si>
    <t>Автоматическая тележка для просвета 800 мм типа А с гидроприводом</t>
  </si>
  <si>
    <t>70x70</t>
  </si>
  <si>
    <t>750x750</t>
  </si>
  <si>
    <t>570x570</t>
  </si>
  <si>
    <t xml:space="preserve">Длина полотна </t>
  </si>
  <si>
    <t>Двухпильный ленточнопильный станок 1200 мм (с цифровой индикацией)</t>
  </si>
  <si>
    <t>Tanaka Machine Works Co. Ltd.</t>
  </si>
  <si>
    <t>Комплексный стол подачи (КСП)</t>
  </si>
  <si>
    <t>Окорочный станок Nicholson 17" A5B</t>
  </si>
  <si>
    <t>Окорочный станок Nicholson 35" A5A</t>
  </si>
  <si>
    <t>Транспортер коры</t>
  </si>
  <si>
    <t>Устройство центрирования бревна</t>
  </si>
  <si>
    <t>Транспортер сбора оходов</t>
  </si>
  <si>
    <t>ПФМ боковой доски</t>
  </si>
  <si>
    <t>ПФМ центральной доски</t>
  </si>
  <si>
    <t>Транспортер пиломатериалов выносной</t>
  </si>
  <si>
    <t>Транспортер разделительный</t>
  </si>
  <si>
    <t>Сито BRUKS</t>
  </si>
  <si>
    <t>Транспортер опилок</t>
  </si>
  <si>
    <t>Транспортер щепы</t>
  </si>
  <si>
    <t>Цех №3</t>
  </si>
  <si>
    <t>Стол подачи ПМ на станок C80</t>
  </si>
  <si>
    <t>Стол подачи ПМ на станок Weinig H30</t>
  </si>
  <si>
    <t>Пакеторазборщик ПМ на станок C80</t>
  </si>
  <si>
    <t>Пакеторазборщикна ПМ станок Weinig H30</t>
  </si>
  <si>
    <t xml:space="preserve">Транспортер подачи в C80 продольный </t>
  </si>
  <si>
    <t xml:space="preserve">Транспортер подачи в Weinig H30 продольный </t>
  </si>
  <si>
    <t>Двухсторонний многошпиндельный</t>
  </si>
  <si>
    <t>Станок строгально-калевочный</t>
  </si>
  <si>
    <t>Четырехсторонний многошпиндельный</t>
  </si>
  <si>
    <t>Станок Weinig H30</t>
  </si>
  <si>
    <t>Приемный стол станка С80</t>
  </si>
  <si>
    <t>Приемный стол станка Weinig H30</t>
  </si>
  <si>
    <t>Транспортер ГП продольный</t>
  </si>
  <si>
    <t>Транспортер ГП поперечный</t>
  </si>
  <si>
    <t>Обвязочная машина типа ⍺-HB</t>
  </si>
  <si>
    <t>Транспортер ГП выносной</t>
  </si>
  <si>
    <t>Цех №4</t>
  </si>
  <si>
    <t>Строгальный станок Taihei C80-LB</t>
  </si>
  <si>
    <t>11130010</t>
  </si>
  <si>
    <t>11130020</t>
  </si>
  <si>
    <t>11130030</t>
  </si>
  <si>
    <t>11130040</t>
  </si>
  <si>
    <t>11130050</t>
  </si>
  <si>
    <t>11130060</t>
  </si>
  <si>
    <t>11130070</t>
  </si>
  <si>
    <t>11130080</t>
  </si>
  <si>
    <t>11130090</t>
  </si>
  <si>
    <t>11130100</t>
  </si>
  <si>
    <t>11130110</t>
  </si>
  <si>
    <t>11130120</t>
  </si>
  <si>
    <t>11130130</t>
  </si>
  <si>
    <t>11130140</t>
  </si>
  <si>
    <t>11130150</t>
  </si>
  <si>
    <t>11130160</t>
  </si>
  <si>
    <t>11130170</t>
  </si>
  <si>
    <t>11130180</t>
  </si>
  <si>
    <t>11130190</t>
  </si>
  <si>
    <t>11130200</t>
  </si>
  <si>
    <t>11130210</t>
  </si>
  <si>
    <t>11130220</t>
  </si>
  <si>
    <t>11130230</t>
  </si>
  <si>
    <t>11130240</t>
  </si>
  <si>
    <t>11130250</t>
  </si>
  <si>
    <t>11130260</t>
  </si>
  <si>
    <t>11130270</t>
  </si>
  <si>
    <t>11130280</t>
  </si>
  <si>
    <t>11130290</t>
  </si>
  <si>
    <t>11130300</t>
  </si>
  <si>
    <t>11130310</t>
  </si>
  <si>
    <t>11130320</t>
  </si>
  <si>
    <t>11130330</t>
  </si>
  <si>
    <t>11130340</t>
  </si>
  <si>
    <t>11130350</t>
  </si>
  <si>
    <t>11130360</t>
  </si>
  <si>
    <t>11130370</t>
  </si>
  <si>
    <t>11130380</t>
  </si>
  <si>
    <t>11130390</t>
  </si>
  <si>
    <t>11130400</t>
  </si>
  <si>
    <t>11130410</t>
  </si>
  <si>
    <t>11130420</t>
  </si>
  <si>
    <t>11130430</t>
  </si>
  <si>
    <t>11130440</t>
  </si>
  <si>
    <t>11130450</t>
  </si>
  <si>
    <t>11130460</t>
  </si>
  <si>
    <t>11130470</t>
  </si>
  <si>
    <t>11130480</t>
  </si>
  <si>
    <t>11130490</t>
  </si>
  <si>
    <t>11130500</t>
  </si>
  <si>
    <t>11130510</t>
  </si>
  <si>
    <t>11130520</t>
  </si>
  <si>
    <t>11130530</t>
  </si>
  <si>
    <t>11130540</t>
  </si>
  <si>
    <t>11130550</t>
  </si>
  <si>
    <t>11130560</t>
  </si>
  <si>
    <t>11130570</t>
  </si>
  <si>
    <t>11130580</t>
  </si>
  <si>
    <t>11130590</t>
  </si>
  <si>
    <t>Цепные направляющие из двух частей</t>
  </si>
  <si>
    <t>Вспомогательный лифт для штабелей</t>
  </si>
  <si>
    <t>Транспортер ленточный</t>
  </si>
  <si>
    <t>Конвейер с выравнивающими катками и движущимся ленточным упором</t>
  </si>
  <si>
    <t>Транспортер  подъемный цепной</t>
  </si>
  <si>
    <t>Подаватель досок TONGLOADER</t>
  </si>
  <si>
    <t>Конвейер для определения качества «Suomu»</t>
  </si>
  <si>
    <t>Измеритель досок</t>
  </si>
  <si>
    <t>Датчики контроля положения доски</t>
  </si>
  <si>
    <t>Конвейер толкающий распределяющий</t>
  </si>
  <si>
    <t>Конвейер разобщитель</t>
  </si>
  <si>
    <t>Транспортер подъемный цепной</t>
  </si>
  <si>
    <t>Транспортер с выравнивающими катками</t>
  </si>
  <si>
    <t>Узел торцовки пиломатериалов</t>
  </si>
  <si>
    <t>Переходной конвейер с упорами</t>
  </si>
  <si>
    <t>Пакетоформирующее устройство</t>
  </si>
  <si>
    <t>Кассеты для реек</t>
  </si>
  <si>
    <t>Лифт для формирования и выгрузки пакетов</t>
  </si>
  <si>
    <t>Вспомогательный лифт для формирования и выгрузки пакетов</t>
  </si>
  <si>
    <t>Транспортер роликовый</t>
  </si>
  <si>
    <r>
      <t xml:space="preserve">Автомат упаковки </t>
    </r>
    <r>
      <rPr>
        <sz val="9"/>
        <color rgb="FF000000"/>
        <rFont val="Tahoma"/>
        <family val="2"/>
      </rPr>
      <t xml:space="preserve">(обвязки) </t>
    </r>
    <r>
      <rPr>
        <b/>
        <sz val="9"/>
        <color rgb="FF000000"/>
        <rFont val="Tahoma"/>
        <family val="2"/>
      </rPr>
      <t>с прессом</t>
    </r>
  </si>
  <si>
    <t>Конвейер принятий готовых пакетов</t>
  </si>
  <si>
    <t>Цепные направляющие для рам реек</t>
  </si>
  <si>
    <t>Рамы для накопления реек и брусков</t>
  </si>
  <si>
    <t>Скреб мусора</t>
  </si>
  <si>
    <t>Барабанная рубительная машина с наклонной подачей</t>
  </si>
  <si>
    <t>Скребковый конвейер для щепы</t>
  </si>
  <si>
    <t>Код ЮЛ</t>
  </si>
  <si>
    <t>Код ОП/Филиала</t>
  </si>
  <si>
    <t>Код подразделения</t>
  </si>
  <si>
    <t>Код ПУ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</si>
</sst>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charset val="204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charset val="204"/>
    </font>
    <font>
      <sz val="8"/>
      <name val="Aptos Narrow"/>
      <family val="2"/>
      <charset val="204"/>
      <scheme val="minor"/>
    </font>
    <font>
      <sz val="12"/>
      <name val="Calibri"/>
      <family val="2"/>
      <charset val="204"/>
    </font>
    <font>
      <sz val="12"/>
      <color rgb="FFFF0000"/>
      <name val="Calibri"/>
      <family val="2"/>
      <charset val="204"/>
    </font>
    <font>
      <sz val="12"/>
      <color rgb="FF000000"/>
      <name val="Calibri"/>
      <family val="2"/>
    </font>
    <font>
      <sz val="12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3" fillId="8" borderId="0" xfId="0" applyFont="1" applyFill="1"/>
    <xf numFmtId="0" fontId="1" fillId="0" borderId="0" xfId="0" applyFont="1" applyAlignment="1">
      <alignment horizontal="right"/>
    </xf>
    <xf numFmtId="0" fontId="8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37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15B84-3A3E-4151-9BA1-35FE99713E7A}" name="GroupAssets" displayName="GroupAssets" ref="A1:M467" totalsRowShown="0" headerRowDxfId="371" dataDxfId="370">
  <autoFilter ref="A1:M467" xr:uid="{C1093D07-5382-4E63-9BB7-9E49C34F1D7B}"/>
  <sortState xmlns:xlrd2="http://schemas.microsoft.com/office/spreadsheetml/2017/richdata2" ref="A3:M27">
    <sortCondition ref="M1:M467"/>
  </sortState>
  <tableColumns count="13">
    <tableColumn id="1" xr3:uid="{C723EDD6-0F72-4736-8C1A-8AC854DF0F4B}" name="Технологический номер" dataDxfId="369"/>
    <tableColumn id="11" xr3:uid="{6AD08D3F-184C-0040-B7DE-627D713E9E49}" name="Код ЮЛ" dataDxfId="368">
      <calculatedColumnFormula>LEFT(GroupAssets[[#This Row],[Технологический номер]],1)</calculatedColumnFormula>
    </tableColumn>
    <tableColumn id="12" xr3:uid="{7E4D28DE-932C-8E4E-8CA1-B79B4516F3DF}" name="Код ОП/Филиала" dataDxfId="367">
      <calculatedColumnFormula>MID(GroupAssets[[#This Row],[Технологический номер]],2,1)</calculatedColumnFormula>
    </tableColumn>
    <tableColumn id="13" xr3:uid="{D1292209-1BEF-6147-9FB0-CF652F0A436E}" name="Код подразделения" dataDxfId="366">
      <calculatedColumnFormula>MID(GroupAssets[[#This Row],[Технологический номер]],3,1)</calculatedColumnFormula>
    </tableColumn>
    <tableColumn id="14" xr3:uid="{D2C3ADBF-1A32-1242-ACF0-93062DB35266}" name="Код ПУ" dataDxfId="365">
      <calculatedColumnFormula>MID(GroupAssets[[#This Row],[Технологический номер]],4,1)</calculatedColumnFormula>
    </tableColumn>
    <tableColumn id="15" xr3:uid="{970047E3-FE81-C34C-8E16-6D0F36035A3D}" name="Номер позиции" dataDxfId="364">
      <calculatedColumnFormula>MID(GroupAssets[[#This Row],[Технологический номер]],5,10)</calculatedColumnFormula>
    </tableColumn>
    <tableColumn id="3" xr3:uid="{8D60C79C-17F8-4C0B-B4CD-30692DCFDC7F}" name="Юридическое лицо" dataDxfId="363"/>
    <tableColumn id="4" xr3:uid="{46FFCCD7-E235-4396-8820-450679DFBBD1}" name="Обособленное подразделение/филиал" dataDxfId="362"/>
    <tableColumn id="5" xr3:uid="{2F3F4477-5FD3-4CB5-A562-11E96EC5DC30}" name="Подразделение" dataDxfId="361"/>
    <tableColumn id="6" xr3:uid="{0F36D016-59F3-4097-BBFC-576E6D558500}" name="Производственный участок" dataDxfId="360"/>
    <tableColumn id="7" xr3:uid="{EA4A2DFB-6DF6-47BB-BF94-E2E9DF438078}" name="Класс" dataDxfId="359"/>
    <tableColumn id="8" xr3:uid="{06E2170D-B3B7-4E90-ACBC-47D1B95A3598}" name="Подкласс" dataDxfId="358"/>
    <tableColumn id="9" xr3:uid="{30584864-EC3E-4109-B370-62998406EAF2}" name="Наименование оборудования" dataDxfId="357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2571B0-BC8B-BE44-AA5F-379651101E15}" name="Table5" displayName="Table5" ref="A1:AO2" totalsRowShown="0">
  <autoFilter ref="A1:AO2" xr:uid="{DF2571B0-BC8B-BE44-AA5F-379651101E15}"/>
  <tableColumns count="41">
    <tableColumn id="1" xr3:uid="{9EC0E213-B331-4343-8EE1-3D49CC9D705A}" name="Класс"/>
    <tableColumn id="2" xr3:uid="{F41E89A7-7B6F-8D48-9B51-607029A2723F}" name="Подкласс" dataDxfId="356"/>
    <tableColumn id="3" xr3:uid="{25B5FF42-D0D1-5347-A699-003EB4204031}" name="Атрибут 1"/>
    <tableColumn id="4" xr3:uid="{AB4D6790-BEC9-3245-886B-24CD3BFB2A0F}" name="Атрибут 2"/>
    <tableColumn id="5" xr3:uid="{7ABCF36D-885F-2C47-AD93-82D50F375D0A}" name="Атрибут 3"/>
    <tableColumn id="6" xr3:uid="{E010E540-1F14-994A-9D01-8F04CAEB1D96}" name="Атрибут 4"/>
    <tableColumn id="7" xr3:uid="{53A553C9-AD32-5244-B9A2-EAAAC864E129}" name="Атрибут 5"/>
    <tableColumn id="8" xr3:uid="{9CD7A568-50EA-DE44-A5A0-2F7C346FFCCA}" name="Атрибут 6"/>
    <tableColumn id="9" xr3:uid="{CC65E236-7EB4-0146-BDC7-AEFDB7C11ED8}" name="Ед. изм. атр. 6"/>
    <tableColumn id="10" xr3:uid="{94AC33CC-186F-944E-B8D7-6ED1EB23135C}" name="Атрибут 7"/>
    <tableColumn id="11" xr3:uid="{34DA5186-CAC3-5245-ADE9-047896528045}" name="Ед. изм. атр. 7"/>
    <tableColumn id="12" xr3:uid="{D03388D9-C5AA-1B40-9384-F4BED03539F7}" name="Атрибут 8"/>
    <tableColumn id="13" xr3:uid="{D8366F87-3435-A048-AC6A-0899CC10DD93}" name="Ед. изм. атр. 8"/>
    <tableColumn id="14" xr3:uid="{366579B9-DB1B-534E-ADE3-F56AD8D5962C}" name="Атрибут 9"/>
    <tableColumn id="15" xr3:uid="{AD72CED9-6A33-0346-9573-B1A0FBB382A7}" name="Ед. изм. атр. 9"/>
    <tableColumn id="16" xr3:uid="{4CF7F6E3-267F-204C-A8F3-BFF2153A9C23}" name="Атрибут 10"/>
    <tableColumn id="17" xr3:uid="{B393A680-0760-EB49-80AC-45940BC0FD40}" name="Ед. изм. атр. 10"/>
    <tableColumn id="18" xr3:uid="{17BC46CB-8BE2-F04D-81D6-72069403375A}" name="Атрибут 11"/>
    <tableColumn id="19" xr3:uid="{4D93208E-F745-B244-A1B9-B281CB3936A6}" name="Ед. изм. атр. 11"/>
    <tableColumn id="20" xr3:uid="{9DA77BB1-6DC1-1E4D-89CB-ECD386C996B0}" name="Атрибут 12"/>
    <tableColumn id="21" xr3:uid="{E40C9E83-8AD3-6E4E-857C-53D5253599CA}" name="Атрибут 13"/>
    <tableColumn id="22" xr3:uid="{867B44C9-8D39-A841-B002-8822BA7802C3}" name="Ед. изм. атр. 13"/>
    <tableColumn id="23" xr3:uid="{59A7D63C-0D6F-D144-B70F-776A6EB5C4C0}" name="Атрибут 14"/>
    <tableColumn id="24" xr3:uid="{D2D45CA7-792B-6247-B582-22084481B355}" name="Ед. изм. атр. 14"/>
    <tableColumn id="25" xr3:uid="{A7DEFEB1-5525-D34B-9DF4-5B3A3BBC22BE}" name="Атрибут 15"/>
    <tableColumn id="26" xr3:uid="{2EFF8744-4B0C-9A44-A1BD-AF240BFE259B}" name="Ед. изм. атр. 15"/>
    <tableColumn id="27" xr3:uid="{659A0EA7-5E74-9642-B4BD-D5633F806DB3}" name="Атрибут 16"/>
    <tableColumn id="28" xr3:uid="{2FD116C4-21E6-2041-93D2-D0129BE6577D}" name="Ед. изм. атр. 16"/>
    <tableColumn id="29" xr3:uid="{A95AC758-6186-0247-8F45-5434CE4DC20C}" name="Атрибут 17"/>
    <tableColumn id="31" xr3:uid="{EF891128-AAA0-5840-A5DA-5EF757918A46}" name="Атрибут 18"/>
    <tableColumn id="32" xr3:uid="{08E58C27-EC12-664A-BE24-531D83ABD8B9}" name="Ед. изм. атр. 18"/>
    <tableColumn id="33" xr3:uid="{CF84F034-9D9D-8F44-BC9E-9EE400A6733F}" name="Атрибут 19"/>
    <tableColumn id="34" xr3:uid="{52BAC42E-DCB0-F141-8A45-D7E16793C731}" name="Ед. изм. атр. 19"/>
    <tableColumn id="35" xr3:uid="{2FC4BB6F-08B0-6F4D-AB28-AC347572B70E}" name="Атрибут 20"/>
    <tableColumn id="37" xr3:uid="{DAFB468E-8593-FA4D-918C-E96943CD961F}" name="Атрибут 21"/>
    <tableColumn id="38" xr3:uid="{BEEA13E4-BDAF-AE4D-B6CF-48CC002AC69C}" name="Ед. изм. атр. 21"/>
    <tableColumn id="39" xr3:uid="{20141B5F-CCBD-5A41-8DD1-1E8D15084C09}" name="Атрибут 22"/>
    <tableColumn id="40" xr3:uid="{FAC67460-4F7F-9641-8377-F65C35B10A5F}" name="Ед. изм. атр. 22"/>
    <tableColumn id="41" xr3:uid="{E71B4798-2F82-1D46-AEEB-4DC4F4949516}" name="Атрибут 23"/>
    <tableColumn id="42" xr3:uid="{2ACF5848-A458-164D-B449-AB6EB24C28BD}" name="Ед. изм. атр. 23"/>
    <tableColumn id="43" xr3:uid="{A62BE57B-86C3-5E4F-BDCD-8ECB86FC3CA6}" name="Атрибут 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707796-2351-3A48-9AB8-C1E0B8A11AAF}" name="Table35" displayName="Table35" ref="A1:BY5" totalsRowShown="0">
  <autoFilter ref="A1:BY5" xr:uid="{53884AC3-2520-804C-866F-78D391FBBBC0}"/>
  <tableColumns count="77">
    <tableColumn id="18" xr3:uid="{9B3028C9-DBE9-EE4E-AE42-36DAB65C2369}" name="Класс"/>
    <tableColumn id="2" xr3:uid="{F982A470-8600-8846-81B3-6E9EA6F19989}" name="Подкласс"/>
    <tableColumn id="21" xr3:uid="{B7D6B95B-43E2-944D-8FB5-FD06229674F3}" name="Атрибут 1"/>
    <tableColumn id="20" xr3:uid="{CD848B25-7A5B-F54D-81A1-1A85086AF6A7}" name="Атрибут 2"/>
    <tableColumn id="26" xr3:uid="{69893197-C136-6E4F-ACAA-988584762C82}" name="Атрибут 3"/>
    <tableColumn id="25" xr3:uid="{5BF11BE8-3EC6-2942-8876-5A7BEAA73869}" name="Атрибут 4"/>
    <tableColumn id="22" xr3:uid="{F51EDAB5-BAC9-AD48-9006-B548A21130FC}" name="Атрибут 5"/>
    <tableColumn id="19" xr3:uid="{541C2263-D4BC-624D-B8DD-E3471D2B72C1}" name="Атрибут 6"/>
    <tableColumn id="3" xr3:uid="{FBAAC16C-1371-F54E-A843-FAE7C97DEE55}" name="Атрибут 7"/>
    <tableColumn id="4" xr3:uid="{77EF5E9A-755B-8E42-81D9-FA34285B13E9}" name="Ед. изм. атр. 7"/>
    <tableColumn id="5" xr3:uid="{B1CDE138-E4AD-2349-B484-7451941E0879}" name="Атрибут 8"/>
    <tableColumn id="6" xr3:uid="{39BE0219-4B8D-EB41-BFF2-BE6AD00FF0C6}" name="Ед. изм. атр. 8"/>
    <tableColumn id="7" xr3:uid="{0FACC885-ED93-F546-9E22-0BDF6D1F0769}" name="Атрибут 9"/>
    <tableColumn id="8" xr3:uid="{6233BC8A-24E7-ED47-9977-20733334558A}" name="Ед. изм. атр. 9"/>
    <tableColumn id="73" xr3:uid="{23440F49-99C7-CE4E-AD23-7D76BD850537}" name="Атрибут  10"/>
    <tableColumn id="9" xr3:uid="{097E0065-C77D-5948-9FDF-9EC21B7D5AFE}" name="Атрибут 11"/>
    <tableColumn id="10" xr3:uid="{15C63E18-78D4-0546-B1A0-C71361CE9B5B}" name="Ед. изм. атр. 11"/>
    <tableColumn id="11" xr3:uid="{CD097531-BCE2-5540-B992-C61FE6A01CAD}" name="Атрибут 12"/>
    <tableColumn id="12" xr3:uid="{99F356A8-D96A-644B-99D7-E67C990F6AF2}" name="Ед. изм. атр. 12"/>
    <tableColumn id="13" xr3:uid="{09DCB9C4-4285-4F4B-B48E-B809A4F151E0}" name="Атрибут 13"/>
    <tableColumn id="14" xr3:uid="{23D3F03D-1E86-2540-A750-6E08DEDC51B8}" name="Ед. изм. атр. 13"/>
    <tableColumn id="74" xr3:uid="{A40BA0A6-365D-DD40-AA74-1CB9085F3899}" name="Атрибут 14"/>
    <tableColumn id="27" xr3:uid="{D45C24EB-8632-AE47-B72D-E10488D31F68}" name="Атрибут 15"/>
    <tableColumn id="28" xr3:uid="{BC67E066-712E-024D-8EA6-0BCF5107FA6C}" name="Ед. изм. атр. 15"/>
    <tableColumn id="29" xr3:uid="{B8E1BCAD-9F1B-214B-B5F9-188C420A3A1C}" name="Атрибут 16"/>
    <tableColumn id="30" xr3:uid="{B27C43F5-A8AA-4A46-B889-78170175335E}" name="Ед. изм. атр. 16"/>
    <tableColumn id="59" xr3:uid="{5F92A3CB-3963-6A4F-BD6D-61D53F9A282A}" name="Атрибут 17"/>
    <tableColumn id="60" xr3:uid="{3DDC2695-A8C2-B44C-AD27-25573636FFDE}" name="Ед. изм. атр. 17"/>
    <tableColumn id="75" xr3:uid="{AB95B02F-4AD9-DB40-8004-0B2FFC6802CF}" name="Атрибут 18"/>
    <tableColumn id="61" xr3:uid="{8FC5CA3F-C8DE-4743-9B5A-067BC7C8B601}" name="Атрибут 19"/>
    <tableColumn id="62" xr3:uid="{F16D4BCE-3D82-9E46-BFB7-CE86A38F091B}" name="Ед. изм. атр. 18"/>
    <tableColumn id="63" xr3:uid="{4A55B805-E7C5-A443-A955-370936E9068C}" name="Атрибут 20"/>
    <tableColumn id="64" xr3:uid="{15B60B15-F6D7-C843-8D53-98BED537EB7E}" name="Ед. изм. атр. 19"/>
    <tableColumn id="65" xr3:uid="{2F948C2C-4CE8-2F49-B923-3596EE40EBFC}" name="Атрибут 21"/>
    <tableColumn id="66" xr3:uid="{D6F60F65-35C6-7845-B38A-06E4B6083EE7}" name="Ед. изм. атр. 20"/>
    <tableColumn id="76" xr3:uid="{059D56B3-5A29-C846-8495-BC509390D782}" name="Атрибут 22"/>
    <tableColumn id="67" xr3:uid="{0340793D-6C4B-3447-A878-A259DDF3A85D}" name="Атрибут 23"/>
    <tableColumn id="68" xr3:uid="{2431B915-1D2B-C742-9FF6-4D6FCE9F122A}" name="Ед. изм. атр. 23"/>
    <tableColumn id="69" xr3:uid="{440564DE-08B4-D247-B40B-47274371191E}" name="Атрибут 24"/>
    <tableColumn id="70" xr3:uid="{4E4C154E-71A7-284C-B25F-6E145771BF62}" name="Ед. изм. атр. 24"/>
    <tableColumn id="71" xr3:uid="{8BA83426-F67B-7147-AF3C-5EAB869B7EE7}" name="Атрибут 25"/>
    <tableColumn id="72" xr3:uid="{49770BC4-FFB7-E842-9607-4181D5E6EA63}" name="Ед. изм. атр. 25"/>
    <tableColumn id="77" xr3:uid="{FB57B000-FB7E-CA4F-BC2D-2123B2F29E99}" name="Атрибут 26"/>
    <tableColumn id="45" xr3:uid="{D1D860E9-5EB8-9F4F-BF42-D815F2DE28F8}" name="Атрибут 27"/>
    <tableColumn id="46" xr3:uid="{674A7FAE-AA62-4542-8C97-67142981D0DF}" name="Ед. изм. атр. 27"/>
    <tableColumn id="47" xr3:uid="{D795F4AA-1DA3-3F40-8202-D75EFA6DDB31}" name="Атрибут 28"/>
    <tableColumn id="48" xr3:uid="{26167A94-ECB7-124C-BFF7-DDA5BDA00B6E}" name="Ед. изм. атр. 28"/>
    <tableColumn id="49" xr3:uid="{493D5E74-D82A-CE47-8D69-4DFCC07257F3}" name="Атрибут 29"/>
    <tableColumn id="50" xr3:uid="{60C3B05C-2714-1944-A8B0-D5855D684BD8}" name="Ед. изм. атр. 29"/>
    <tableColumn id="51" xr3:uid="{22565F50-88B6-BF45-BC39-210FB65A1721}" name="Атрибут 30"/>
    <tableColumn id="52" xr3:uid="{1DE745D6-0CD7-1340-8DE2-6243F7DDF664}" name="Ед. изм. атр. 30"/>
    <tableColumn id="53" xr3:uid="{308EBC74-1D24-D04E-A15B-479D0643F6A1}" name="Атрибут 31"/>
    <tableColumn id="54" xr3:uid="{3341FFB1-52F2-0D43-9827-D1F96A4A2E10}" name="Ед. изм. атр. 31"/>
    <tableColumn id="1" xr3:uid="{26339BFB-19C1-A64E-9071-7778C62E0663}" name="Атрибут 32"/>
    <tableColumn id="15" xr3:uid="{1120697A-E557-654B-9009-D5FC3B5870FF}" name="Ед. изм. атр. 32"/>
    <tableColumn id="55" xr3:uid="{B893AD11-61C7-FB43-AB5E-BE840293EF92}" name="Атрибут 33"/>
    <tableColumn id="56" xr3:uid="{DCAA61A4-0ECF-0E47-A489-18555194870A}" name="Ед. изм. атр. 33"/>
    <tableColumn id="57" xr3:uid="{5002B015-59F3-1D4D-B18D-C5D290E838C5}" name="Атрибут 34"/>
    <tableColumn id="58" xr3:uid="{5E4355EE-632E-0C45-85FA-A84526534E0E}" name="Ед. изм. атр. 34"/>
    <tableColumn id="16" xr3:uid="{81A8689E-B607-3244-98AD-B16473B1B12F}" name="Атрибут 35"/>
    <tableColumn id="17" xr3:uid="{1508EA46-0E00-C04F-98FF-6F34F86BDB98}" name="Ед. изм. атр. 35"/>
    <tableColumn id="31" xr3:uid="{9733EDC9-BE39-7148-A677-C107050D11AA}" name="Атрибут 36"/>
    <tableColumn id="32" xr3:uid="{CED46C16-2810-CB42-8D29-EE6A8D14BC6C}" name="Ед. изм. атр. 36"/>
    <tableColumn id="39" xr3:uid="{55B7F662-30C4-1449-9C8A-EADA3F927146}" name="Атрибут 37"/>
    <tableColumn id="40" xr3:uid="{6D9566B3-DD4B-9148-8406-8CAC7D28B8A9}" name="Ед. изм. атр. 37"/>
    <tableColumn id="41" xr3:uid="{FAD6D98F-CF46-8B4A-AB5C-A6C5292AA7FB}" name="Атрибут 38"/>
    <tableColumn id="42" xr3:uid="{A9E97E20-5407-C240-B26D-FAC4BDD24F7B}" name="Ед. изм. атр. 38"/>
    <tableColumn id="43" xr3:uid="{FAF1D953-D913-CE4B-A3B4-2BBF4763C8C8}" name="Атрибут 39"/>
    <tableColumn id="44" xr3:uid="{9FEBBE34-CEFF-CC45-971A-4819D7F43D1F}" name="Ед. изм. атр. 39"/>
    <tableColumn id="33" xr3:uid="{68775A4B-F6E7-B041-93C6-9E94C5A35BDA}" name="Атрибут 40"/>
    <tableColumn id="34" xr3:uid="{A688F573-EF2D-8E49-A123-045DFBC3078B}" name="Ед. изм. атр. 40"/>
    <tableColumn id="35" xr3:uid="{12333E75-53DF-6245-A8BC-B97DB5FF0477}" name="Атрибут 41"/>
    <tableColumn id="36" xr3:uid="{A066756A-2F7D-B94B-8CF6-E05895072CA1}" name="Ед. изм. атр. 41"/>
    <tableColumn id="37" xr3:uid="{D67466E9-E67E-364F-903F-3B33B9E73DD2}" name="Атрибут 42"/>
    <tableColumn id="38" xr3:uid="{D265837B-E482-3B46-AA55-665EA3834EE5}" name="Ед. изм. атр. 42"/>
    <tableColumn id="23" xr3:uid="{4ADBAFAE-4409-C842-A579-90C4E4CF37C9}" name="Атрибут 43"/>
    <tableColumn id="24" xr3:uid="{8F971304-1A75-4E45-9FE4-1AA72A8CE11E}" name="Атрибут 4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884AC3-2520-804C-866F-78D391FBBBC0}" name="Table3" displayName="Table3" ref="A1:Z3" totalsRowShown="0" headerRowDxfId="355" dataDxfId="354">
  <autoFilter ref="A1:Z3" xr:uid="{53884AC3-2520-804C-866F-78D391FBBBC0}"/>
  <tableColumns count="26">
    <tableColumn id="1" xr3:uid="{425699CA-C50E-5C48-8373-A16947FE164B}" name="Класс" dataDxfId="353"/>
    <tableColumn id="2" xr3:uid="{A4E3CCA4-4DCB-6848-9A79-D1A58463EAAF}" name="Подкласс" dataDxfId="352"/>
    <tableColumn id="3" xr3:uid="{09439EF2-48C1-3444-8C60-6D6D9B49BA25}" name="Атрибут 1" dataDxfId="351"/>
    <tableColumn id="4" xr3:uid="{4A0CB357-EA86-4340-82D6-78BA6090B5BB}" name="Ед. изм. атр. 1" dataDxfId="350"/>
    <tableColumn id="5" xr3:uid="{94ACA78E-F61D-6148-8E07-D63A89A5544E}" name="Атрибут 2" dataDxfId="349"/>
    <tableColumn id="6" xr3:uid="{3651F804-79CD-AA44-8FE2-6EA63F2CB001}" name="Ед. изм. атр. 2" dataDxfId="348"/>
    <tableColumn id="7" xr3:uid="{DA0ABA7B-9864-484D-9DA7-F15432C3BCBC}" name="Атрибут 3" dataDxfId="347"/>
    <tableColumn id="8" xr3:uid="{BB832FCD-23C6-1149-9062-9DB80B5A7115}" name="Ед. изм. атр. 3" dataDxfId="346"/>
    <tableColumn id="9" xr3:uid="{697A8910-A4CA-C24B-AAB7-6F0DB0838FCE}" name="Атрибут 4" dataDxfId="345"/>
    <tableColumn id="10" xr3:uid="{78B24D8C-4A10-8842-B341-83EFBD103895}" name="Ед. изм. атр. 4" dataDxfId="344"/>
    <tableColumn id="11" xr3:uid="{D61E9F63-AA14-864E-BC34-5353E5565456}" name="Атрибут 5" dataDxfId="343"/>
    <tableColumn id="12" xr3:uid="{C5D46DA5-0147-F44E-8342-A15B1307DDE4}" name="Ед. изм. атр. 5" dataDxfId="342"/>
    <tableColumn id="13" xr3:uid="{9B5A82FA-49C5-E545-A9F9-B18DC28EC023}" name="Атрибут 6" dataDxfId="341"/>
    <tableColumn id="14" xr3:uid="{C2FA0B54-ADC7-1D41-BCC3-65047FE11A46}" name="Ед. изм. атр. 6" dataDxfId="340"/>
    <tableColumn id="15" xr3:uid="{B6472102-D434-5143-AFF2-335C13D9C6E3}" name="Атрибут 7" dataDxfId="339"/>
    <tableColumn id="16" xr3:uid="{6F250CEE-1904-0949-B9FB-A7F884A62C29}" name="Атрибут 8" dataDxfId="338"/>
    <tableColumn id="17" xr3:uid="{999D8883-2F67-034A-B3F3-65759A440A4E}" name="Атрибут 9" dataDxfId="337"/>
    <tableColumn id="18" xr3:uid="{2053054E-5DAB-154D-AAE4-935DFCF730AC}" name="Атрибут 10" dataDxfId="336"/>
    <tableColumn id="19" xr3:uid="{46BDF871-B388-634B-B06B-CCF9EEC6F2EC}" name="Атрибут 11" dataDxfId="335"/>
    <tableColumn id="21" xr3:uid="{78D5B80C-B694-B448-B1D9-ADA8E421E885}" name="Атрибут 12" dataDxfId="334"/>
    <tableColumn id="20" xr3:uid="{0C66C52C-2FE0-2F41-A466-19021F5F9D04}" name="Атрибут 13" dataDxfId="333"/>
    <tableColumn id="26" xr3:uid="{A6327645-8736-B742-AE77-3A6AA1A0E963}" name="Атрибут 14" dataDxfId="332"/>
    <tableColumn id="25" xr3:uid="{587CA95C-0865-0847-87BA-B55F01C22A37}" name="Атрибут 15" dataDxfId="331"/>
    <tableColumn id="22" xr3:uid="{D57A3B13-C85D-8246-93E0-E13A0BD7E40F}" name="Атрибут 16" dataDxfId="330"/>
    <tableColumn id="23" xr3:uid="{C3496953-B151-6E47-B1F9-A43A3275CC9C}" name="Атрибут 17" dataDxfId="329"/>
    <tableColumn id="24" xr3:uid="{552494B8-0D08-234F-9CA4-B4CFCF15E6F5}" name="Атрибут 18" dataDxfId="32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E34CD2-BFC7-D446-A8FD-B72DAA64E43A}" name="Table6" displayName="Table6" ref="A1:BM3" totalsRowShown="0" headerRowDxfId="327" dataDxfId="326">
  <autoFilter ref="A1:BM3" xr:uid="{E2E34CD2-BFC7-D446-A8FD-B72DAA64E43A}"/>
  <tableColumns count="65">
    <tableColumn id="1" xr3:uid="{336CD946-FFF3-7641-A596-BD51B73997EC}" name="Класс" dataDxfId="325"/>
    <tableColumn id="2" xr3:uid="{5A1DC57B-1AE9-BE42-A1A9-C5E2F2E24381}" name="Подкласс" dataDxfId="324"/>
    <tableColumn id="3" xr3:uid="{0511EAF9-03A2-D149-A14C-ED8F46B25F52}" name="Номер" dataDxfId="323"/>
    <tableColumn id="4" xr3:uid="{5CB5AD16-6A31-8448-8E6B-B7D8BD81AAFB}" name="Атрибут 1" dataDxfId="322"/>
    <tableColumn id="5" xr3:uid="{06592DD6-CE57-B841-B62D-898F94BC8B95}" name="Знач. атр. 1" dataDxfId="321"/>
    <tableColumn id="6" xr3:uid="{91381874-35C6-764E-8D6C-9284A4F1B513}" name="Атрибут 2" dataDxfId="320"/>
    <tableColumn id="7" xr3:uid="{9CB62A64-BE29-5041-A8B7-D9D299137736}" name="Знач. атр. 2" dataDxfId="319"/>
    <tableColumn id="8" xr3:uid="{B501D262-96E3-4847-B5C2-163EF5434EBD}" name="Атрибут 3" dataDxfId="318"/>
    <tableColumn id="9" xr3:uid="{52FC6C52-8EB4-4B43-A043-3CD78797C5BE}" name="Знач. атр. 3" dataDxfId="317"/>
    <tableColumn id="10" xr3:uid="{96F3E73C-C7A5-7240-A24A-9B961B4DAB3F}" name="Атрибут 4" dataDxfId="316"/>
    <tableColumn id="11" xr3:uid="{911D3FC4-DCC5-FC48-90B7-D6737FDAFCC3}" name="Знач. атр. 4" dataDxfId="315"/>
    <tableColumn id="12" xr3:uid="{32386408-AE4D-D44E-8E17-67DBD3C2D6C2}" name="Атрибут 5" dataDxfId="314"/>
    <tableColumn id="13" xr3:uid="{BC26C256-7B6F-6243-ACDC-33F43EC36BCB}" name="Знач. атр. 5" dataDxfId="313"/>
    <tableColumn id="14" xr3:uid="{3DBE9D7D-11EC-6B4F-A659-F6C9C86926E9}" name="Атрибут 6" dataDxfId="312"/>
    <tableColumn id="15" xr3:uid="{68CEFDEC-2F77-DC40-B652-33FA36204C77}" name="Ед. изм. атр. 6" dataDxfId="311"/>
    <tableColumn id="16" xr3:uid="{4144BCF0-E1B8-A448-8B54-F7EEED32C555}" name="Знач. атр. 6" dataDxfId="310"/>
    <tableColumn id="17" xr3:uid="{EA9FCC14-176C-1043-AD4B-713EE781BE29}" name="Атрибут 7" dataDxfId="309"/>
    <tableColumn id="18" xr3:uid="{92C6808B-C3E5-DC42-B440-698E5ABAC663}" name="Ед. изм. атр. 7" dataDxfId="308"/>
    <tableColumn id="19" xr3:uid="{95554203-6D86-1549-878A-99B10E55205C}" name="Знач. атр. 7" dataDxfId="307"/>
    <tableColumn id="20" xr3:uid="{4E74665C-0D80-AA4E-861A-2CC24D390869}" name="Атрибут 8" dataDxfId="306"/>
    <tableColumn id="21" xr3:uid="{6481C3BF-FAD0-BA40-9961-910551330899}" name="Ед. изм. атр. 8" dataDxfId="305"/>
    <tableColumn id="22" xr3:uid="{446D1A28-07AB-7F4F-BCF7-E076C5C3F7BB}" name="Знач. атр. 8" dataDxfId="304"/>
    <tableColumn id="23" xr3:uid="{D77E1435-0A1C-9B42-B93C-18D5E445A867}" name="Атрибут 9" dataDxfId="303"/>
    <tableColumn id="24" xr3:uid="{FD2C3572-37A1-994F-BD02-9BF72AA63EEE}" name="Ед. изм. атр. 9" dataDxfId="302"/>
    <tableColumn id="25" xr3:uid="{652C3EBA-55C1-014E-8708-EED081F5EA28}" name="Знач. атр. 9" dataDxfId="301"/>
    <tableColumn id="26" xr3:uid="{D3E847D8-333F-974A-84A6-B082B142CCC3}" name="Атрибут 10" dataDxfId="300"/>
    <tableColumn id="27" xr3:uid="{C45EDA67-26D8-8441-98F8-BAA016DC0FCE}" name="Ед. изм. атр. 10" dataDxfId="299"/>
    <tableColumn id="28" xr3:uid="{369DF465-A516-2F42-8944-9CB9B0ED22C6}" name="Знач. атр. 10" dataDxfId="298"/>
    <tableColumn id="29" xr3:uid="{AB3514A1-92FF-5C4F-97C8-DDEE0F3B7E97}" name="Атрибут 11" dataDxfId="297"/>
    <tableColumn id="30" xr3:uid="{75581D5A-DA28-594D-BE3C-562A1B8448EF}" name="Ед. изм. атр. 11" dataDxfId="296"/>
    <tableColumn id="31" xr3:uid="{4C71EB7F-00CE-CC44-A1E0-778131E5C73D}" name="Знач. атр. 11" dataDxfId="295"/>
    <tableColumn id="32" xr3:uid="{45BB30F3-83F8-C243-AAF9-0FE24122DDA9}" name="Атрибут 12" dataDxfId="294"/>
    <tableColumn id="33" xr3:uid="{AD077012-7C17-764E-B661-FD44AE793BDC}" name="Ед. изм. атр. 12" dataDxfId="293"/>
    <tableColumn id="34" xr3:uid="{EF622EF8-D50F-ED43-A3D4-5ACF70C5E508}" name="Знач. атр. 12" dataDxfId="292"/>
    <tableColumn id="35" xr3:uid="{9D7FCFF8-44F8-3F4C-B812-AF2FC812E86F}" name="Атрибут 13" dataDxfId="291"/>
    <tableColumn id="36" xr3:uid="{329E4AA5-F941-A04D-8904-0FC0202C477D}" name="Знач. атр. 13" dataDxfId="290"/>
    <tableColumn id="37" xr3:uid="{D5CA597A-5DF2-E945-AA92-AC654DDEC837}" name="Атрибут 14" dataDxfId="289"/>
    <tableColumn id="38" xr3:uid="{4D4179DB-3E08-9D48-A077-11261954FDBD}" name="Ед. изм. атр. 14" dataDxfId="288"/>
    <tableColumn id="39" xr3:uid="{D7804F02-705A-6245-9743-EF2F6C12DF5D}" name="Знач. атр. 14" dataDxfId="287"/>
    <tableColumn id="40" xr3:uid="{C506A0C8-B05D-C74B-9801-0C66A58E5098}" name="Атрибут 15" dataDxfId="286"/>
    <tableColumn id="41" xr3:uid="{20E47792-F64E-EE49-93D5-D93208001067}" name="Ед. изм. атр. 15" dataDxfId="285"/>
    <tableColumn id="42" xr3:uid="{84A9EA82-FD88-F143-8AF6-5875197B5648}" name="Знач. атр. 15" dataDxfId="284"/>
    <tableColumn id="43" xr3:uid="{029F0616-0204-C84A-82C3-20F45DD618BF}" name="Атрибут 16" dataDxfId="283"/>
    <tableColumn id="44" xr3:uid="{84C6FA8B-E745-A448-B9AA-EB2E79A44545}" name="Ед. изм. атр. 16" dataDxfId="282"/>
    <tableColumn id="45" xr3:uid="{459F9F5F-3BA4-FD44-838E-1C6C0151A2A0}" name="Знач. атр. 16" dataDxfId="281"/>
    <tableColumn id="46" xr3:uid="{0D7F9AB3-C46A-E745-AF00-EC51FA6213BF}" name="Атрибут 17" dataDxfId="280"/>
    <tableColumn id="48" xr3:uid="{B1546170-84DA-8545-A097-7809AFA7E504}" name="Знач. атр. 17" dataDxfId="279"/>
    <tableColumn id="49" xr3:uid="{D563970B-FEE7-AE45-B4D1-FD5B1412E011}" name="Атрибут 18" dataDxfId="278"/>
    <tableColumn id="50" xr3:uid="{3716A2C1-5162-2D48-B360-0BAFEB986F12}" name="Ед. изм. атр. 18" dataDxfId="277"/>
    <tableColumn id="64" xr3:uid="{663BBAD8-533C-554E-8DC8-59FB12BAEA01}" name="Знач. атр. 18" dataDxfId="276"/>
    <tableColumn id="65" xr3:uid="{909823B8-88D2-5048-AE69-7C12E7C146AE}" name="Атрибут 19" dataDxfId="275"/>
    <tableColumn id="66" xr3:uid="{078085AD-395B-5145-A9B7-346FC16CD089}" name="Ед. изм. атр. 19" dataDxfId="274"/>
    <tableColumn id="61" xr3:uid="{D9E20949-5C07-D747-A139-0381346F0FEE}" name="Знач. атр. 19" dataDxfId="273"/>
    <tableColumn id="62" xr3:uid="{56781161-E02C-0045-93A9-66A4D00B97DA}" name="Атрибут 20" dataDxfId="272"/>
    <tableColumn id="51" xr3:uid="{602B8595-DC11-7C47-A19D-1B1A8EAFF904}" name="Знач. атр. 20" dataDxfId="271"/>
    <tableColumn id="52" xr3:uid="{C166D311-344F-F146-BB26-AAD1A91FF446}" name="Атрибут 21" dataDxfId="270"/>
    <tableColumn id="53" xr3:uid="{0A59052F-38F5-6042-AEB8-EAEDFC1B52F9}" name="Ед. изм. атр. 21" dataDxfId="269"/>
    <tableColumn id="54" xr3:uid="{30DD32E0-0F9D-F34F-A4F9-7EB867F846CA}" name="Знач. атр. 21" dataDxfId="268"/>
    <tableColumn id="55" xr3:uid="{8A1B7B62-07CC-1F4A-926B-FC6F9A9B3D77}" name="Атрибут 22" dataDxfId="267"/>
    <tableColumn id="56" xr3:uid="{9648B8F7-C74B-A648-80FC-42824D49046E}" name="Ед. изм. атр. 22" dataDxfId="266"/>
    <tableColumn id="57" xr3:uid="{25ACE0BA-DB67-A34D-B27C-21FE5A9E3F12}" name="Знач. атр. 22" dataDxfId="265"/>
    <tableColumn id="58" xr3:uid="{26CCA3A3-5D25-ED44-B196-9467CBB6E7A2}" name="Атрибут 23" dataDxfId="264"/>
    <tableColumn id="60" xr3:uid="{231C9839-6A98-4D4F-82CC-0C51FA26E412}" name="Знач. атр. 23" dataDxfId="263"/>
    <tableColumn id="67" xr3:uid="{1C6EEBC2-40EE-BB4F-9F3E-BF2FCB859F63}" name="Атрибут 24" dataDxfId="262"/>
    <tableColumn id="69" xr3:uid="{8D43E4FA-077F-DE4D-9430-F88515D916C8}" name="Знач. атр. 24" dataDxfId="26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3BA406-32DF-6141-89CE-6266C0F7D865}" name="Table7" displayName="Table7" ref="A1:DR17" totalsRowShown="0" headerRowDxfId="260" dataDxfId="259">
  <autoFilter ref="A1:DR17" xr:uid="{353BA406-32DF-6141-89CE-6266C0F7D865}"/>
  <tableColumns count="122">
    <tableColumn id="1" xr3:uid="{24425C16-1971-1D4A-B99F-2D656B1B5318}" name="Класс" dataDxfId="258"/>
    <tableColumn id="2" xr3:uid="{DDBA8C24-6A4D-F24C-A716-D5B26F078B23}" name="Подкласс" dataDxfId="257"/>
    <tableColumn id="3" xr3:uid="{E8ADD56E-0220-7549-A0AC-0A10138BF7BA}" name="Номер" dataDxfId="256"/>
    <tableColumn id="4" xr3:uid="{573896B9-394E-B54B-8420-09B7D42017B2}" name="Атр. 1" dataDxfId="255"/>
    <tableColumn id="5" xr3:uid="{EE7EBB6A-996F-7645-9473-7EA413781531}" name="Знач. атр. 1" dataDxfId="254"/>
    <tableColumn id="6" xr3:uid="{85EA7524-44A9-4A47-869D-2ED6FDFB32FA}" name="Атр. 2" dataDxfId="253"/>
    <tableColumn id="7" xr3:uid="{B76AFA92-5F9E-7549-BD12-D18FD4AC681A}" name="Знач. атр. 2" dataDxfId="252"/>
    <tableColumn id="8" xr3:uid="{D1C5C1A4-A84D-4E4D-81B9-D98BD670FA8B}" name="Атр. 3" dataDxfId="251"/>
    <tableColumn id="9" xr3:uid="{E0986941-184D-094A-AE1A-391E40817A9A}" name="Знач. атр. 3" dataDxfId="250"/>
    <tableColumn id="10" xr3:uid="{9EA9297D-1418-D442-8F3A-874BBC880AB5}" name="Атр. 4" dataDxfId="249"/>
    <tableColumn id="11" xr3:uid="{F2F5C9B2-C8E3-514E-B53B-4B1E160229F6}" name="Знач. атр. 4" dataDxfId="248"/>
    <tableColumn id="12" xr3:uid="{14398ACA-2C13-B540-BE7B-FEB49E91B526}" name="Атр. 5" dataDxfId="247"/>
    <tableColumn id="13" xr3:uid="{5BD454ED-F63F-F648-A0F3-BC72B3385D50}" name="Знач. атр. 5" dataDxfId="246"/>
    <tableColumn id="14" xr3:uid="{C491C1A6-4098-FA47-A9DE-A45104685EB8}" name="Атр. 6" dataDxfId="245"/>
    <tableColumn id="15" xr3:uid="{0815B995-9407-0C42-A1AE-F557E07473C7}" name="Знач. атр. 6" dataDxfId="244"/>
    <tableColumn id="16" xr3:uid="{E9A69E22-4395-FB4E-9AEA-C524F8918E59}" name="Атр. 7" dataDxfId="243"/>
    <tableColumn id="17" xr3:uid="{E9B78E64-D676-7F45-88F2-7A0B0719569E}" name="Ед. изм. атр. 7" dataDxfId="242"/>
    <tableColumn id="18" xr3:uid="{1F92DE91-4245-D740-BE3A-768FCDB5DF97}" name="Знач. атр. 7" dataDxfId="241"/>
    <tableColumn id="19" xr3:uid="{A67AF0B5-7EE1-6C49-9F9F-F5B21A66AB16}" name="Атр. 8" dataDxfId="240"/>
    <tableColumn id="20" xr3:uid="{E5E458C6-E685-1043-AA72-17FC2B7B31D4}" name="Ед. изм. атр. 8" dataDxfId="239"/>
    <tableColumn id="21" xr3:uid="{32ACB94B-37B8-0C4B-BD7A-F5DD5197D3E4}" name="Знач. атр. 8" dataDxfId="238"/>
    <tableColumn id="22" xr3:uid="{33797690-46CE-C346-B8D6-46EF85C4FDE7}" name="Атр. 9" dataDxfId="237"/>
    <tableColumn id="23" xr3:uid="{A9CD66FD-9A61-DF43-B7CA-07805D23CB05}" name="Ед. изм. атр. 9" dataDxfId="236"/>
    <tableColumn id="24" xr3:uid="{1CD73F80-102F-D841-A6D4-0474E8455E77}" name="Знач. атр. 9" dataDxfId="235"/>
    <tableColumn id="25" xr3:uid="{C6A2B7E7-9462-A140-88C7-809D87AFDAFD}" name="Атр. 10" dataDxfId="234"/>
    <tableColumn id="26" xr3:uid="{D5BAE9D0-8F5C-BF4D-93C6-32521DDC89E0}" name="Знач. атр. 10" dataDxfId="233"/>
    <tableColumn id="27" xr3:uid="{F6B4713D-DC2B-CA4E-A364-3954234625CD}" name="Атр. 11" dataDxfId="232"/>
    <tableColumn id="28" xr3:uid="{CFDEB11D-A662-AC48-9D79-D89CBD350EF9}" name="Ед. изм. атр. 11" dataDxfId="231"/>
    <tableColumn id="29" xr3:uid="{CA463323-AA3C-E448-B3ED-DA8BC8429D8B}" name="Знач. атр. 11" dataDxfId="230"/>
    <tableColumn id="30" xr3:uid="{62E4B49C-4542-E94A-ADD0-B27CE7660726}" name="Атр. 12" dataDxfId="229"/>
    <tableColumn id="31" xr3:uid="{A0B47728-2519-2342-B601-525C7309F387}" name="Ед. изм. атр. 12" dataDxfId="228"/>
    <tableColumn id="32" xr3:uid="{AA8CB230-7A4F-EF45-AEE8-E9EBD94BD3A4}" name="Знач. атр. 12" dataDxfId="227"/>
    <tableColumn id="33" xr3:uid="{D600BE1A-4117-DD43-98C7-B1B774B431A4}" name="Атр. 13" dataDxfId="226"/>
    <tableColumn id="34" xr3:uid="{4251AB0D-BAA9-4947-AA50-4420085C1959}" name="Ед. изм. атр. 13" dataDxfId="225"/>
    <tableColumn id="35" xr3:uid="{3C7976E2-351D-7D4E-B575-BE0AE72BB9BC}" name="Знач. атр. 13" dataDxfId="224"/>
    <tableColumn id="36" xr3:uid="{785648B1-2C02-924A-9028-14A87606F2E8}" name="Атр. 14" dataDxfId="223"/>
    <tableColumn id="37" xr3:uid="{B2B88C80-A78C-5C46-B62D-D42022612BC8}" name="Знач. атр. 14" dataDxfId="222"/>
    <tableColumn id="38" xr3:uid="{15253282-E2E3-4B42-9123-D7D3EF5333A9}" name="Атр. 15" dataDxfId="221"/>
    <tableColumn id="39" xr3:uid="{FBB6FAA2-EFDF-9D4E-97A2-C0B66846E404}" name="Ед. изм. атр. 15" dataDxfId="220"/>
    <tableColumn id="40" xr3:uid="{07C00718-F9F2-5747-9A02-5FAA10EB9B9B}" name="Знач. атр. 15" dataDxfId="219"/>
    <tableColumn id="41" xr3:uid="{E413DD63-E8AB-F147-B8E7-BD7F52B4AB53}" name="Атр. 16" dataDxfId="218"/>
    <tableColumn id="42" xr3:uid="{BBD51203-DA07-354C-BF3D-9D2545EC9C98}" name="Ед. изм. атр. 16" dataDxfId="217"/>
    <tableColumn id="43" xr3:uid="{079F9EC7-A781-5846-9B7B-9DAB468CB4C2}" name="Знач. атр. 16" dataDxfId="216"/>
    <tableColumn id="44" xr3:uid="{8A5BA4D3-7704-C34C-BE73-5F16D4215CC7}" name="Атр. 17" dataDxfId="215"/>
    <tableColumn id="45" xr3:uid="{847EC8AD-9E93-D340-8A72-A4868835257E}" name="Ед. изм. атр. 17" dataDxfId="214"/>
    <tableColumn id="46" xr3:uid="{D85A0EFE-5D26-6447-9D81-B138632385B3}" name="Знач. атр. 17" dataDxfId="213"/>
    <tableColumn id="47" xr3:uid="{16FEA334-8545-9348-BC9B-39926BAF7F7F}" name="Атр. 18" dataDxfId="212"/>
    <tableColumn id="48" xr3:uid="{B9F4C013-BDB8-CB4D-A54B-BC2E3FF3E8E1}" name="Знач. атр. 18" dataDxfId="211"/>
    <tableColumn id="49" xr3:uid="{D931657A-F19E-6143-80B8-3FE74D540730}" name="Атр. 19" dataDxfId="210"/>
    <tableColumn id="50" xr3:uid="{2A04FEBA-F8A4-2D4B-B47B-844CD6C65580}" name="Ед. изм. атр. 19" dataDxfId="209"/>
    <tableColumn id="51" xr3:uid="{802844F9-F58E-EA46-A666-710E3425A77E}" name="Знач. атр. 19" dataDxfId="208"/>
    <tableColumn id="52" xr3:uid="{29AB5C38-D851-614A-ADEE-3D5F9D223BDF}" name="Атр. 20" dataDxfId="207"/>
    <tableColumn id="53" xr3:uid="{87BDA3C2-C5DA-A947-B36F-5A7F6B06A5EF}" name="Ед. изм. атр. 20" dataDxfId="206"/>
    <tableColumn id="54" xr3:uid="{C741EF9C-F91A-B146-BFCA-8FF60803F65D}" name="Знач. атр. 20" dataDxfId="205"/>
    <tableColumn id="55" xr3:uid="{1BC1C821-86F7-1743-984A-937532ABE780}" name="Атр. 21" dataDxfId="204"/>
    <tableColumn id="56" xr3:uid="{F7019BA4-CAA1-6F4F-83DC-2F64CB6A326A}" name="Ед. изм. атр. 21" dataDxfId="203"/>
    <tableColumn id="57" xr3:uid="{047D08D1-880B-6F44-BCC5-76A1F740B9F8}" name="Знач. атр. 21" dataDxfId="202"/>
    <tableColumn id="58" xr3:uid="{1971B0B4-467E-EE45-A264-D1A8FBBCCAEA}" name="Атр. 22" dataDxfId="201"/>
    <tableColumn id="59" xr3:uid="{64583554-B9B0-8540-A448-DFE2328F7B4D}" name="Знач. атр. 22" dataDxfId="200"/>
    <tableColumn id="60" xr3:uid="{874FDD4E-A199-CA4C-80A5-7F33BE53ACBA}" name="Атр. 23" dataDxfId="199"/>
    <tableColumn id="61" xr3:uid="{37718DC5-CEF9-864E-B02A-4C3EA1F700E0}" name="Ед. изм. атр. 23" dataDxfId="198"/>
    <tableColumn id="62" xr3:uid="{F6E4175B-929E-4247-B07F-F18523850C6D}" name="Знач. атр. 23" dataDxfId="197"/>
    <tableColumn id="63" xr3:uid="{29B208C8-6666-2F41-B0BE-55333309BC5C}" name="Атр. 24" dataDxfId="196"/>
    <tableColumn id="64" xr3:uid="{CDBB33EF-A27A-F648-A86A-E227E43F99C5}" name="Ед. изм. атр. 24" dataDxfId="195"/>
    <tableColumn id="65" xr3:uid="{25E76F64-7958-5E49-B324-690E2FCF2940}" name="Знач. атр. 24" dataDxfId="194"/>
    <tableColumn id="66" xr3:uid="{DB07F39E-B9AA-CE4A-9C67-FFA9D55E0CC9}" name="Атр. 25" dataDxfId="193"/>
    <tableColumn id="67" xr3:uid="{BC131698-0819-DA49-85F6-C29E6AFC9259}" name="Ед. изм. атр. 25" dataDxfId="192"/>
    <tableColumn id="68" xr3:uid="{C0E23996-7DA1-6548-9D06-AD3AA5C472A4}" name="Знач. атр. 25" dataDxfId="191"/>
    <tableColumn id="69" xr3:uid="{A5D3AB42-90F6-074D-B6B4-EEFF7B4360F4}" name="Атр. 26" dataDxfId="190"/>
    <tableColumn id="70" xr3:uid="{ED989924-E317-274F-AFCF-920BC629248C}" name="Знач. атр. 26" dataDxfId="189"/>
    <tableColumn id="71" xr3:uid="{CA5DDC69-5040-AC43-8C41-CDAADB83E723}" name="Атр.  27" dataDxfId="188"/>
    <tableColumn id="72" xr3:uid="{758BFF3E-1939-B24F-B733-9985304AC6F9}" name="Ед. изм. атр. 27" dataDxfId="187"/>
    <tableColumn id="73" xr3:uid="{5D7D62ED-06CC-3D46-BBAB-14635D971097}" name="Знач. атр. 27" dataDxfId="186"/>
    <tableColumn id="74" xr3:uid="{B68F8858-4DC0-984B-AAEB-D2811E2A602B}" name="Атр.  28" dataDxfId="185"/>
    <tableColumn id="75" xr3:uid="{EED19833-E107-5E46-8DB6-67D454C761E4}" name="Ед. изм. атр. 28" dataDxfId="184"/>
    <tableColumn id="76" xr3:uid="{096E31C5-39AE-E249-A420-31C28863EC95}" name="Знач. атр. 28" dataDxfId="183"/>
    <tableColumn id="77" xr3:uid="{7E94D4AA-3167-F046-9215-CE6732DAA2B3}" name="Атр.  29" dataDxfId="182"/>
    <tableColumn id="78" xr3:uid="{40A10CDB-A616-3447-81B0-EE0F6D77FAFE}" name="Ед. изм. атр. 29" dataDxfId="181"/>
    <tableColumn id="79" xr3:uid="{6F7F6AA2-E817-FE49-BE67-CEF620221936}" name="Знач. атр. 29" dataDxfId="180"/>
    <tableColumn id="80" xr3:uid="{11AAD357-384E-8A49-A4FD-7F0187DF64B7}" name="Атр.  30" dataDxfId="179"/>
    <tableColumn id="81" xr3:uid="{60D2C1D2-0158-C446-97A0-4910D6EC2A55}" name="Ед. изм. атр. 30" dataDxfId="178"/>
    <tableColumn id="82" xr3:uid="{11DA53DD-FBC4-1D49-8916-5AC28B140110}" name="Знач. атр. 30" dataDxfId="177"/>
    <tableColumn id="83" xr3:uid="{B347EC6F-E600-8D42-BF89-1F73A3CE2E86}" name="Атр.  31" dataDxfId="176"/>
    <tableColumn id="84" xr3:uid="{E4226A6C-E404-444E-A835-2D75144E128A}" name="Ед. изм. атр. 31" dataDxfId="175"/>
    <tableColumn id="85" xr3:uid="{900882DD-70EF-5A4B-9844-1822BA14D337}" name="Знач. атр. 31" dataDxfId="174"/>
    <tableColumn id="117" xr3:uid="{05879A87-2453-6246-AB56-A1541063B1D4}" name="Атр.  32" dataDxfId="173"/>
    <tableColumn id="118" xr3:uid="{7EC941F2-294A-6A40-9C98-507268C6CC6E}" name="Ед. изм. атр. 32" dataDxfId="172"/>
    <tableColumn id="119" xr3:uid="{AD6FAEFA-DDB4-0C4C-990E-51E2E4CCFD96}" name="Знач. атр. 32" dataDxfId="171"/>
    <tableColumn id="86" xr3:uid="{90E4007C-E41D-3C4F-BEC1-7AF158C1327B}" name="Атр.  33" dataDxfId="170"/>
    <tableColumn id="87" xr3:uid="{F017E5FA-E32D-2B46-9807-C89D3ACF1CAD}" name="Ед. изм. атр. 33" dataDxfId="169"/>
    <tableColumn id="88" xr3:uid="{3A50E1B7-B539-D647-A2A8-03FC87FCC1C0}" name="Знач. атр. 33" dataDxfId="168"/>
    <tableColumn id="121" xr3:uid="{0B467644-1F0D-4D48-B249-15D52AFBDAA7}" name="Атр.  34" dataDxfId="167"/>
    <tableColumn id="122" xr3:uid="{957E945E-5125-F34B-914D-60EB5690068E}" name="Ед. изм. атр. 34" dataDxfId="166"/>
    <tableColumn id="123" xr3:uid="{B033B1C0-C4D4-0940-8CD1-87B4496938B3}" name="Знач. атр. 34" dataDxfId="165"/>
    <tableColumn id="89" xr3:uid="{A88678FE-1670-1E41-A1FF-E4EB463C2393}" name="Атр.  35" dataDxfId="164"/>
    <tableColumn id="90" xr3:uid="{8F7D7310-8712-514F-BA8F-C67C57D6AB9C}" name="Ед. изм. атр. 35" dataDxfId="163"/>
    <tableColumn id="91" xr3:uid="{9E43D7CF-F383-F34D-B918-6075074579EB}" name="Знач. атр. 35" dataDxfId="162"/>
    <tableColumn id="92" xr3:uid="{D24B2D82-1312-0E4D-B435-5DE4C740490B}" name="Атр.  36" dataDxfId="161"/>
    <tableColumn id="93" xr3:uid="{9CA4985D-46F2-8246-98D5-E0EAFE29EC19}" name="Ед. изм. атр. 36" dataDxfId="160"/>
    <tableColumn id="94" xr3:uid="{7CD7746D-8117-F749-962A-FB69A0FE3942}" name="Знач. атр. 36" dataDxfId="159"/>
    <tableColumn id="95" xr3:uid="{20FD55EE-AA3F-3D4A-9FDC-BB74681CB332}" name="Атр.  37" dataDxfId="158"/>
    <tableColumn id="96" xr3:uid="{05C78DAE-38B6-8440-BE8E-D6DB0BBB57B7}" name="Ед. изм. атр. 37" dataDxfId="157"/>
    <tableColumn id="97" xr3:uid="{0AD81B0C-8249-C248-85F0-8B43546840D1}" name="Знач. атр. 37" dataDxfId="156"/>
    <tableColumn id="98" xr3:uid="{D623C4E3-E961-144B-9283-D6C4F8A3FD5C}" name="Атр.  38" dataDxfId="155"/>
    <tableColumn id="99" xr3:uid="{3697A750-944F-DA40-A92A-E3E8CDE7733F}" name="Ед. изм. атр. 38" dataDxfId="154"/>
    <tableColumn id="100" xr3:uid="{9E9801C1-4FF3-E14C-B279-C68AD8A044DF}" name="Знач. атр. 38" dataDxfId="153"/>
    <tableColumn id="101" xr3:uid="{F442A201-7955-B74A-A61C-38B9E3540125}" name="Атр.  39" dataDxfId="152"/>
    <tableColumn id="102" xr3:uid="{62ADA844-0481-1645-9CD7-EFB1B1C49148}" name="Ед. изм. атр. 39" dataDxfId="151"/>
    <tableColumn id="103" xr3:uid="{3F9FF907-4DEA-5842-8A37-BF51B31C38E6}" name="Знач. атр. 39" dataDxfId="150"/>
    <tableColumn id="104" xr3:uid="{B642779A-3491-2645-80C9-FD4D93C31233}" name="Атр.  40" dataDxfId="149"/>
    <tableColumn id="105" xr3:uid="{72A660E8-137B-EF45-91A6-AB5EDBA151B9}" name="Ед. изм. атр. 40" dataDxfId="148"/>
    <tableColumn id="106" xr3:uid="{12888472-03D5-7448-953A-8AA1337CB661}" name="Знач. атр. 40" dataDxfId="147"/>
    <tableColumn id="107" xr3:uid="{4FA455B9-7317-8048-8B22-87CAD5FDF723}" name="Атр.  41" dataDxfId="146"/>
    <tableColumn id="108" xr3:uid="{B6EC2A05-10C8-DC41-93ED-7AF5EA41AD59}" name="Ед. изм. атр. 41" dataDxfId="145"/>
    <tableColumn id="109" xr3:uid="{A26ECF98-CC1A-2345-A350-DB8B6D5F275F}" name="Знач. атр. 41" dataDxfId="144"/>
    <tableColumn id="110" xr3:uid="{9F88C0D0-241E-7048-8592-F648D6BDB6B0}" name="Атр.  42" dataDxfId="143"/>
    <tableColumn id="111" xr3:uid="{94389683-E66F-F74C-9CFC-0AFA80072484}" name="Ед. изм. атр. 42" dataDxfId="142"/>
    <tableColumn id="112" xr3:uid="{B37D5063-A46D-0843-A262-DDBF3B1FFDB7}" name="Знач. атр. 42" dataDxfId="141"/>
    <tableColumn id="113" xr3:uid="{0C11E8A1-6519-2D45-86FA-FAE19E613FB4}" name="Атр.  43" dataDxfId="140"/>
    <tableColumn id="114" xr3:uid="{5ED85920-5D2A-5A45-9117-B9975A49E003}" name="Знач. атр. 43" dataDxfId="139"/>
    <tableColumn id="115" xr3:uid="{645DB5D8-FE37-474C-8A7E-5560123626A8}" name="Атр. 44" dataDxfId="138"/>
    <tableColumn id="116" xr3:uid="{D55D577A-19FF-B940-AA3B-0ABEDC5BF624}" name="Знач. атр. 44" dataDxfId="13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06DE95-D2C7-9049-9745-02775F756CDA}" name="Table79" displayName="Table79" ref="A1:DR5" totalsRowShown="0" headerRowDxfId="136" dataDxfId="135">
  <autoFilter ref="A1:DR5" xr:uid="{A306DE95-D2C7-9049-9745-02775F756CDA}"/>
  <tableColumns count="122">
    <tableColumn id="1" xr3:uid="{E9EE2FBE-ADE9-9D49-A639-3647385EF5EA}" name="Класс" dataDxfId="134"/>
    <tableColumn id="2" xr3:uid="{6FC9189F-000E-ED4A-A838-97E149F6214C}" name="Подкласс" dataDxfId="133"/>
    <tableColumn id="3" xr3:uid="{49CD4277-EC6B-3344-8E59-13CCDD6FC135}" name="Номер" dataDxfId="132"/>
    <tableColumn id="4" xr3:uid="{CE5A5484-778C-D242-9042-737A21E022C6}" name="Атр. 1" dataDxfId="131"/>
    <tableColumn id="5" xr3:uid="{8EB15549-093C-5D46-A20B-C6F5AA5901E8}" name="Знач. атр. 1" dataDxfId="130"/>
    <tableColumn id="6" xr3:uid="{F8E2B98B-37DC-8F4A-967F-48EAFD1AA897}" name="Атр. 2" dataDxfId="129"/>
    <tableColumn id="7" xr3:uid="{7353BDB1-78FD-6A48-8999-8DBD77FFC4A9}" name="Знач. атр. 2" dataDxfId="128"/>
    <tableColumn id="8" xr3:uid="{9CA3ED44-CF3C-164F-A3B8-297F62201D69}" name="Атр. 3" dataDxfId="127"/>
    <tableColumn id="9" xr3:uid="{6372BF3A-3FE1-EC42-A023-70B209304A61}" name="Знач. атр. 3" dataDxfId="126"/>
    <tableColumn id="10" xr3:uid="{B05321A2-F08F-BA4E-AD7F-112F5779D250}" name="Атр. 4" dataDxfId="125"/>
    <tableColumn id="11" xr3:uid="{B72A9921-9258-DF49-9668-D8B6DBA590C7}" name="Знач. атр. 4" dataDxfId="124"/>
    <tableColumn id="12" xr3:uid="{DEC5EDDB-4946-6D4F-A633-67548CE93ED0}" name="Атр. 5" dataDxfId="123"/>
    <tableColumn id="13" xr3:uid="{3BCA97F7-B83D-A044-837D-21DFDD2AC64A}" name="Знач. атр. 5" dataDxfId="122"/>
    <tableColumn id="14" xr3:uid="{573636A0-2427-4440-94AB-7ED8F3245CD5}" name="Атр. 6" dataDxfId="121"/>
    <tableColumn id="15" xr3:uid="{968BDC03-3DE7-7C4B-B0E8-1D8ECE36C154}" name="Знач. атр. 6" dataDxfId="120"/>
    <tableColumn id="16" xr3:uid="{78CB1265-71F1-4B42-B711-F79562A628E2}" name="Атр. 7" dataDxfId="119"/>
    <tableColumn id="17" xr3:uid="{442495F9-8B19-F147-97E2-2CC9912150FE}" name="Ед. изм. атр. 7" dataDxfId="118"/>
    <tableColumn id="18" xr3:uid="{D1BD3103-9A31-BB44-A2D0-E8EC39401D27}" name="Знач. атр. 7" dataDxfId="117"/>
    <tableColumn id="19" xr3:uid="{0E386D48-A0A5-254D-95F7-3A71CF519024}" name="Атр. 8" dataDxfId="116"/>
    <tableColumn id="20" xr3:uid="{1881B5EB-9ED8-DA41-8BFE-1526D2CDC9FE}" name="Ед. изм. атр. 8" dataDxfId="115"/>
    <tableColumn id="21" xr3:uid="{DF975D4F-F949-5A4C-91BA-AA469AA331CE}" name="Знач. атр. 8" dataDxfId="114"/>
    <tableColumn id="22" xr3:uid="{DCC4B418-4C57-6840-A12E-DD90A9460A6D}" name="Атр. 9" dataDxfId="113"/>
    <tableColumn id="23" xr3:uid="{4AC6DFEC-3A5C-E446-849D-848E2CBBFA61}" name="Ед. изм. атр. 9" dataDxfId="112"/>
    <tableColumn id="24" xr3:uid="{A4D06D62-1E4E-844F-8C29-6683E0BEC6DD}" name="Знач. атр. 9" dataDxfId="111"/>
    <tableColumn id="25" xr3:uid="{2A91C63E-D980-0C43-96D1-197995D02328}" name="Атр. 10" dataDxfId="110"/>
    <tableColumn id="26" xr3:uid="{1D83A19B-A869-D34A-9CF7-33FFA94DBE8A}" name="Знач. атр. 10" dataDxfId="109"/>
    <tableColumn id="27" xr3:uid="{60875CE2-9CEE-2544-8EB6-BE94813DE07D}" name="Атр. 11" dataDxfId="108"/>
    <tableColumn id="28" xr3:uid="{FFA8F3CE-09F4-6A4B-9BC8-9983C02B6645}" name="Ед. изм. атр. 11" dataDxfId="107"/>
    <tableColumn id="29" xr3:uid="{2EA84AFF-97B9-9345-B65E-A20243980662}" name="Знач. атр. 11" dataDxfId="106"/>
    <tableColumn id="30" xr3:uid="{923378AD-37F8-2248-8CE5-85905330486E}" name="Атр. 12" dataDxfId="105"/>
    <tableColumn id="31" xr3:uid="{6C64C890-B912-A24E-BE38-3FE13CD5644D}" name="Ед. изм. атр. 12" dataDxfId="104"/>
    <tableColumn id="32" xr3:uid="{7DCFDCBF-FF3F-964B-96BD-6CFCD4F2A592}" name="Знач. атр. 12" dataDxfId="103"/>
    <tableColumn id="33" xr3:uid="{1A46BCA8-4EA8-4D42-8FB6-2C1F9D0F7875}" name="Атр. 13" dataDxfId="102"/>
    <tableColumn id="34" xr3:uid="{BF967E83-4F87-694B-8AE0-A04F91C1044F}" name="Ед. изм. атр. 13" dataDxfId="101"/>
    <tableColumn id="35" xr3:uid="{85703689-C0E2-3940-B093-0547A828BFAB}" name="Знач. атр. 13" dataDxfId="100"/>
    <tableColumn id="36" xr3:uid="{6EAD2309-7A82-9F4F-A8F6-D03C2A437A15}" name="Атр. 14" dataDxfId="99"/>
    <tableColumn id="37" xr3:uid="{C754FAE2-8737-C24D-A0B0-ADA3B3310689}" name="Знач. атр. 14" dataDxfId="98"/>
    <tableColumn id="38" xr3:uid="{B60CF920-F1DD-6244-A830-F4206058F00F}" name="Атр. 15" dataDxfId="97"/>
    <tableColumn id="39" xr3:uid="{6BA2459D-39B5-2043-9E82-5E31153A6E04}" name="Ед. изм. атр. 15" dataDxfId="96"/>
    <tableColumn id="40" xr3:uid="{122D8A02-37FB-EC48-BE11-FF4389FC47DF}" name="Знач. атр. 15" dataDxfId="95"/>
    <tableColumn id="41" xr3:uid="{A67DDB58-34A8-C144-AAB8-7CC01CB7C1E6}" name="Атр. 16" dataDxfId="94"/>
    <tableColumn id="42" xr3:uid="{928CD57B-9D9F-0248-BD1B-216D995C890E}" name="Ед. изм. атр. 16" dataDxfId="93"/>
    <tableColumn id="43" xr3:uid="{D6137A44-DD12-A14E-B478-8B40A7C25BB3}" name="Знач. атр. 16" dataDxfId="92"/>
    <tableColumn id="44" xr3:uid="{FC36841F-FDA8-8C4C-8BEB-D9F308284C76}" name="Атр. 17" dataDxfId="91"/>
    <tableColumn id="45" xr3:uid="{3D2C783B-BBDD-4D4B-9586-275305D9CBF3}" name="Ед. изм. атр. 17" dataDxfId="90"/>
    <tableColumn id="46" xr3:uid="{DA2F3C20-3DF2-E842-8ED9-9089BFF6FA2E}" name="Знач. атр. 17" dataDxfId="89"/>
    <tableColumn id="47" xr3:uid="{4390E342-4FEF-C14B-BEEB-9667BCD01AB5}" name="Атр. 18" dataDxfId="88"/>
    <tableColumn id="48" xr3:uid="{685630E3-7DA4-7D44-B2DC-ACD0E99DDABF}" name="Знач. атр. 18" dataDxfId="87"/>
    <tableColumn id="49" xr3:uid="{4093A795-5C95-5D49-B996-868FDC4492B1}" name="Атр. 19" dataDxfId="86"/>
    <tableColumn id="50" xr3:uid="{221C6F7F-CADB-8847-B8FA-558ECDD93704}" name="Ед. изм. атр. 19" dataDxfId="85"/>
    <tableColumn id="51" xr3:uid="{8EBD958C-5CAD-AC48-819A-ADBBCF44AFE1}" name="Знач. атр. 19" dataDxfId="84"/>
    <tableColumn id="52" xr3:uid="{B8DFCCE5-4BFA-5840-8762-6D3E8703F93E}" name="Атр. 20" dataDxfId="83"/>
    <tableColumn id="53" xr3:uid="{A2B1D693-2E96-664F-AFEB-5B7839B9C61E}" name="Ед. изм. атр. 20" dataDxfId="82"/>
    <tableColumn id="54" xr3:uid="{919563EE-E1AB-FD44-B2C7-F126C78A9375}" name="Знач. атр. 20" dataDxfId="81"/>
    <tableColumn id="55" xr3:uid="{D5EEF02B-E521-D04D-8EF0-DDE8AFEE2CBF}" name="Атр. 21" dataDxfId="80"/>
    <tableColumn id="56" xr3:uid="{9DFD5392-8017-534F-8597-044D4BC8182E}" name="Ед. изм. атр. 21" dataDxfId="79"/>
    <tableColumn id="57" xr3:uid="{EA618E10-767B-914C-B481-D9B4A8B91704}" name="Знач. атр. 21" dataDxfId="78"/>
    <tableColumn id="58" xr3:uid="{21E41C54-9D75-D54D-863B-8E0DF26D291B}" name="Атр. 22" dataDxfId="77"/>
    <tableColumn id="59" xr3:uid="{93FF9A18-20EA-164D-BA4B-A798108E6F55}" name="Знач. атр. 22" dataDxfId="76"/>
    <tableColumn id="60" xr3:uid="{C27AA733-3EDA-5141-9820-D1788D2C91A0}" name="Атр. 23" dataDxfId="75"/>
    <tableColumn id="61" xr3:uid="{460BD010-5AFF-D745-91BD-3BC7CD54D420}" name="Ед. изм. атр. 23" dataDxfId="74"/>
    <tableColumn id="62" xr3:uid="{D88B089F-CCC2-4344-A475-F8725E32B9FE}" name="Знач. атр. 23" dataDxfId="73"/>
    <tableColumn id="63" xr3:uid="{2E9585AC-975A-BA4C-99C5-088B0623940E}" name="Атр. 24" dataDxfId="72"/>
    <tableColumn id="64" xr3:uid="{7F728D57-BC98-DE44-BD8D-955AC5A2BD50}" name="Ед. изм. атр. 24" dataDxfId="71"/>
    <tableColumn id="65" xr3:uid="{3AA84323-6FB0-7249-BFBF-85C724B1C0BC}" name="Знач. атр. 24" dataDxfId="70"/>
    <tableColumn id="66" xr3:uid="{6B253EC4-BC4F-2245-87BE-0FF7AAA6869D}" name="Атр. 25" dataDxfId="69"/>
    <tableColumn id="67" xr3:uid="{15D54654-FDF2-A44C-9473-B2AB44B278CB}" name="Ед. изм. атр. 25" dataDxfId="68"/>
    <tableColumn id="68" xr3:uid="{6AF37C2B-2F60-1C47-BB08-34D7D395831A}" name="Знач. атр. 25" dataDxfId="67"/>
    <tableColumn id="69" xr3:uid="{C5A6AC90-95BE-EB43-80D1-20568443DE3B}" name="Атр. 26" dataDxfId="66"/>
    <tableColumn id="70" xr3:uid="{0E268DCA-3209-934D-BBAE-62B2A83231C1}" name="Знач. атр. 26" dataDxfId="65"/>
    <tableColumn id="71" xr3:uid="{B43EE507-F4D2-1B45-BEBE-43C0700E6852}" name="Атр.  27" dataDxfId="64"/>
    <tableColumn id="72" xr3:uid="{D1BEF4C1-D770-0646-85D1-60183C3DC9E9}" name="Ед. изм. атр. 27" dataDxfId="63"/>
    <tableColumn id="73" xr3:uid="{770060B3-AE0E-BA43-B4C9-C3BA4524149A}" name="Знач. атр. 27" dataDxfId="62"/>
    <tableColumn id="74" xr3:uid="{6AD59D61-D07A-2F4B-975A-038DDB065BAB}" name="Атр.  28" dataDxfId="61"/>
    <tableColumn id="75" xr3:uid="{F691076D-42DD-514F-B618-8C1B1D290C08}" name="Ед. изм. атр. 28" dataDxfId="60"/>
    <tableColumn id="76" xr3:uid="{E5CEFE76-03FE-BC42-B166-37CE9DE5077F}" name="Знач. атр. 28" dataDxfId="59"/>
    <tableColumn id="77" xr3:uid="{F0D42E42-A33F-D141-B262-B1DAD8C9338A}" name="Атр.  29" dataDxfId="58"/>
    <tableColumn id="78" xr3:uid="{A08B42B0-3BAE-774D-AECA-D02238A6CBDA}" name="Ед. изм. атр. 29" dataDxfId="57"/>
    <tableColumn id="79" xr3:uid="{2BF0E4B4-DC72-964A-A0CB-D399A3676D11}" name="Знач. атр. 29" dataDxfId="56"/>
    <tableColumn id="80" xr3:uid="{319176FD-DC12-3F43-A29F-967F6C4259F3}" name="Атр.  30" dataDxfId="55"/>
    <tableColumn id="81" xr3:uid="{E6236C67-1237-AF43-9107-8DCAD566F4A5}" name="Ед. изм. атр. 30" dataDxfId="54"/>
    <tableColumn id="82" xr3:uid="{B5F8F8D2-BD9F-F84D-A526-6CD5F6547A1F}" name="Знач. атр. 30" dataDxfId="53"/>
    <tableColumn id="83" xr3:uid="{8C979A8B-5233-4745-A36F-26ABA047AEA6}" name="Атр.  31" dataDxfId="52"/>
    <tableColumn id="84" xr3:uid="{B4A60381-629B-544F-A058-DA45757A1315}" name="Ед. изм. атр. 31" dataDxfId="51"/>
    <tableColumn id="85" xr3:uid="{422E0D46-B692-574A-A966-0A58ED96EABE}" name="Знач. атр. 31" dataDxfId="50"/>
    <tableColumn id="117" xr3:uid="{E438B95F-92CE-0845-9356-D462F6FACFFC}" name="Атр. 32" dataDxfId="49"/>
    <tableColumn id="118" xr3:uid="{E83E3214-BBCD-BB4B-9355-9033A0D6B1E0}" name="Ед. изм. атр. 32" dataDxfId="48"/>
    <tableColumn id="119" xr3:uid="{DBC4BE19-7768-004A-AFAF-E02EE5363369}" name="Знач. атр. 32" dataDxfId="47"/>
    <tableColumn id="86" xr3:uid="{26CD590D-D177-184E-90F5-698F7EF37EE4}" name="Атр. 33" dataDxfId="46"/>
    <tableColumn id="87" xr3:uid="{5BD20562-CA81-1348-89CB-6F4509477F78}" name="Ед. изм. атр. 33" dataDxfId="45"/>
    <tableColumn id="88" xr3:uid="{069DB4F7-E6B9-3D47-9821-462FAB766607}" name="Знач. атр. 33" dataDxfId="44"/>
    <tableColumn id="89" xr3:uid="{48F6B7C3-4D28-2A47-ACE1-5A9EEFB84379}" name="Атр. 34" dataDxfId="43"/>
    <tableColumn id="90" xr3:uid="{C73E1D0C-8BA7-8D40-A796-FE0D223655E6}" name="Ед. изм. атр. 34" dataDxfId="42"/>
    <tableColumn id="91" xr3:uid="{284E92B9-7FE5-004D-8819-FD1FDE3E9B32}" name="Знач. атр. 34" dataDxfId="41"/>
    <tableColumn id="120" xr3:uid="{2023C38B-6823-BD41-8260-39616D261E19}" name="Атр. 35" dataDxfId="40"/>
    <tableColumn id="121" xr3:uid="{85BCA95C-BADE-E542-925B-3E06C271241C}" name="Ед. изм. атр. 35" dataDxfId="39"/>
    <tableColumn id="122" xr3:uid="{F4C81032-F27E-1045-9A8B-02C8271842F9}" name="Знач. атр. 35" dataDxfId="38"/>
    <tableColumn id="92" xr3:uid="{AC3139C4-8578-3042-853C-392EF3D34E1F}" name="Атр. 36" dataDxfId="37"/>
    <tableColumn id="93" xr3:uid="{9C1C36A1-AD61-4140-AD13-15AC45F68CD0}" name="Ед. изм. атр. 36" dataDxfId="36"/>
    <tableColumn id="94" xr3:uid="{4AEBF0F8-DDFD-2948-A3FE-64099C5C361C}" name="Знач. атр. 36" dataDxfId="35"/>
    <tableColumn id="95" xr3:uid="{3A79E115-6A9F-CE49-AD07-A00FAB5BC2F3}" name="Атр. 37" dataDxfId="34"/>
    <tableColumn id="96" xr3:uid="{D6E61B06-36D1-7E46-A006-6F184CC4C81B}" name="Ед. изм. атр. 37" dataDxfId="33"/>
    <tableColumn id="97" xr3:uid="{176CE7B6-D2B1-F542-B20B-48C79576BDF1}" name="Знач. атр. 37" dataDxfId="32"/>
    <tableColumn id="98" xr3:uid="{6B2A5244-C4A6-EC44-9867-A5CCA5EE1D5E}" name="Атр. 38" dataDxfId="31"/>
    <tableColumn id="99" xr3:uid="{8DF1F999-4657-314F-B0A2-37CB98678F42}" name="Ед. изм. атр. 38" dataDxfId="30"/>
    <tableColumn id="100" xr3:uid="{3523DBFC-BC17-2D46-A90B-D22FFEF3CE71}" name="Знач. атр. 38" dataDxfId="29"/>
    <tableColumn id="101" xr3:uid="{F89E9A34-0030-7A49-94C0-EC36A84FBCF6}" name="Атр. 39" dataDxfId="28"/>
    <tableColumn id="102" xr3:uid="{C9E82E54-7CC4-0944-B46D-6A18A35CC24E}" name="Ед. изм. атр. 39" dataDxfId="27"/>
    <tableColumn id="103" xr3:uid="{1899AA32-4525-6D43-AD3A-6CAFA4C38C4E}" name="Знач. атр. 39" dataDxfId="26"/>
    <tableColumn id="104" xr3:uid="{4A334473-00DF-6E4F-B06A-982135132A22}" name="Атр. 40" dataDxfId="25"/>
    <tableColumn id="105" xr3:uid="{54AE5C03-6DC6-4848-93CE-F956F3353460}" name="Ед. изм. атр. 40" dataDxfId="24"/>
    <tableColumn id="106" xr3:uid="{8D0F9724-CBB9-8C42-9956-8B9F966D8B6C}" name="Знач. атр. 40" dataDxfId="23"/>
    <tableColumn id="107" xr3:uid="{8094AADA-44F3-5947-BF6B-604D5A0AE93F}" name="Атр. 41" dataDxfId="22"/>
    <tableColumn id="108" xr3:uid="{C0CE1C3E-6ED3-3742-8BD9-3E6E66C04B4D}" name="Ед. изм. атр. 41" dataDxfId="21"/>
    <tableColumn id="109" xr3:uid="{5A7B40B9-1E12-A440-BBDA-EF377355AE11}" name="Знач. атр. 41" dataDxfId="20"/>
    <tableColumn id="110" xr3:uid="{1D517FA4-CCF9-6B4E-A97A-30FC39C629AB}" name="Атр. 42" dataDxfId="19"/>
    <tableColumn id="111" xr3:uid="{5F90E7F9-12A1-AB45-9B4D-C19ACAC3F93F}" name="Ед. изм. атр. 42" dataDxfId="18"/>
    <tableColumn id="112" xr3:uid="{8AF958EB-8E39-564B-B9C7-F6031A1E46E5}" name="Знач. атр. 42" dataDxfId="17"/>
    <tableColumn id="113" xr3:uid="{B8749090-3144-B34F-A431-79E86F91504D}" name="Атр. 43" dataDxfId="16"/>
    <tableColumn id="114" xr3:uid="{77739AC2-7309-DD46-AA80-33230C8C61FC}" name="Знач. атр. 43" dataDxfId="15"/>
    <tableColumn id="115" xr3:uid="{C2F2D989-E918-1F48-9A1D-4801CE2F2E35}" name="Атр. 44" dataDxfId="14"/>
    <tableColumn id="116" xr3:uid="{15A0B5D2-E657-BC41-8B60-CBAD91B7D9DE}" name="Знач. атр. 44" dataDxf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E5A434-027B-054C-B185-C9DC28F2D089}" name="Таблица1" displayName="Таблица1" ref="A4:L8" totalsRowShown="0" headerRowDxfId="12" dataDxfId="11">
  <autoFilter ref="A4:L8" xr:uid="{8BE5A434-027B-054C-B185-C9DC28F2D089}"/>
  <tableColumns count="12">
    <tableColumn id="1" xr3:uid="{0AA5EBDE-B23C-6A4F-BBB7-82AC4DA59BFC}" name="Актив" dataDxfId="10"/>
    <tableColumn id="2" xr3:uid="{F900522B-A465-9045-B741-3DB9C89606DA}" name="Подразделение" dataDxfId="9"/>
    <tableColumn id="3" xr3:uid="{5D8DBEE1-FDC5-8544-AD67-8093CF777029}" name="Тип оборудования" dataDxfId="8"/>
    <tableColumn id="4" xr3:uid="{2DC3E776-BF40-324D-ADB1-B54862D99D8C}" name="Название" dataDxfId="7"/>
    <tableColumn id="5" xr3:uid="{F542ED68-0DA6-EA48-993C-45DFA44A5F0E}" name="Тип" dataDxfId="6"/>
    <tableColumn id="6" xr3:uid="{2BF5A09C-1884-4143-BCE6-0438CDA5BBC5}" name="Страна" dataDxfId="5"/>
    <tableColumn id="7" xr3:uid="{FE397F02-B3EF-C849-BFF0-F019653F202F}" name="Модель" dataDxfId="4"/>
    <tableColumn id="11" xr3:uid="{665A5B93-7A07-274F-8690-33950A1CDEE7}" name="Год производства" dataDxfId="3"/>
    <tableColumn id="8" xr3:uid="{67734596-961A-2D4E-B78C-6C065D6FD7A1}" name="Технические ограничения"/>
    <tableColumn id="9" xr3:uid="{6F0AEE37-D82B-134D-952D-21D1EB905A03}" name="Технические характеристики" dataDxfId="2"/>
    <tableColumn id="12" xr3:uid="{B5C8076C-CBBB-F646-8359-1AB7FA1E42F1}" name="Отличительные черты" dataDxfId="1"/>
    <tableColumn id="10" xr3:uid="{D4E758F6-8916-414D-9C23-EA7B92473038}" name="Программный продукт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49F7-E760-47F1-805F-AC3D599E7F76}">
  <dimension ref="B1:H8"/>
  <sheetViews>
    <sheetView zoomScale="110" zoomScaleNormal="110" workbookViewId="0">
      <selection activeCell="B2" sqref="B2:G2"/>
    </sheetView>
  </sheetViews>
  <sheetFormatPr baseColWidth="10" defaultColWidth="8.6640625" defaultRowHeight="16" x14ac:dyDescent="0.2"/>
  <cols>
    <col min="1" max="1" width="4.1640625" style="4" customWidth="1"/>
    <col min="2" max="3" width="2.33203125" style="4" bestFit="1" customWidth="1"/>
    <col min="4" max="5" width="3.5" style="4" bestFit="1" customWidth="1"/>
    <col min="6" max="6" width="4.6640625" style="4" bestFit="1" customWidth="1"/>
    <col min="7" max="7" width="9" style="4" bestFit="1" customWidth="1"/>
    <col min="8" max="16384" width="8.6640625" style="4"/>
  </cols>
  <sheetData>
    <row r="1" spans="2:8" x14ac:dyDescent="0.2">
      <c r="B1" s="31" t="s">
        <v>46</v>
      </c>
      <c r="C1" s="31"/>
      <c r="D1" s="31"/>
      <c r="E1" s="31"/>
      <c r="F1" s="31"/>
      <c r="G1" s="31"/>
    </row>
    <row r="2" spans="2:8" x14ac:dyDescent="0.2">
      <c r="B2" s="4" t="s">
        <v>42</v>
      </c>
      <c r="C2" s="4" t="s">
        <v>42</v>
      </c>
      <c r="D2" s="4" t="s">
        <v>43</v>
      </c>
      <c r="E2" s="4" t="s">
        <v>43</v>
      </c>
      <c r="F2" s="4" t="s">
        <v>44</v>
      </c>
      <c r="G2" s="4" t="s">
        <v>45</v>
      </c>
    </row>
    <row r="3" spans="2:8" x14ac:dyDescent="0.2">
      <c r="B3" s="10"/>
      <c r="C3" s="9"/>
      <c r="D3" s="8"/>
      <c r="E3" s="7"/>
      <c r="F3" s="6"/>
      <c r="G3" s="5"/>
      <c r="H3" s="4" t="s">
        <v>47</v>
      </c>
    </row>
    <row r="4" spans="2:8" x14ac:dyDescent="0.2">
      <c r="B4" s="10"/>
      <c r="C4" s="9"/>
      <c r="D4" s="8"/>
      <c r="E4" s="7"/>
      <c r="F4" s="6"/>
      <c r="G4" s="6"/>
      <c r="H4" s="4" t="s">
        <v>48</v>
      </c>
    </row>
    <row r="5" spans="2:8" x14ac:dyDescent="0.2">
      <c r="B5" s="10"/>
      <c r="C5" s="9"/>
      <c r="D5" s="8"/>
      <c r="E5" s="7"/>
      <c r="F5" s="7"/>
      <c r="G5" s="7"/>
      <c r="H5" s="4" t="s">
        <v>2</v>
      </c>
    </row>
    <row r="6" spans="2:8" x14ac:dyDescent="0.2">
      <c r="B6" s="10"/>
      <c r="C6" s="9"/>
      <c r="D6" s="8"/>
      <c r="E6" s="8"/>
      <c r="F6" s="8"/>
      <c r="G6" s="8"/>
      <c r="H6" s="4" t="s">
        <v>49</v>
      </c>
    </row>
    <row r="7" spans="2:8" x14ac:dyDescent="0.2">
      <c r="B7" s="10"/>
      <c r="C7" s="9"/>
      <c r="D7" s="9"/>
      <c r="E7" s="9"/>
      <c r="F7" s="9"/>
      <c r="G7" s="9"/>
      <c r="H7" s="4" t="s">
        <v>50</v>
      </c>
    </row>
    <row r="8" spans="2:8" x14ac:dyDescent="0.2">
      <c r="B8" s="10"/>
      <c r="C8" s="10"/>
      <c r="D8" s="10"/>
      <c r="E8" s="10"/>
      <c r="F8" s="10"/>
      <c r="G8" s="10"/>
      <c r="H8" s="4" t="s">
        <v>51</v>
      </c>
    </row>
  </sheetData>
  <mergeCells count="1">
    <mergeCell ref="B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649D-A542-054B-B11A-8644765169EF}">
  <dimension ref="A1:DR17"/>
  <sheetViews>
    <sheetView zoomScaleNormal="100" workbookViewId="0">
      <pane xSplit="3" topLeftCell="D1" activePane="topRight" state="frozen"/>
      <selection pane="topRight" activeCell="CJ16" sqref="CJ16"/>
    </sheetView>
  </sheetViews>
  <sheetFormatPr baseColWidth="10" defaultColWidth="10.83203125" defaultRowHeight="16" x14ac:dyDescent="0.2"/>
  <cols>
    <col min="1" max="1" width="45.33203125" customWidth="1"/>
    <col min="2" max="2" width="24.6640625" bestFit="1" customWidth="1"/>
    <col min="3" max="3" width="17.83203125" customWidth="1"/>
    <col min="4" max="4" width="10" customWidth="1"/>
    <col min="5" max="5" width="17" customWidth="1"/>
    <col min="6" max="6" width="21.1640625" customWidth="1"/>
    <col min="7" max="7" width="32" customWidth="1"/>
    <col min="8" max="8" width="21.6640625" customWidth="1"/>
    <col min="9" max="9" width="13.6640625" customWidth="1"/>
    <col min="10" max="10" width="16.6640625" customWidth="1"/>
    <col min="11" max="11" width="13.5" customWidth="1"/>
    <col min="12" max="12" width="9.5" customWidth="1"/>
    <col min="13" max="13" width="13" customWidth="1"/>
    <col min="14" max="14" width="13.83203125" bestFit="1" customWidth="1"/>
    <col min="15" max="15" width="14" bestFit="1" customWidth="1"/>
    <col min="16" max="16" width="33.1640625" customWidth="1"/>
    <col min="17" max="17" width="15.6640625" customWidth="1"/>
    <col min="18" max="18" width="13" customWidth="1"/>
    <col min="19" max="19" width="37" bestFit="1" customWidth="1"/>
    <col min="20" max="20" width="15.5" customWidth="1"/>
    <col min="21" max="21" width="13" customWidth="1"/>
    <col min="22" max="22" width="16.6640625" customWidth="1"/>
    <col min="23" max="23" width="15.5" customWidth="1"/>
    <col min="24" max="24" width="13" customWidth="1"/>
    <col min="25" max="25" width="16.5" bestFit="1" customWidth="1"/>
    <col min="26" max="26" width="14" customWidth="1"/>
    <col min="27" max="27" width="30" bestFit="1" customWidth="1"/>
    <col min="28" max="28" width="16.5" customWidth="1"/>
    <col min="29" max="29" width="14" customWidth="1"/>
    <col min="30" max="30" width="10.6640625" bestFit="1" customWidth="1"/>
    <col min="31" max="31" width="16.5" customWidth="1"/>
    <col min="32" max="32" width="14" customWidth="1"/>
    <col min="33" max="33" width="14.5" customWidth="1"/>
    <col min="34" max="34" width="16.5" customWidth="1"/>
    <col min="35" max="35" width="14.5" bestFit="1" customWidth="1"/>
    <col min="36" max="36" width="16.5" bestFit="1" customWidth="1"/>
    <col min="37" max="37" width="14" customWidth="1"/>
    <col min="38" max="38" width="13.33203125" bestFit="1" customWidth="1"/>
    <col min="39" max="39" width="16.5" customWidth="1"/>
    <col min="40" max="40" width="14" customWidth="1"/>
    <col min="41" max="41" width="13.1640625" customWidth="1"/>
    <col min="42" max="42" width="16.5" customWidth="1"/>
    <col min="43" max="43" width="14" customWidth="1"/>
    <col min="44" max="44" width="13.33203125" bestFit="1" customWidth="1"/>
    <col min="45" max="45" width="16.5" customWidth="1"/>
    <col min="46" max="46" width="14" customWidth="1"/>
    <col min="47" max="47" width="16.5" bestFit="1" customWidth="1"/>
    <col min="48" max="48" width="14" customWidth="1"/>
    <col min="49" max="49" width="23.33203125" bestFit="1" customWidth="1"/>
    <col min="50" max="50" width="16.6640625" customWidth="1"/>
    <col min="51" max="51" width="14" customWidth="1"/>
    <col min="52" max="52" width="26.6640625" bestFit="1" customWidth="1"/>
    <col min="53" max="53" width="16.5" customWidth="1"/>
    <col min="54" max="54" width="14" customWidth="1"/>
    <col min="55" max="55" width="10.6640625" bestFit="1" customWidth="1"/>
    <col min="56" max="56" width="16.5" customWidth="1"/>
    <col min="57" max="57" width="14" customWidth="1"/>
    <col min="58" max="58" width="16.5" bestFit="1" customWidth="1"/>
    <col min="59" max="60" width="14" customWidth="1"/>
    <col min="61" max="61" width="16.5" customWidth="1"/>
    <col min="62" max="62" width="14" customWidth="1"/>
    <col min="63" max="63" width="13.83203125" bestFit="1" customWidth="1"/>
    <col min="64" max="64" width="16.5" customWidth="1"/>
    <col min="65" max="65" width="14" customWidth="1"/>
    <col min="66" max="66" width="14.83203125" customWidth="1"/>
    <col min="67" max="67" width="16.5" customWidth="1"/>
    <col min="68" max="68" width="14" customWidth="1"/>
    <col min="69" max="69" width="16.5" bestFit="1" customWidth="1"/>
    <col min="70" max="70" width="14" customWidth="1"/>
    <col min="71" max="71" width="24.5" bestFit="1" customWidth="1"/>
    <col min="72" max="72" width="16.5" customWidth="1"/>
    <col min="73" max="73" width="14" customWidth="1"/>
    <col min="74" max="74" width="25.1640625" bestFit="1" customWidth="1"/>
    <col min="75" max="75" width="16.5" customWidth="1"/>
    <col min="76" max="76" width="14" customWidth="1"/>
    <col min="77" max="77" width="19.5" customWidth="1"/>
    <col min="78" max="78" width="16.5" customWidth="1"/>
    <col min="79" max="79" width="14" customWidth="1"/>
    <col min="80" max="80" width="17.1640625" bestFit="1" customWidth="1"/>
    <col min="81" max="81" width="16.5" customWidth="1"/>
    <col min="82" max="82" width="14" customWidth="1"/>
    <col min="83" max="83" width="22" bestFit="1" customWidth="1"/>
    <col min="84" max="84" width="16.5" customWidth="1"/>
    <col min="85" max="85" width="14" customWidth="1"/>
    <col min="86" max="86" width="32.5" customWidth="1"/>
    <col min="87" max="88" width="14" customWidth="1"/>
    <col min="89" max="89" width="33.5" bestFit="1" customWidth="1"/>
    <col min="90" max="90" width="16.5" customWidth="1"/>
    <col min="91" max="91" width="14" customWidth="1"/>
    <col min="92" max="92" width="31.33203125" bestFit="1" customWidth="1"/>
    <col min="93" max="94" width="14" customWidth="1"/>
    <col min="95" max="95" width="31.83203125" bestFit="1" customWidth="1"/>
    <col min="96" max="96" width="16.5" customWidth="1"/>
    <col min="97" max="97" width="14" customWidth="1"/>
    <col min="98" max="98" width="9.6640625" customWidth="1"/>
    <col min="99" max="99" width="16.5" customWidth="1"/>
    <col min="100" max="100" width="14" customWidth="1"/>
    <col min="101" max="101" width="11.33203125" customWidth="1"/>
    <col min="102" max="102" width="16.5" customWidth="1"/>
    <col min="103" max="103" width="14" customWidth="1"/>
    <col min="104" max="104" width="17.6640625" customWidth="1"/>
    <col min="105" max="105" width="16.5" customWidth="1"/>
    <col min="106" max="106" width="14" customWidth="1"/>
    <col min="107" max="107" width="27.1640625" customWidth="1"/>
    <col min="108" max="108" width="16.5" customWidth="1"/>
    <col min="109" max="109" width="14" customWidth="1"/>
    <col min="110" max="110" width="24.1640625" customWidth="1"/>
    <col min="111" max="111" width="16.5" customWidth="1"/>
    <col min="112" max="112" width="14" customWidth="1"/>
    <col min="113" max="113" width="9.6640625" customWidth="1"/>
    <col min="114" max="114" width="16.5" customWidth="1"/>
    <col min="115" max="115" width="14" customWidth="1"/>
    <col min="116" max="116" width="27.5" bestFit="1" customWidth="1"/>
    <col min="117" max="117" width="16.6640625" customWidth="1"/>
    <col min="118" max="118" width="14.5" bestFit="1" customWidth="1"/>
    <col min="119" max="119" width="20.33203125" customWidth="1"/>
    <col min="120" max="120" width="15.5" customWidth="1"/>
    <col min="121" max="121" width="11.6640625" bestFit="1" customWidth="1"/>
    <col min="122" max="122" width="32.6640625" customWidth="1"/>
  </cols>
  <sheetData>
    <row r="1" spans="1:122" x14ac:dyDescent="0.2">
      <c r="A1" s="23" t="s">
        <v>29</v>
      </c>
      <c r="B1" s="23" t="s">
        <v>30</v>
      </c>
      <c r="C1" s="23" t="s">
        <v>520</v>
      </c>
      <c r="D1" s="23" t="s">
        <v>674</v>
      </c>
      <c r="E1" s="23" t="s">
        <v>675</v>
      </c>
      <c r="F1" s="23" t="s">
        <v>676</v>
      </c>
      <c r="G1" s="23" t="s">
        <v>677</v>
      </c>
      <c r="H1" s="23" t="s">
        <v>678</v>
      </c>
      <c r="I1" s="23" t="s">
        <v>679</v>
      </c>
      <c r="J1" s="23" t="s">
        <v>680</v>
      </c>
      <c r="K1" s="23" t="s">
        <v>681</v>
      </c>
      <c r="L1" s="23" t="s">
        <v>682</v>
      </c>
      <c r="M1" s="23" t="s">
        <v>683</v>
      </c>
      <c r="N1" s="23" t="s">
        <v>684</v>
      </c>
      <c r="O1" s="23" t="s">
        <v>685</v>
      </c>
      <c r="P1" s="23" t="s">
        <v>686</v>
      </c>
      <c r="Q1" s="23" t="s">
        <v>549</v>
      </c>
      <c r="R1" s="23" t="s">
        <v>687</v>
      </c>
      <c r="S1" s="23" t="s">
        <v>688</v>
      </c>
      <c r="T1" s="23" t="s">
        <v>551</v>
      </c>
      <c r="U1" s="23" t="s">
        <v>689</v>
      </c>
      <c r="V1" s="23" t="s">
        <v>690</v>
      </c>
      <c r="W1" s="23" t="s">
        <v>590</v>
      </c>
      <c r="X1" s="23" t="s">
        <v>691</v>
      </c>
      <c r="Y1" s="23" t="s">
        <v>692</v>
      </c>
      <c r="Z1" s="23" t="s">
        <v>693</v>
      </c>
      <c r="AA1" s="23" t="s">
        <v>694</v>
      </c>
      <c r="AB1" s="23" t="s">
        <v>591</v>
      </c>
      <c r="AC1" s="23" t="s">
        <v>695</v>
      </c>
      <c r="AD1" s="23" t="s">
        <v>696</v>
      </c>
      <c r="AE1" s="23" t="s">
        <v>592</v>
      </c>
      <c r="AF1" s="23" t="s">
        <v>697</v>
      </c>
      <c r="AG1" s="23" t="s">
        <v>698</v>
      </c>
      <c r="AH1" s="23" t="s">
        <v>602</v>
      </c>
      <c r="AI1" s="23" t="s">
        <v>699</v>
      </c>
      <c r="AJ1" s="23" t="s">
        <v>700</v>
      </c>
      <c r="AK1" s="23" t="s">
        <v>701</v>
      </c>
      <c r="AL1" s="23" t="s">
        <v>702</v>
      </c>
      <c r="AM1" s="23" t="s">
        <v>603</v>
      </c>
      <c r="AN1" s="23" t="s">
        <v>703</v>
      </c>
      <c r="AO1" s="23" t="s">
        <v>704</v>
      </c>
      <c r="AP1" s="23" t="s">
        <v>613</v>
      </c>
      <c r="AQ1" s="23" t="s">
        <v>705</v>
      </c>
      <c r="AR1" s="23" t="s">
        <v>706</v>
      </c>
      <c r="AS1" s="23" t="s">
        <v>614</v>
      </c>
      <c r="AT1" s="23" t="s">
        <v>707</v>
      </c>
      <c r="AU1" s="23" t="s">
        <v>708</v>
      </c>
      <c r="AV1" s="23" t="s">
        <v>709</v>
      </c>
      <c r="AW1" s="23" t="s">
        <v>710</v>
      </c>
      <c r="AX1" s="23" t="s">
        <v>616</v>
      </c>
      <c r="AY1" s="23" t="s">
        <v>711</v>
      </c>
      <c r="AZ1" s="23" t="s">
        <v>712</v>
      </c>
      <c r="BA1" s="23" t="s">
        <v>617</v>
      </c>
      <c r="BB1" s="23" t="s">
        <v>713</v>
      </c>
      <c r="BC1" s="23" t="s">
        <v>714</v>
      </c>
      <c r="BD1" s="23" t="s">
        <v>618</v>
      </c>
      <c r="BE1" s="23" t="s">
        <v>715</v>
      </c>
      <c r="BF1" s="23" t="s">
        <v>716</v>
      </c>
      <c r="BG1" s="23" t="s">
        <v>717</v>
      </c>
      <c r="BH1" s="23" t="s">
        <v>718</v>
      </c>
      <c r="BI1" s="23" t="s">
        <v>619</v>
      </c>
      <c r="BJ1" s="23" t="s">
        <v>719</v>
      </c>
      <c r="BK1" s="23" t="s">
        <v>720</v>
      </c>
      <c r="BL1" s="23" t="s">
        <v>620</v>
      </c>
      <c r="BM1" s="23" t="s">
        <v>721</v>
      </c>
      <c r="BN1" s="23" t="s">
        <v>722</v>
      </c>
      <c r="BO1" s="23" t="s">
        <v>621</v>
      </c>
      <c r="BP1" s="23" t="s">
        <v>723</v>
      </c>
      <c r="BQ1" s="23" t="s">
        <v>724</v>
      </c>
      <c r="BR1" s="23" t="s">
        <v>725</v>
      </c>
      <c r="BS1" s="23" t="s">
        <v>746</v>
      </c>
      <c r="BT1" s="23" t="s">
        <v>622</v>
      </c>
      <c r="BU1" s="23" t="s">
        <v>726</v>
      </c>
      <c r="BV1" s="23" t="s">
        <v>747</v>
      </c>
      <c r="BW1" s="23" t="s">
        <v>624</v>
      </c>
      <c r="BX1" s="23" t="s">
        <v>727</v>
      </c>
      <c r="BY1" s="23" t="s">
        <v>748</v>
      </c>
      <c r="BZ1" s="23" t="s">
        <v>626</v>
      </c>
      <c r="CA1" s="23" t="s">
        <v>728</v>
      </c>
      <c r="CB1" s="23" t="s">
        <v>749</v>
      </c>
      <c r="CC1" s="23" t="s">
        <v>628</v>
      </c>
      <c r="CD1" s="23" t="s">
        <v>729</v>
      </c>
      <c r="CE1" s="23" t="s">
        <v>750</v>
      </c>
      <c r="CF1" s="23" t="s">
        <v>630</v>
      </c>
      <c r="CG1" s="23" t="s">
        <v>730</v>
      </c>
      <c r="CH1" s="23" t="s">
        <v>751</v>
      </c>
      <c r="CI1" s="23" t="s">
        <v>663</v>
      </c>
      <c r="CJ1" s="23" t="s">
        <v>732</v>
      </c>
      <c r="CK1" s="23" t="s">
        <v>752</v>
      </c>
      <c r="CL1" s="23" t="s">
        <v>667</v>
      </c>
      <c r="CM1" s="23" t="s">
        <v>734</v>
      </c>
      <c r="CN1" s="23" t="s">
        <v>753</v>
      </c>
      <c r="CO1" s="23" t="s">
        <v>668</v>
      </c>
      <c r="CP1" s="23" t="s">
        <v>736</v>
      </c>
      <c r="CQ1" s="23" t="s">
        <v>754</v>
      </c>
      <c r="CR1" s="23" t="s">
        <v>669</v>
      </c>
      <c r="CS1" s="23" t="s">
        <v>738</v>
      </c>
      <c r="CT1" s="23" t="s">
        <v>755</v>
      </c>
      <c r="CU1" s="23" t="s">
        <v>670</v>
      </c>
      <c r="CV1" s="23" t="s">
        <v>740</v>
      </c>
      <c r="CW1" s="23" t="s">
        <v>756</v>
      </c>
      <c r="CX1" s="23" t="s">
        <v>671</v>
      </c>
      <c r="CY1" s="23" t="s">
        <v>742</v>
      </c>
      <c r="CZ1" s="23" t="s">
        <v>757</v>
      </c>
      <c r="DA1" s="23" t="s">
        <v>672</v>
      </c>
      <c r="DB1" s="23" t="s">
        <v>744</v>
      </c>
      <c r="DC1" s="23" t="s">
        <v>758</v>
      </c>
      <c r="DD1" s="23" t="s">
        <v>759</v>
      </c>
      <c r="DE1" s="23" t="s">
        <v>760</v>
      </c>
      <c r="DF1" s="23" t="s">
        <v>761</v>
      </c>
      <c r="DG1" s="23" t="s">
        <v>762</v>
      </c>
      <c r="DH1" s="23" t="s">
        <v>763</v>
      </c>
      <c r="DI1" s="23" t="s">
        <v>764</v>
      </c>
      <c r="DJ1" s="23" t="s">
        <v>784</v>
      </c>
      <c r="DK1" s="23" t="s">
        <v>765</v>
      </c>
      <c r="DL1" s="23" t="s">
        <v>785</v>
      </c>
      <c r="DM1" s="23" t="s">
        <v>788</v>
      </c>
      <c r="DN1" s="23" t="s">
        <v>767</v>
      </c>
      <c r="DO1" s="23" t="s">
        <v>796</v>
      </c>
      <c r="DP1" s="23" t="s">
        <v>787</v>
      </c>
      <c r="DQ1" s="23" t="s">
        <v>789</v>
      </c>
      <c r="DR1" s="23" t="s">
        <v>790</v>
      </c>
    </row>
    <row r="2" spans="1:122" ht="68" customHeight="1" x14ac:dyDescent="0.2">
      <c r="A2" s="23" t="s">
        <v>506</v>
      </c>
      <c r="B2" s="23" t="s">
        <v>505</v>
      </c>
      <c r="C2" s="23">
        <v>20220230</v>
      </c>
      <c r="D2" s="23" t="s">
        <v>6</v>
      </c>
      <c r="E2" s="23" t="s">
        <v>770</v>
      </c>
      <c r="F2" s="23" t="s">
        <v>573</v>
      </c>
      <c r="G2" s="23" t="s">
        <v>768</v>
      </c>
      <c r="H2" s="23" t="s">
        <v>562</v>
      </c>
      <c r="I2" s="23" t="s">
        <v>769</v>
      </c>
      <c r="J2" s="23" t="s">
        <v>24</v>
      </c>
      <c r="K2" s="23">
        <v>2018</v>
      </c>
      <c r="L2" s="23" t="s">
        <v>574</v>
      </c>
      <c r="M2" s="23" t="s">
        <v>768</v>
      </c>
      <c r="N2" s="23" t="s">
        <v>581</v>
      </c>
      <c r="O2" s="23" t="s">
        <v>772</v>
      </c>
      <c r="P2" s="23" t="s">
        <v>582</v>
      </c>
      <c r="Q2" s="23" t="s">
        <v>583</v>
      </c>
      <c r="R2" s="23">
        <v>4</v>
      </c>
      <c r="S2" s="23" t="s">
        <v>584</v>
      </c>
      <c r="T2" s="23" t="s">
        <v>541</v>
      </c>
      <c r="U2" s="23">
        <v>200</v>
      </c>
      <c r="V2" s="23" t="s">
        <v>585</v>
      </c>
      <c r="W2" s="23" t="s">
        <v>586</v>
      </c>
      <c r="X2" s="23">
        <v>1500</v>
      </c>
      <c r="Y2" s="23" t="s">
        <v>664</v>
      </c>
      <c r="Z2" s="23"/>
      <c r="AA2" s="23" t="s">
        <v>587</v>
      </c>
      <c r="AB2" s="23" t="s">
        <v>583</v>
      </c>
      <c r="AC2" s="23">
        <v>2</v>
      </c>
      <c r="AD2" s="23" t="s">
        <v>588</v>
      </c>
      <c r="AE2" s="23" t="s">
        <v>541</v>
      </c>
      <c r="AF2" s="23">
        <v>200</v>
      </c>
      <c r="AG2" s="23" t="s">
        <v>589</v>
      </c>
      <c r="AH2" s="23" t="s">
        <v>586</v>
      </c>
      <c r="AI2" s="23">
        <v>3000</v>
      </c>
      <c r="AJ2" s="23" t="s">
        <v>664</v>
      </c>
      <c r="AK2" s="23"/>
      <c r="AL2" s="23" t="s">
        <v>599</v>
      </c>
      <c r="AM2" s="23" t="s">
        <v>583</v>
      </c>
      <c r="AN2" s="23">
        <v>2</v>
      </c>
      <c r="AO2" s="23" t="s">
        <v>600</v>
      </c>
      <c r="AP2" s="23" t="s">
        <v>541</v>
      </c>
      <c r="AQ2" s="23">
        <v>55</v>
      </c>
      <c r="AR2" s="23" t="s">
        <v>601</v>
      </c>
      <c r="AS2" s="23" t="s">
        <v>586</v>
      </c>
      <c r="AT2" s="23" t="s">
        <v>773</v>
      </c>
      <c r="AU2" s="23" t="s">
        <v>664</v>
      </c>
      <c r="AV2" s="23"/>
      <c r="AW2" s="23" t="s">
        <v>607</v>
      </c>
      <c r="AX2" s="23" t="s">
        <v>583</v>
      </c>
      <c r="AY2" s="23">
        <v>2</v>
      </c>
      <c r="AZ2" s="23" t="s">
        <v>608</v>
      </c>
      <c r="BA2" s="23" t="s">
        <v>541</v>
      </c>
      <c r="BB2" s="23">
        <v>7.5</v>
      </c>
      <c r="BC2" s="23" t="s">
        <v>609</v>
      </c>
      <c r="BD2" s="23" t="s">
        <v>586</v>
      </c>
      <c r="BE2" s="23" t="s">
        <v>773</v>
      </c>
      <c r="BF2" s="23" t="s">
        <v>664</v>
      </c>
      <c r="BG2" s="23"/>
      <c r="BH2" s="23" t="s">
        <v>610</v>
      </c>
      <c r="BI2" s="23" t="s">
        <v>583</v>
      </c>
      <c r="BJ2" s="23">
        <v>4</v>
      </c>
      <c r="BK2" s="23" t="s">
        <v>611</v>
      </c>
      <c r="BL2" s="23" t="s">
        <v>541</v>
      </c>
      <c r="BM2" s="23">
        <v>5.5</v>
      </c>
      <c r="BN2" s="23" t="s">
        <v>612</v>
      </c>
      <c r="BO2" s="23" t="s">
        <v>586</v>
      </c>
      <c r="BP2" s="23" t="s">
        <v>773</v>
      </c>
      <c r="BQ2" s="23" t="s">
        <v>664</v>
      </c>
      <c r="BR2" s="23"/>
      <c r="BS2" s="23" t="s">
        <v>639</v>
      </c>
      <c r="BT2" s="23" t="s">
        <v>640</v>
      </c>
      <c r="BU2" s="23">
        <v>3</v>
      </c>
      <c r="BV2" s="23" t="s">
        <v>641</v>
      </c>
      <c r="BW2" s="23" t="s">
        <v>640</v>
      </c>
      <c r="BX2" s="23">
        <v>6.5</v>
      </c>
      <c r="BY2" s="23" t="s">
        <v>642</v>
      </c>
      <c r="BZ2" s="23" t="s">
        <v>643</v>
      </c>
      <c r="CA2" s="23" t="s">
        <v>774</v>
      </c>
      <c r="CB2" s="23" t="s">
        <v>644</v>
      </c>
      <c r="CC2" s="23" t="s">
        <v>643</v>
      </c>
      <c r="CD2" s="23" t="s">
        <v>775</v>
      </c>
      <c r="CE2" s="23" t="s">
        <v>645</v>
      </c>
      <c r="CF2" s="23" t="s">
        <v>643</v>
      </c>
      <c r="CG2" s="23" t="s">
        <v>776</v>
      </c>
      <c r="CH2" s="23" t="s">
        <v>778</v>
      </c>
      <c r="CI2" s="23" t="s">
        <v>647</v>
      </c>
      <c r="CJ2" s="23" t="s">
        <v>773</v>
      </c>
      <c r="CK2" s="23" t="s">
        <v>646</v>
      </c>
      <c r="CL2" s="23" t="s">
        <v>647</v>
      </c>
      <c r="CM2" s="23">
        <v>50</v>
      </c>
      <c r="CN2" s="23" t="s">
        <v>648</v>
      </c>
      <c r="CO2" s="23" t="s">
        <v>647</v>
      </c>
      <c r="CP2" s="23">
        <v>50</v>
      </c>
      <c r="CQ2" s="23" t="s">
        <v>665</v>
      </c>
      <c r="CR2" s="23" t="s">
        <v>647</v>
      </c>
      <c r="CS2" s="23" t="s">
        <v>773</v>
      </c>
      <c r="CT2" s="23" t="s">
        <v>649</v>
      </c>
      <c r="CU2" s="23" t="s">
        <v>647</v>
      </c>
      <c r="CV2" s="23">
        <v>13.5</v>
      </c>
      <c r="CW2" s="23" t="s">
        <v>650</v>
      </c>
      <c r="CX2" s="23" t="s">
        <v>647</v>
      </c>
      <c r="CY2" s="23">
        <v>24</v>
      </c>
      <c r="CZ2" s="23" t="s">
        <v>651</v>
      </c>
      <c r="DA2" s="23" t="s">
        <v>647</v>
      </c>
      <c r="DB2" s="23">
        <v>450</v>
      </c>
      <c r="DC2" s="23" t="s">
        <v>652</v>
      </c>
      <c r="DD2" s="23" t="s">
        <v>647</v>
      </c>
      <c r="DE2" s="23">
        <v>4.2</v>
      </c>
      <c r="DF2" s="23" t="s">
        <v>653</v>
      </c>
      <c r="DG2" s="23" t="s">
        <v>647</v>
      </c>
      <c r="DH2" s="23">
        <v>5.2</v>
      </c>
      <c r="DI2" s="23" t="s">
        <v>544</v>
      </c>
      <c r="DJ2" s="23" t="s">
        <v>545</v>
      </c>
      <c r="DK2" s="23">
        <v>33000</v>
      </c>
      <c r="DL2" s="23" t="s">
        <v>654</v>
      </c>
      <c r="DM2" s="23" t="s">
        <v>655</v>
      </c>
      <c r="DN2" s="23">
        <v>150</v>
      </c>
      <c r="DO2" s="23" t="s">
        <v>577</v>
      </c>
      <c r="DP2" s="23"/>
      <c r="DQ2" s="23" t="s">
        <v>519</v>
      </c>
      <c r="DR2" s="24" t="s">
        <v>777</v>
      </c>
    </row>
    <row r="3" spans="1:122" x14ac:dyDescent="0.2">
      <c r="A3" s="23" t="s">
        <v>506</v>
      </c>
      <c r="B3" s="23" t="s">
        <v>505</v>
      </c>
      <c r="C3" s="23">
        <v>20220230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 t="s">
        <v>607</v>
      </c>
      <c r="AX3" s="23" t="s">
        <v>583</v>
      </c>
      <c r="AY3" s="23">
        <v>2</v>
      </c>
      <c r="AZ3" s="23" t="s">
        <v>608</v>
      </c>
      <c r="BA3" s="23" t="s">
        <v>541</v>
      </c>
      <c r="BB3" s="23">
        <v>11</v>
      </c>
      <c r="BC3" s="23" t="s">
        <v>609</v>
      </c>
      <c r="BD3" s="23" t="s">
        <v>586</v>
      </c>
      <c r="BE3" s="23" t="s">
        <v>773</v>
      </c>
      <c r="BF3" s="23" t="s">
        <v>664</v>
      </c>
      <c r="BG3" s="23"/>
      <c r="BH3" s="23" t="s">
        <v>610</v>
      </c>
      <c r="BI3" s="23" t="s">
        <v>583</v>
      </c>
      <c r="BJ3" s="23">
        <v>2</v>
      </c>
      <c r="BK3" s="23" t="s">
        <v>611</v>
      </c>
      <c r="BL3" s="23" t="s">
        <v>541</v>
      </c>
      <c r="BM3" s="23">
        <v>3</v>
      </c>
      <c r="BN3" s="23" t="s">
        <v>612</v>
      </c>
      <c r="BO3" s="23" t="s">
        <v>586</v>
      </c>
      <c r="BP3" s="23" t="s">
        <v>773</v>
      </c>
      <c r="BQ3" s="23" t="s">
        <v>664</v>
      </c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</row>
    <row r="4" spans="1:122" x14ac:dyDescent="0.2">
      <c r="A4" s="23" t="s">
        <v>506</v>
      </c>
      <c r="B4" s="23" t="s">
        <v>505</v>
      </c>
      <c r="C4" s="23">
        <v>20220230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</row>
    <row r="5" spans="1:122" x14ac:dyDescent="0.2">
      <c r="A5" s="23" t="s">
        <v>506</v>
      </c>
      <c r="B5" s="23" t="s">
        <v>505</v>
      </c>
      <c r="C5" s="23">
        <v>20220230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</row>
    <row r="6" spans="1:122" x14ac:dyDescent="0.2">
      <c r="A6" s="23" t="s">
        <v>507</v>
      </c>
      <c r="B6" s="23" t="s">
        <v>508</v>
      </c>
      <c r="C6" s="23">
        <v>20220250</v>
      </c>
      <c r="D6" s="23" t="s">
        <v>6</v>
      </c>
      <c r="E6" s="23" t="s">
        <v>779</v>
      </c>
      <c r="F6" s="23" t="s">
        <v>573</v>
      </c>
      <c r="G6" s="23" t="s">
        <v>768</v>
      </c>
      <c r="H6" s="23" t="s">
        <v>562</v>
      </c>
      <c r="I6" s="23" t="s">
        <v>769</v>
      </c>
      <c r="J6" s="23" t="s">
        <v>24</v>
      </c>
      <c r="K6" s="23">
        <v>2018</v>
      </c>
      <c r="L6" s="23" t="s">
        <v>574</v>
      </c>
      <c r="M6" s="23" t="s">
        <v>768</v>
      </c>
      <c r="N6" s="23" t="s">
        <v>581</v>
      </c>
      <c r="O6" s="23" t="s">
        <v>772</v>
      </c>
      <c r="P6" s="23" t="s">
        <v>582</v>
      </c>
      <c r="Q6" s="23" t="s">
        <v>583</v>
      </c>
      <c r="R6" s="23">
        <v>0</v>
      </c>
      <c r="S6" s="23" t="s">
        <v>584</v>
      </c>
      <c r="T6" s="23" t="s">
        <v>541</v>
      </c>
      <c r="U6" s="23">
        <v>0</v>
      </c>
      <c r="V6" s="23" t="s">
        <v>585</v>
      </c>
      <c r="W6" s="23" t="s">
        <v>586</v>
      </c>
      <c r="X6" s="23">
        <v>0</v>
      </c>
      <c r="Y6" s="23" t="s">
        <v>664</v>
      </c>
      <c r="Z6" s="23" t="s">
        <v>773</v>
      </c>
      <c r="AA6" s="23" t="s">
        <v>587</v>
      </c>
      <c r="AB6" s="23" t="s">
        <v>583</v>
      </c>
      <c r="AC6" s="23">
        <v>2</v>
      </c>
      <c r="AD6" s="23" t="s">
        <v>588</v>
      </c>
      <c r="AE6" s="23" t="s">
        <v>541</v>
      </c>
      <c r="AF6" s="23">
        <v>200</v>
      </c>
      <c r="AG6" s="23" t="s">
        <v>589</v>
      </c>
      <c r="AH6" s="23" t="s">
        <v>586</v>
      </c>
      <c r="AI6" s="23">
        <v>3000</v>
      </c>
      <c r="AJ6" s="23" t="s">
        <v>664</v>
      </c>
      <c r="AK6" s="23"/>
      <c r="AL6" s="23" t="s">
        <v>599</v>
      </c>
      <c r="AM6" s="23" t="s">
        <v>583</v>
      </c>
      <c r="AN6" s="23">
        <v>2</v>
      </c>
      <c r="AO6" s="23" t="s">
        <v>600</v>
      </c>
      <c r="AP6" s="23" t="s">
        <v>541</v>
      </c>
      <c r="AQ6" s="23">
        <v>55</v>
      </c>
      <c r="AR6" s="23" t="s">
        <v>601</v>
      </c>
      <c r="AS6" s="23" t="s">
        <v>586</v>
      </c>
      <c r="AT6" s="23" t="s">
        <v>773</v>
      </c>
      <c r="AU6" s="23" t="s">
        <v>664</v>
      </c>
      <c r="AV6" s="23"/>
      <c r="AW6" s="23" t="s">
        <v>607</v>
      </c>
      <c r="AX6" s="23" t="s">
        <v>583</v>
      </c>
      <c r="AY6" s="23">
        <v>10</v>
      </c>
      <c r="AZ6" s="23" t="s">
        <v>608</v>
      </c>
      <c r="BA6" s="23" t="s">
        <v>541</v>
      </c>
      <c r="BB6" s="23">
        <v>3</v>
      </c>
      <c r="BC6" s="23" t="s">
        <v>609</v>
      </c>
      <c r="BD6" s="23" t="s">
        <v>586</v>
      </c>
      <c r="BE6" s="23" t="s">
        <v>773</v>
      </c>
      <c r="BF6" s="23" t="s">
        <v>664</v>
      </c>
      <c r="BG6" s="23"/>
      <c r="BH6" s="23" t="s">
        <v>610</v>
      </c>
      <c r="BI6" s="23" t="s">
        <v>583</v>
      </c>
      <c r="BJ6" s="23" t="s">
        <v>773</v>
      </c>
      <c r="BK6" s="23" t="s">
        <v>611</v>
      </c>
      <c r="BL6" s="23" t="s">
        <v>541</v>
      </c>
      <c r="BM6" s="23" t="s">
        <v>773</v>
      </c>
      <c r="BN6" s="23" t="s">
        <v>612</v>
      </c>
      <c r="BO6" s="23" t="s">
        <v>586</v>
      </c>
      <c r="BP6" s="23" t="s">
        <v>773</v>
      </c>
      <c r="BQ6" s="23" t="s">
        <v>664</v>
      </c>
      <c r="BR6" s="23"/>
      <c r="BS6" s="23" t="s">
        <v>639</v>
      </c>
      <c r="BT6" s="23" t="s">
        <v>640</v>
      </c>
      <c r="BU6" s="23" t="s">
        <v>773</v>
      </c>
      <c r="BV6" s="23" t="s">
        <v>641</v>
      </c>
      <c r="BW6" s="23" t="s">
        <v>640</v>
      </c>
      <c r="BX6" s="23" t="s">
        <v>773</v>
      </c>
      <c r="BY6" s="23" t="s">
        <v>642</v>
      </c>
      <c r="BZ6" s="23" t="s">
        <v>643</v>
      </c>
      <c r="CA6" s="23" t="s">
        <v>774</v>
      </c>
      <c r="CB6" s="23" t="s">
        <v>644</v>
      </c>
      <c r="CC6" s="23" t="s">
        <v>643</v>
      </c>
      <c r="CD6" s="23" t="s">
        <v>775</v>
      </c>
      <c r="CE6" s="23" t="s">
        <v>645</v>
      </c>
      <c r="CF6" s="23" t="s">
        <v>643</v>
      </c>
      <c r="CG6" s="23" t="s">
        <v>773</v>
      </c>
      <c r="CH6" s="23" t="s">
        <v>781</v>
      </c>
      <c r="CI6" s="23" t="s">
        <v>647</v>
      </c>
      <c r="CJ6" s="23">
        <v>16</v>
      </c>
      <c r="CK6" s="23" t="s">
        <v>780</v>
      </c>
      <c r="CL6" s="23" t="s">
        <v>647</v>
      </c>
      <c r="CM6" s="23">
        <v>35</v>
      </c>
      <c r="CN6" s="23" t="s">
        <v>648</v>
      </c>
      <c r="CO6" s="23" t="s">
        <v>647</v>
      </c>
      <c r="CP6" s="23">
        <v>50</v>
      </c>
      <c r="CQ6" s="23" t="s">
        <v>665</v>
      </c>
      <c r="CR6" s="23" t="s">
        <v>647</v>
      </c>
      <c r="CS6" s="23">
        <v>185</v>
      </c>
      <c r="CT6" s="23" t="s">
        <v>649</v>
      </c>
      <c r="CU6" s="23" t="s">
        <v>647</v>
      </c>
      <c r="CV6" s="23" t="s">
        <v>773</v>
      </c>
      <c r="CW6" s="23" t="s">
        <v>650</v>
      </c>
      <c r="CX6" s="23" t="s">
        <v>647</v>
      </c>
      <c r="CY6" s="23" t="s">
        <v>773</v>
      </c>
      <c r="CZ6" s="23" t="s">
        <v>651</v>
      </c>
      <c r="DA6" s="23" t="s">
        <v>647</v>
      </c>
      <c r="DB6" s="23">
        <v>450</v>
      </c>
      <c r="DC6" s="23" t="s">
        <v>652</v>
      </c>
      <c r="DD6" s="23" t="s">
        <v>647</v>
      </c>
      <c r="DE6" s="23">
        <v>4.2</v>
      </c>
      <c r="DF6" s="23" t="s">
        <v>653</v>
      </c>
      <c r="DG6" s="23" t="s">
        <v>647</v>
      </c>
      <c r="DH6" s="23">
        <v>5.2</v>
      </c>
      <c r="DI6" s="23" t="s">
        <v>544</v>
      </c>
      <c r="DJ6" s="23" t="s">
        <v>545</v>
      </c>
      <c r="DK6" s="23">
        <v>20500</v>
      </c>
      <c r="DL6" s="23" t="s">
        <v>654</v>
      </c>
      <c r="DM6" s="23" t="s">
        <v>655</v>
      </c>
      <c r="DN6" s="23">
        <v>150</v>
      </c>
      <c r="DO6" s="23" t="s">
        <v>577</v>
      </c>
      <c r="DP6" s="23"/>
      <c r="DQ6" s="23" t="s">
        <v>519</v>
      </c>
      <c r="DR6" s="24"/>
    </row>
    <row r="7" spans="1:122" x14ac:dyDescent="0.2">
      <c r="A7" s="23" t="s">
        <v>507</v>
      </c>
      <c r="B7" s="23" t="s">
        <v>508</v>
      </c>
      <c r="C7" s="23">
        <v>20220250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 t="s">
        <v>599</v>
      </c>
      <c r="AM7" s="23" t="s">
        <v>583</v>
      </c>
      <c r="AN7" s="23">
        <v>3</v>
      </c>
      <c r="AO7" s="23" t="s">
        <v>600</v>
      </c>
      <c r="AP7" s="23" t="s">
        <v>541</v>
      </c>
      <c r="AQ7" s="23">
        <v>3</v>
      </c>
      <c r="AR7" s="23" t="s">
        <v>601</v>
      </c>
      <c r="AS7" s="23" t="s">
        <v>586</v>
      </c>
      <c r="AT7" s="23" t="s">
        <v>773</v>
      </c>
      <c r="AU7" s="23" t="s">
        <v>664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</row>
    <row r="8" spans="1:122" x14ac:dyDescent="0.2">
      <c r="A8" s="23" t="s">
        <v>507</v>
      </c>
      <c r="B8" s="23" t="s">
        <v>508</v>
      </c>
      <c r="C8" s="23">
        <v>20220250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 t="s">
        <v>599</v>
      </c>
      <c r="AM8" s="23" t="s">
        <v>583</v>
      </c>
      <c r="AN8" s="23">
        <v>2</v>
      </c>
      <c r="AO8" s="23" t="s">
        <v>600</v>
      </c>
      <c r="AP8" s="23" t="s">
        <v>541</v>
      </c>
      <c r="AQ8" s="23">
        <v>4</v>
      </c>
      <c r="AR8" s="23" t="s">
        <v>601</v>
      </c>
      <c r="AS8" s="23" t="s">
        <v>586</v>
      </c>
      <c r="AT8" s="23" t="s">
        <v>773</v>
      </c>
      <c r="AU8" s="23" t="s">
        <v>664</v>
      </c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</row>
    <row r="9" spans="1:122" x14ac:dyDescent="0.2">
      <c r="A9" s="26" t="s">
        <v>934</v>
      </c>
      <c r="B9" s="4" t="s">
        <v>937</v>
      </c>
      <c r="C9" s="29" t="s">
        <v>874</v>
      </c>
      <c r="D9" s="23" t="s">
        <v>6</v>
      </c>
      <c r="E9" s="26">
        <v>1500</v>
      </c>
      <c r="F9" s="23" t="s">
        <v>573</v>
      </c>
      <c r="G9" s="26" t="s">
        <v>951</v>
      </c>
      <c r="H9" s="23" t="s">
        <v>562</v>
      </c>
      <c r="I9" s="26" t="s">
        <v>940</v>
      </c>
      <c r="J9" s="23" t="s">
        <v>24</v>
      </c>
      <c r="K9" s="26">
        <v>1987</v>
      </c>
      <c r="L9" s="23" t="s">
        <v>574</v>
      </c>
      <c r="M9" s="26" t="s">
        <v>941</v>
      </c>
      <c r="N9" s="23" t="s">
        <v>581</v>
      </c>
      <c r="O9" s="23" t="s">
        <v>772</v>
      </c>
      <c r="P9" s="26" t="s">
        <v>942</v>
      </c>
      <c r="Q9" s="23" t="s">
        <v>583</v>
      </c>
      <c r="R9" s="26">
        <v>1</v>
      </c>
      <c r="S9" s="26" t="s">
        <v>943</v>
      </c>
      <c r="T9" s="23" t="s">
        <v>541</v>
      </c>
      <c r="U9" s="26">
        <v>90</v>
      </c>
      <c r="V9" s="23" t="s">
        <v>585</v>
      </c>
      <c r="W9" s="23" t="s">
        <v>586</v>
      </c>
      <c r="X9" s="26">
        <v>1000</v>
      </c>
      <c r="Y9" s="23" t="s">
        <v>664</v>
      </c>
      <c r="Z9" s="26" t="s">
        <v>944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3" t="s">
        <v>639</v>
      </c>
      <c r="BT9" s="23" t="s">
        <v>640</v>
      </c>
      <c r="BU9" s="26">
        <v>3</v>
      </c>
      <c r="BV9" s="23" t="s">
        <v>641</v>
      </c>
      <c r="BW9" s="23" t="s">
        <v>640</v>
      </c>
      <c r="BX9" s="26">
        <v>4.5</v>
      </c>
      <c r="BY9" s="23" t="s">
        <v>642</v>
      </c>
      <c r="BZ9" s="23" t="s">
        <v>643</v>
      </c>
      <c r="CA9" s="26" t="s">
        <v>946</v>
      </c>
      <c r="CB9" s="23" t="s">
        <v>644</v>
      </c>
      <c r="CC9" s="23" t="s">
        <v>643</v>
      </c>
      <c r="CD9" s="26" t="s">
        <v>948</v>
      </c>
      <c r="CE9" s="23" t="s">
        <v>645</v>
      </c>
      <c r="CF9" s="23" t="s">
        <v>643</v>
      </c>
      <c r="CG9" s="26" t="s">
        <v>947</v>
      </c>
      <c r="CH9" s="23" t="s">
        <v>781</v>
      </c>
      <c r="CI9" s="23" t="s">
        <v>647</v>
      </c>
      <c r="CJ9" s="26">
        <v>10</v>
      </c>
      <c r="CK9" s="23" t="s">
        <v>780</v>
      </c>
      <c r="CL9" s="23" t="s">
        <v>647</v>
      </c>
      <c r="CM9" s="26" t="s">
        <v>773</v>
      </c>
      <c r="CN9" s="23" t="s">
        <v>648</v>
      </c>
      <c r="CO9" s="23" t="s">
        <v>647</v>
      </c>
      <c r="CP9" s="26" t="s">
        <v>773</v>
      </c>
      <c r="CQ9" s="23" t="s">
        <v>665</v>
      </c>
      <c r="CR9" s="23" t="s">
        <v>647</v>
      </c>
      <c r="CS9" s="26" t="s">
        <v>773</v>
      </c>
      <c r="CT9" s="23" t="s">
        <v>649</v>
      </c>
      <c r="CU9" s="23" t="s">
        <v>647</v>
      </c>
      <c r="CV9" s="23" t="s">
        <v>773</v>
      </c>
      <c r="CW9" s="23" t="s">
        <v>650</v>
      </c>
      <c r="CX9" s="23" t="s">
        <v>647</v>
      </c>
      <c r="CY9" s="23" t="s">
        <v>773</v>
      </c>
      <c r="CZ9" s="30" t="s">
        <v>949</v>
      </c>
      <c r="DA9" s="23" t="s">
        <v>647</v>
      </c>
      <c r="DB9" s="26">
        <v>10800</v>
      </c>
      <c r="DC9" s="23" t="s">
        <v>652</v>
      </c>
      <c r="DD9" s="23" t="s">
        <v>647</v>
      </c>
      <c r="DE9" s="26">
        <v>1.8</v>
      </c>
      <c r="DF9" s="23" t="s">
        <v>653</v>
      </c>
      <c r="DG9" s="23" t="s">
        <v>647</v>
      </c>
      <c r="DH9" s="26">
        <v>2.5</v>
      </c>
      <c r="DI9" s="23" t="s">
        <v>544</v>
      </c>
      <c r="DJ9" s="23" t="s">
        <v>545</v>
      </c>
      <c r="DK9" s="26">
        <v>7000</v>
      </c>
      <c r="DL9" s="23" t="s">
        <v>654</v>
      </c>
      <c r="DM9" s="23" t="s">
        <v>655</v>
      </c>
      <c r="DN9" s="26">
        <v>85</v>
      </c>
      <c r="DO9" s="23" t="s">
        <v>577</v>
      </c>
      <c r="DP9" s="26"/>
      <c r="DQ9" s="23" t="s">
        <v>519</v>
      </c>
      <c r="DR9" s="26"/>
    </row>
    <row r="10" spans="1:122" x14ac:dyDescent="0.2">
      <c r="A10" s="26" t="s">
        <v>934</v>
      </c>
      <c r="B10" s="4" t="s">
        <v>937</v>
      </c>
      <c r="C10" s="29" t="s">
        <v>890</v>
      </c>
      <c r="D10" s="23" t="s">
        <v>6</v>
      </c>
      <c r="E10" s="26">
        <v>1500</v>
      </c>
      <c r="F10" s="23" t="s">
        <v>573</v>
      </c>
      <c r="G10" s="26" t="s">
        <v>951</v>
      </c>
      <c r="H10" s="23" t="s">
        <v>562</v>
      </c>
      <c r="I10" s="26" t="s">
        <v>940</v>
      </c>
      <c r="J10" s="23" t="s">
        <v>24</v>
      </c>
      <c r="K10" s="26">
        <v>1987</v>
      </c>
      <c r="L10" s="23" t="s">
        <v>574</v>
      </c>
      <c r="M10" s="26" t="s">
        <v>941</v>
      </c>
      <c r="N10" s="23" t="s">
        <v>581</v>
      </c>
      <c r="O10" s="23" t="s">
        <v>772</v>
      </c>
      <c r="P10" s="26" t="s">
        <v>942</v>
      </c>
      <c r="Q10" s="23" t="s">
        <v>583</v>
      </c>
      <c r="R10" s="26">
        <v>1</v>
      </c>
      <c r="S10" s="26" t="s">
        <v>943</v>
      </c>
      <c r="T10" s="23" t="s">
        <v>541</v>
      </c>
      <c r="U10" s="26">
        <v>90</v>
      </c>
      <c r="V10" s="23" t="s">
        <v>585</v>
      </c>
      <c r="W10" s="23" t="s">
        <v>586</v>
      </c>
      <c r="X10" s="26">
        <v>1000</v>
      </c>
      <c r="Y10" s="23" t="s">
        <v>664</v>
      </c>
      <c r="Z10" s="26" t="s">
        <v>944</v>
      </c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3" t="s">
        <v>639</v>
      </c>
      <c r="BT10" s="23" t="s">
        <v>640</v>
      </c>
      <c r="BU10" s="26">
        <v>3</v>
      </c>
      <c r="BV10" s="23" t="s">
        <v>641</v>
      </c>
      <c r="BW10" s="23" t="s">
        <v>640</v>
      </c>
      <c r="BX10" s="26">
        <v>4.5</v>
      </c>
      <c r="BY10" s="23" t="s">
        <v>642</v>
      </c>
      <c r="BZ10" s="23" t="s">
        <v>643</v>
      </c>
      <c r="CA10" s="26" t="s">
        <v>946</v>
      </c>
      <c r="CB10" s="23" t="s">
        <v>644</v>
      </c>
      <c r="CC10" s="23" t="s">
        <v>643</v>
      </c>
      <c r="CD10" s="26" t="s">
        <v>948</v>
      </c>
      <c r="CE10" s="23" t="s">
        <v>645</v>
      </c>
      <c r="CF10" s="23" t="s">
        <v>643</v>
      </c>
      <c r="CG10" s="26"/>
      <c r="CH10" s="23" t="s">
        <v>781</v>
      </c>
      <c r="CI10" s="23" t="s">
        <v>647</v>
      </c>
      <c r="CJ10" s="26">
        <v>10</v>
      </c>
      <c r="CK10" s="23" t="s">
        <v>780</v>
      </c>
      <c r="CL10" s="23" t="s">
        <v>647</v>
      </c>
      <c r="CM10" s="26"/>
      <c r="CN10" s="23" t="s">
        <v>648</v>
      </c>
      <c r="CO10" s="23" t="s">
        <v>647</v>
      </c>
      <c r="CP10" s="26"/>
      <c r="CQ10" s="23" t="s">
        <v>665</v>
      </c>
      <c r="CR10" s="23" t="s">
        <v>647</v>
      </c>
      <c r="CS10" s="26"/>
      <c r="CT10" s="23" t="s">
        <v>649</v>
      </c>
      <c r="CU10" s="23" t="s">
        <v>647</v>
      </c>
      <c r="CV10" s="23" t="s">
        <v>773</v>
      </c>
      <c r="CW10" s="23" t="s">
        <v>650</v>
      </c>
      <c r="CX10" s="23" t="s">
        <v>647</v>
      </c>
      <c r="CY10" s="23" t="s">
        <v>773</v>
      </c>
      <c r="CZ10" s="30" t="s">
        <v>949</v>
      </c>
      <c r="DA10" s="23" t="s">
        <v>647</v>
      </c>
      <c r="DB10" s="26">
        <v>10800</v>
      </c>
      <c r="DC10" s="23" t="s">
        <v>652</v>
      </c>
      <c r="DD10" s="23" t="s">
        <v>647</v>
      </c>
      <c r="DE10" s="26">
        <v>1.8</v>
      </c>
      <c r="DF10" s="23" t="s">
        <v>653</v>
      </c>
      <c r="DG10" s="23" t="s">
        <v>647</v>
      </c>
      <c r="DH10" s="26">
        <v>2.5</v>
      </c>
      <c r="DI10" s="23" t="s">
        <v>544</v>
      </c>
      <c r="DJ10" s="23" t="s">
        <v>545</v>
      </c>
      <c r="DK10" s="26">
        <v>7000</v>
      </c>
      <c r="DL10" s="23" t="s">
        <v>654</v>
      </c>
      <c r="DM10" s="23" t="s">
        <v>655</v>
      </c>
      <c r="DN10" s="26">
        <v>85</v>
      </c>
      <c r="DO10" s="23" t="s">
        <v>577</v>
      </c>
      <c r="DP10" s="26"/>
      <c r="DQ10" s="23" t="s">
        <v>519</v>
      </c>
      <c r="DR10" s="26"/>
    </row>
    <row r="11" spans="1:122" x14ac:dyDescent="0.2">
      <c r="A11" s="26" t="s">
        <v>934</v>
      </c>
      <c r="B11" s="4" t="s">
        <v>937</v>
      </c>
      <c r="C11" s="29" t="s">
        <v>892</v>
      </c>
      <c r="D11" s="23" t="s">
        <v>6</v>
      </c>
      <c r="E11" s="26">
        <v>1500</v>
      </c>
      <c r="F11" s="23" t="s">
        <v>573</v>
      </c>
      <c r="G11" s="26" t="s">
        <v>951</v>
      </c>
      <c r="H11" s="23" t="s">
        <v>562</v>
      </c>
      <c r="I11" s="26" t="s">
        <v>940</v>
      </c>
      <c r="J11" s="23" t="s">
        <v>24</v>
      </c>
      <c r="K11" s="26">
        <v>1987</v>
      </c>
      <c r="L11" s="23" t="s">
        <v>574</v>
      </c>
      <c r="M11" s="26" t="s">
        <v>941</v>
      </c>
      <c r="N11" s="23" t="s">
        <v>581</v>
      </c>
      <c r="O11" s="23" t="s">
        <v>772</v>
      </c>
      <c r="P11" s="26" t="s">
        <v>942</v>
      </c>
      <c r="Q11" s="23" t="s">
        <v>583</v>
      </c>
      <c r="R11" s="26">
        <v>1</v>
      </c>
      <c r="S11" s="26" t="s">
        <v>943</v>
      </c>
      <c r="T11" s="23" t="s">
        <v>541</v>
      </c>
      <c r="U11" s="26">
        <v>90</v>
      </c>
      <c r="V11" s="23" t="s">
        <v>585</v>
      </c>
      <c r="W11" s="23" t="s">
        <v>586</v>
      </c>
      <c r="X11" s="26">
        <v>1000</v>
      </c>
      <c r="Y11" s="23" t="s">
        <v>664</v>
      </c>
      <c r="Z11" s="26" t="s">
        <v>944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3" t="s">
        <v>639</v>
      </c>
      <c r="BT11" s="23" t="s">
        <v>640</v>
      </c>
      <c r="BU11" s="26">
        <v>3</v>
      </c>
      <c r="BV11" s="23" t="s">
        <v>641</v>
      </c>
      <c r="BW11" s="23" t="s">
        <v>640</v>
      </c>
      <c r="BX11" s="26">
        <v>4.5</v>
      </c>
      <c r="BY11" s="23" t="s">
        <v>642</v>
      </c>
      <c r="BZ11" s="23" t="s">
        <v>643</v>
      </c>
      <c r="CA11" s="26" t="s">
        <v>946</v>
      </c>
      <c r="CB11" s="23" t="s">
        <v>644</v>
      </c>
      <c r="CC11" s="23" t="s">
        <v>643</v>
      </c>
      <c r="CD11" s="26" t="s">
        <v>948</v>
      </c>
      <c r="CE11" s="23" t="s">
        <v>645</v>
      </c>
      <c r="CF11" s="23" t="s">
        <v>643</v>
      </c>
      <c r="CG11" s="26"/>
      <c r="CH11" s="23" t="s">
        <v>781</v>
      </c>
      <c r="CI11" s="23" t="s">
        <v>647</v>
      </c>
      <c r="CJ11" s="26">
        <v>10</v>
      </c>
      <c r="CK11" s="23" t="s">
        <v>780</v>
      </c>
      <c r="CL11" s="23" t="s">
        <v>647</v>
      </c>
      <c r="CM11" s="26"/>
      <c r="CN11" s="23" t="s">
        <v>648</v>
      </c>
      <c r="CO11" s="23" t="s">
        <v>647</v>
      </c>
      <c r="CP11" s="26"/>
      <c r="CQ11" s="23" t="s">
        <v>665</v>
      </c>
      <c r="CR11" s="23" t="s">
        <v>647</v>
      </c>
      <c r="CS11" s="26"/>
      <c r="CT11" s="23" t="s">
        <v>649</v>
      </c>
      <c r="CU11" s="23" t="s">
        <v>647</v>
      </c>
      <c r="CV11" s="23" t="s">
        <v>773</v>
      </c>
      <c r="CW11" s="23" t="s">
        <v>650</v>
      </c>
      <c r="CX11" s="23" t="s">
        <v>647</v>
      </c>
      <c r="CY11" s="23" t="s">
        <v>773</v>
      </c>
      <c r="CZ11" s="30" t="s">
        <v>949</v>
      </c>
      <c r="DA11" s="23" t="s">
        <v>647</v>
      </c>
      <c r="DB11" s="26">
        <v>10800</v>
      </c>
      <c r="DC11" s="23" t="s">
        <v>652</v>
      </c>
      <c r="DD11" s="23" t="s">
        <v>647</v>
      </c>
      <c r="DE11" s="26">
        <v>1.8</v>
      </c>
      <c r="DF11" s="23" t="s">
        <v>653</v>
      </c>
      <c r="DG11" s="23" t="s">
        <v>647</v>
      </c>
      <c r="DH11" s="26">
        <v>2.5</v>
      </c>
      <c r="DI11" s="23" t="s">
        <v>544</v>
      </c>
      <c r="DJ11" s="23" t="s">
        <v>545</v>
      </c>
      <c r="DK11" s="26">
        <v>7000</v>
      </c>
      <c r="DL11" s="23" t="s">
        <v>654</v>
      </c>
      <c r="DM11" s="23" t="s">
        <v>655</v>
      </c>
      <c r="DN11" s="26">
        <v>85</v>
      </c>
      <c r="DO11" s="23" t="s">
        <v>577</v>
      </c>
      <c r="DP11" s="26"/>
      <c r="DQ11" s="23" t="s">
        <v>519</v>
      </c>
      <c r="DR11" s="26"/>
    </row>
    <row r="12" spans="1:122" x14ac:dyDescent="0.2">
      <c r="A12" s="26" t="s">
        <v>934</v>
      </c>
      <c r="B12" s="4" t="s">
        <v>935</v>
      </c>
      <c r="C12" s="29" t="s">
        <v>898</v>
      </c>
      <c r="D12" s="23" t="s">
        <v>6</v>
      </c>
      <c r="E12" s="26">
        <v>1200</v>
      </c>
      <c r="F12" s="23" t="s">
        <v>573</v>
      </c>
      <c r="G12" s="26" t="s">
        <v>951</v>
      </c>
      <c r="H12" s="23" t="s">
        <v>562</v>
      </c>
      <c r="I12" s="26" t="s">
        <v>940</v>
      </c>
      <c r="J12" s="23" t="s">
        <v>24</v>
      </c>
      <c r="K12" s="26">
        <v>1987</v>
      </c>
      <c r="L12" s="23" t="s">
        <v>574</v>
      </c>
      <c r="M12" s="26" t="s">
        <v>941</v>
      </c>
      <c r="N12" s="23" t="s">
        <v>581</v>
      </c>
      <c r="O12" s="23" t="s">
        <v>772</v>
      </c>
      <c r="P12" s="26" t="s">
        <v>942</v>
      </c>
      <c r="Q12" s="23" t="s">
        <v>583</v>
      </c>
      <c r="R12" s="26">
        <v>1</v>
      </c>
      <c r="S12" s="26" t="s">
        <v>943</v>
      </c>
      <c r="T12" s="23" t="s">
        <v>541</v>
      </c>
      <c r="U12" s="26">
        <v>37</v>
      </c>
      <c r="V12" s="23" t="s">
        <v>585</v>
      </c>
      <c r="W12" s="23" t="s">
        <v>586</v>
      </c>
      <c r="X12" s="26">
        <v>1000</v>
      </c>
      <c r="Y12" s="23" t="s">
        <v>664</v>
      </c>
      <c r="Z12" s="26" t="s">
        <v>944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3" t="s">
        <v>639</v>
      </c>
      <c r="BT12" s="23" t="s">
        <v>640</v>
      </c>
      <c r="BU12" s="26" t="s">
        <v>773</v>
      </c>
      <c r="BV12" s="23" t="s">
        <v>641</v>
      </c>
      <c r="BW12" s="23" t="s">
        <v>640</v>
      </c>
      <c r="BX12" s="26" t="s">
        <v>773</v>
      </c>
      <c r="BY12" s="26" t="s">
        <v>642</v>
      </c>
      <c r="BZ12" s="23" t="s">
        <v>643</v>
      </c>
      <c r="CA12" s="26" t="s">
        <v>773</v>
      </c>
      <c r="CB12" s="23" t="s">
        <v>644</v>
      </c>
      <c r="CC12" s="23" t="s">
        <v>643</v>
      </c>
      <c r="CD12" s="26"/>
      <c r="CE12" s="23" t="s">
        <v>645</v>
      </c>
      <c r="CF12" s="23" t="s">
        <v>643</v>
      </c>
      <c r="CG12" s="26"/>
      <c r="CH12" s="23" t="s">
        <v>781</v>
      </c>
      <c r="CI12" s="23" t="s">
        <v>647</v>
      </c>
      <c r="CJ12" s="26">
        <v>10</v>
      </c>
      <c r="CK12" s="23" t="s">
        <v>780</v>
      </c>
      <c r="CL12" s="23" t="s">
        <v>647</v>
      </c>
      <c r="CM12" s="26"/>
      <c r="CN12" s="23" t="s">
        <v>648</v>
      </c>
      <c r="CO12" s="23" t="s">
        <v>647</v>
      </c>
      <c r="CP12" s="26"/>
      <c r="CQ12" s="23" t="s">
        <v>665</v>
      </c>
      <c r="CR12" s="23" t="s">
        <v>647</v>
      </c>
      <c r="CS12" s="26"/>
      <c r="CT12" s="23" t="s">
        <v>649</v>
      </c>
      <c r="CU12" s="23" t="s">
        <v>647</v>
      </c>
      <c r="CV12" s="23" t="s">
        <v>773</v>
      </c>
      <c r="CW12" s="23" t="s">
        <v>650</v>
      </c>
      <c r="CX12" s="23" t="s">
        <v>647</v>
      </c>
      <c r="CY12" s="23" t="s">
        <v>773</v>
      </c>
      <c r="CZ12" s="30" t="s">
        <v>949</v>
      </c>
      <c r="DA12" s="23" t="s">
        <v>647</v>
      </c>
      <c r="DB12" s="26">
        <v>7900</v>
      </c>
      <c r="DC12" s="23" t="s">
        <v>652</v>
      </c>
      <c r="DD12" s="23" t="s">
        <v>647</v>
      </c>
      <c r="DE12" s="26">
        <v>1.8</v>
      </c>
      <c r="DF12" s="23" t="s">
        <v>653</v>
      </c>
      <c r="DG12" s="23" t="s">
        <v>647</v>
      </c>
      <c r="DH12" s="26">
        <v>2.5</v>
      </c>
      <c r="DI12" s="23" t="s">
        <v>544</v>
      </c>
      <c r="DJ12" s="23" t="s">
        <v>545</v>
      </c>
      <c r="DK12" s="26">
        <v>5500</v>
      </c>
      <c r="DL12" s="23" t="s">
        <v>654</v>
      </c>
      <c r="DM12" s="23" t="s">
        <v>655</v>
      </c>
      <c r="DN12" s="26">
        <v>85</v>
      </c>
      <c r="DO12" s="23" t="s">
        <v>577</v>
      </c>
      <c r="DP12" s="26"/>
      <c r="DQ12" s="23" t="s">
        <v>519</v>
      </c>
      <c r="DR12" s="26"/>
    </row>
    <row r="13" spans="1:122" x14ac:dyDescent="0.2">
      <c r="A13" s="26" t="s">
        <v>934</v>
      </c>
      <c r="B13" s="4" t="s">
        <v>935</v>
      </c>
      <c r="C13" s="29" t="s">
        <v>899</v>
      </c>
      <c r="D13" s="23" t="s">
        <v>6</v>
      </c>
      <c r="E13" s="26">
        <v>1200</v>
      </c>
      <c r="F13" s="23" t="s">
        <v>573</v>
      </c>
      <c r="G13" s="26" t="s">
        <v>951</v>
      </c>
      <c r="H13" s="23" t="s">
        <v>562</v>
      </c>
      <c r="I13" s="26" t="s">
        <v>940</v>
      </c>
      <c r="J13" s="23" t="s">
        <v>24</v>
      </c>
      <c r="K13" s="26">
        <v>1987</v>
      </c>
      <c r="L13" s="23" t="s">
        <v>574</v>
      </c>
      <c r="M13" s="26" t="s">
        <v>941</v>
      </c>
      <c r="N13" s="23" t="s">
        <v>581</v>
      </c>
      <c r="O13" s="23" t="s">
        <v>772</v>
      </c>
      <c r="P13" s="26" t="s">
        <v>942</v>
      </c>
      <c r="Q13" s="23" t="s">
        <v>583</v>
      </c>
      <c r="R13" s="26">
        <v>1</v>
      </c>
      <c r="S13" s="26" t="s">
        <v>943</v>
      </c>
      <c r="T13" s="23" t="s">
        <v>541</v>
      </c>
      <c r="U13" s="26">
        <v>37</v>
      </c>
      <c r="V13" s="23" t="s">
        <v>585</v>
      </c>
      <c r="W13" s="23" t="s">
        <v>586</v>
      </c>
      <c r="X13" s="26">
        <v>1000</v>
      </c>
      <c r="Y13" s="23" t="s">
        <v>664</v>
      </c>
      <c r="Z13" s="26" t="s">
        <v>944</v>
      </c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3" t="s">
        <v>639</v>
      </c>
      <c r="BT13" s="23" t="s">
        <v>640</v>
      </c>
      <c r="BU13" s="26" t="s">
        <v>773</v>
      </c>
      <c r="BV13" s="23" t="s">
        <v>641</v>
      </c>
      <c r="BW13" s="23" t="s">
        <v>640</v>
      </c>
      <c r="BX13" s="26" t="s">
        <v>773</v>
      </c>
      <c r="BY13" s="23" t="s">
        <v>642</v>
      </c>
      <c r="BZ13" s="23" t="s">
        <v>643</v>
      </c>
      <c r="CA13" s="26" t="s">
        <v>773</v>
      </c>
      <c r="CB13" s="23" t="s">
        <v>644</v>
      </c>
      <c r="CC13" s="23" t="s">
        <v>643</v>
      </c>
      <c r="CD13" s="26"/>
      <c r="CE13" s="23" t="s">
        <v>645</v>
      </c>
      <c r="CF13" s="23" t="s">
        <v>643</v>
      </c>
      <c r="CG13" s="26"/>
      <c r="CH13" s="23" t="s">
        <v>781</v>
      </c>
      <c r="CI13" s="23" t="s">
        <v>647</v>
      </c>
      <c r="CJ13" s="26">
        <v>10</v>
      </c>
      <c r="CK13" s="23" t="s">
        <v>780</v>
      </c>
      <c r="CL13" s="23" t="s">
        <v>647</v>
      </c>
      <c r="CM13" s="26"/>
      <c r="CN13" s="23" t="s">
        <v>648</v>
      </c>
      <c r="CO13" s="23" t="s">
        <v>647</v>
      </c>
      <c r="CP13" s="26"/>
      <c r="CQ13" s="23" t="s">
        <v>665</v>
      </c>
      <c r="CR13" s="23" t="s">
        <v>647</v>
      </c>
      <c r="CS13" s="26"/>
      <c r="CT13" s="23" t="s">
        <v>649</v>
      </c>
      <c r="CU13" s="23" t="s">
        <v>647</v>
      </c>
      <c r="CV13" s="23" t="s">
        <v>773</v>
      </c>
      <c r="CW13" s="23" t="s">
        <v>650</v>
      </c>
      <c r="CX13" s="23" t="s">
        <v>647</v>
      </c>
      <c r="CY13" s="23" t="s">
        <v>773</v>
      </c>
      <c r="CZ13" s="30" t="s">
        <v>949</v>
      </c>
      <c r="DA13" s="23" t="s">
        <v>647</v>
      </c>
      <c r="DB13" s="26">
        <v>7900</v>
      </c>
      <c r="DC13" s="23" t="s">
        <v>652</v>
      </c>
      <c r="DD13" s="23" t="s">
        <v>647</v>
      </c>
      <c r="DE13" s="26">
        <v>1.8</v>
      </c>
      <c r="DF13" s="23" t="s">
        <v>653</v>
      </c>
      <c r="DG13" s="23" t="s">
        <v>647</v>
      </c>
      <c r="DH13" s="26">
        <v>2.5</v>
      </c>
      <c r="DI13" s="23" t="s">
        <v>544</v>
      </c>
      <c r="DJ13" s="23" t="s">
        <v>545</v>
      </c>
      <c r="DK13" s="26">
        <v>5500</v>
      </c>
      <c r="DL13" s="23" t="s">
        <v>654</v>
      </c>
      <c r="DM13" s="23" t="s">
        <v>655</v>
      </c>
      <c r="DN13" s="26">
        <v>85</v>
      </c>
      <c r="DO13" s="23" t="s">
        <v>577</v>
      </c>
      <c r="DP13" s="26"/>
      <c r="DQ13" s="23" t="s">
        <v>519</v>
      </c>
      <c r="DR13" s="26"/>
    </row>
    <row r="14" spans="1:122" x14ac:dyDescent="0.2">
      <c r="A14" s="26" t="s">
        <v>934</v>
      </c>
      <c r="B14" s="4" t="s">
        <v>938</v>
      </c>
      <c r="C14" s="29" t="s">
        <v>900</v>
      </c>
      <c r="D14" s="23" t="s">
        <v>6</v>
      </c>
      <c r="E14" s="26">
        <v>1200</v>
      </c>
      <c r="F14" s="23" t="s">
        <v>573</v>
      </c>
      <c r="G14" s="26" t="s">
        <v>951</v>
      </c>
      <c r="H14" s="23" t="s">
        <v>562</v>
      </c>
      <c r="I14" s="26" t="s">
        <v>940</v>
      </c>
      <c r="J14" s="23" t="s">
        <v>24</v>
      </c>
      <c r="K14" s="26">
        <v>1987</v>
      </c>
      <c r="L14" s="23" t="s">
        <v>574</v>
      </c>
      <c r="M14" s="26" t="s">
        <v>941</v>
      </c>
      <c r="N14" s="23" t="s">
        <v>581</v>
      </c>
      <c r="O14" s="23" t="s">
        <v>772</v>
      </c>
      <c r="P14" s="26" t="s">
        <v>942</v>
      </c>
      <c r="Q14" s="23" t="s">
        <v>583</v>
      </c>
      <c r="R14" s="26">
        <v>2</v>
      </c>
      <c r="S14" s="26" t="s">
        <v>943</v>
      </c>
      <c r="T14" s="23" t="s">
        <v>541</v>
      </c>
      <c r="U14" s="26">
        <v>37</v>
      </c>
      <c r="V14" s="23" t="s">
        <v>585</v>
      </c>
      <c r="W14" s="23" t="s">
        <v>586</v>
      </c>
      <c r="X14" s="26">
        <v>1500</v>
      </c>
      <c r="Y14" s="23" t="s">
        <v>664</v>
      </c>
      <c r="Z14" s="26" t="s">
        <v>944</v>
      </c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3" t="s">
        <v>639</v>
      </c>
      <c r="BT14" s="23" t="s">
        <v>640</v>
      </c>
      <c r="BU14" s="26" t="s">
        <v>773</v>
      </c>
      <c r="BV14" s="23" t="s">
        <v>641</v>
      </c>
      <c r="BW14" s="23" t="s">
        <v>640</v>
      </c>
      <c r="BX14" s="26" t="s">
        <v>773</v>
      </c>
      <c r="BY14" s="23" t="s">
        <v>642</v>
      </c>
      <c r="BZ14" s="23" t="s">
        <v>643</v>
      </c>
      <c r="CA14" s="26"/>
      <c r="CB14" s="23" t="s">
        <v>644</v>
      </c>
      <c r="CC14" s="23" t="s">
        <v>643</v>
      </c>
      <c r="CD14" s="26"/>
      <c r="CE14" s="23" t="s">
        <v>645</v>
      </c>
      <c r="CF14" s="23" t="s">
        <v>643</v>
      </c>
      <c r="CG14" s="26"/>
      <c r="CH14" s="23" t="s">
        <v>781</v>
      </c>
      <c r="CI14" s="23" t="s">
        <v>647</v>
      </c>
      <c r="CJ14" s="26">
        <v>10</v>
      </c>
      <c r="CK14" s="23" t="s">
        <v>780</v>
      </c>
      <c r="CL14" s="23" t="s">
        <v>647</v>
      </c>
      <c r="CM14" s="26"/>
      <c r="CN14" s="23" t="s">
        <v>648</v>
      </c>
      <c r="CO14" s="23" t="s">
        <v>647</v>
      </c>
      <c r="CP14" s="26"/>
      <c r="CQ14" s="23" t="s">
        <v>665</v>
      </c>
      <c r="CR14" s="23" t="s">
        <v>647</v>
      </c>
      <c r="CS14" s="26"/>
      <c r="CT14" s="23" t="s">
        <v>649</v>
      </c>
      <c r="CU14" s="23" t="s">
        <v>647</v>
      </c>
      <c r="CV14" s="23" t="s">
        <v>773</v>
      </c>
      <c r="CW14" s="23" t="s">
        <v>650</v>
      </c>
      <c r="CX14" s="23" t="s">
        <v>647</v>
      </c>
      <c r="CY14" s="23" t="s">
        <v>773</v>
      </c>
      <c r="CZ14" s="30" t="s">
        <v>949</v>
      </c>
      <c r="DA14" s="23" t="s">
        <v>647</v>
      </c>
      <c r="DB14" s="26">
        <v>8700</v>
      </c>
      <c r="DC14" s="23" t="s">
        <v>652</v>
      </c>
      <c r="DD14" s="23" t="s">
        <v>647</v>
      </c>
      <c r="DE14" s="26">
        <v>1.8</v>
      </c>
      <c r="DF14" s="23" t="s">
        <v>653</v>
      </c>
      <c r="DG14" s="23" t="s">
        <v>647</v>
      </c>
      <c r="DH14" s="26">
        <v>2.5</v>
      </c>
      <c r="DI14" s="23" t="s">
        <v>544</v>
      </c>
      <c r="DJ14" s="23" t="s">
        <v>545</v>
      </c>
      <c r="DK14" s="26">
        <v>10500</v>
      </c>
      <c r="DL14" s="23" t="s">
        <v>654</v>
      </c>
      <c r="DM14" s="23" t="s">
        <v>655</v>
      </c>
      <c r="DN14" s="26">
        <v>85</v>
      </c>
      <c r="DO14" s="23" t="s">
        <v>577</v>
      </c>
      <c r="DP14" s="26"/>
      <c r="DQ14" s="23" t="s">
        <v>519</v>
      </c>
      <c r="DR14" s="26"/>
    </row>
    <row r="15" spans="1:122" x14ac:dyDescent="0.2">
      <c r="A15" s="26" t="s">
        <v>934</v>
      </c>
      <c r="B15" s="4" t="s">
        <v>938</v>
      </c>
      <c r="C15" s="29" t="s">
        <v>903</v>
      </c>
      <c r="D15" s="23" t="s">
        <v>6</v>
      </c>
      <c r="E15" s="26">
        <v>1200</v>
      </c>
      <c r="F15" s="23" t="s">
        <v>573</v>
      </c>
      <c r="G15" s="26" t="s">
        <v>951</v>
      </c>
      <c r="H15" s="23" t="s">
        <v>562</v>
      </c>
      <c r="I15" s="26" t="s">
        <v>940</v>
      </c>
      <c r="J15" s="23" t="s">
        <v>24</v>
      </c>
      <c r="K15" s="26">
        <v>1987</v>
      </c>
      <c r="L15" s="23" t="s">
        <v>574</v>
      </c>
      <c r="M15" s="26" t="s">
        <v>941</v>
      </c>
      <c r="N15" s="23" t="s">
        <v>581</v>
      </c>
      <c r="O15" s="23" t="s">
        <v>772</v>
      </c>
      <c r="P15" s="26" t="s">
        <v>942</v>
      </c>
      <c r="Q15" s="23" t="s">
        <v>583</v>
      </c>
      <c r="R15" s="26">
        <v>2</v>
      </c>
      <c r="S15" s="26" t="s">
        <v>943</v>
      </c>
      <c r="T15" s="23" t="s">
        <v>541</v>
      </c>
      <c r="U15" s="26">
        <v>37</v>
      </c>
      <c r="V15" s="23" t="s">
        <v>585</v>
      </c>
      <c r="W15" s="23" t="s">
        <v>586</v>
      </c>
      <c r="X15" s="26">
        <v>1500</v>
      </c>
      <c r="Y15" s="23" t="s">
        <v>664</v>
      </c>
      <c r="Z15" s="26" t="s">
        <v>944</v>
      </c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3" t="s">
        <v>639</v>
      </c>
      <c r="BT15" s="23" t="s">
        <v>640</v>
      </c>
      <c r="BU15" s="26" t="s">
        <v>773</v>
      </c>
      <c r="BV15" s="23" t="s">
        <v>641</v>
      </c>
      <c r="BW15" s="23" t="s">
        <v>640</v>
      </c>
      <c r="BX15" s="26" t="s">
        <v>773</v>
      </c>
      <c r="BY15" s="23" t="s">
        <v>642</v>
      </c>
      <c r="BZ15" s="23" t="s">
        <v>643</v>
      </c>
      <c r="CA15" s="26"/>
      <c r="CB15" s="23" t="s">
        <v>644</v>
      </c>
      <c r="CC15" s="23" t="s">
        <v>643</v>
      </c>
      <c r="CD15" s="26"/>
      <c r="CE15" s="23" t="s">
        <v>645</v>
      </c>
      <c r="CF15" s="23" t="s">
        <v>643</v>
      </c>
      <c r="CG15" s="26"/>
      <c r="CH15" s="23" t="s">
        <v>781</v>
      </c>
      <c r="CI15" s="23" t="s">
        <v>647</v>
      </c>
      <c r="CJ15" s="26">
        <v>10</v>
      </c>
      <c r="CK15" s="23" t="s">
        <v>780</v>
      </c>
      <c r="CL15" s="23" t="s">
        <v>647</v>
      </c>
      <c r="CM15" s="26"/>
      <c r="CN15" s="23" t="s">
        <v>648</v>
      </c>
      <c r="CO15" s="23" t="s">
        <v>647</v>
      </c>
      <c r="CP15" s="26"/>
      <c r="CQ15" s="23" t="s">
        <v>665</v>
      </c>
      <c r="CR15" s="23" t="s">
        <v>647</v>
      </c>
      <c r="CS15" s="26"/>
      <c r="CT15" s="23" t="s">
        <v>649</v>
      </c>
      <c r="CU15" s="23" t="s">
        <v>647</v>
      </c>
      <c r="CV15" s="23" t="s">
        <v>773</v>
      </c>
      <c r="CW15" s="23" t="s">
        <v>650</v>
      </c>
      <c r="CX15" s="23" t="s">
        <v>647</v>
      </c>
      <c r="CY15" s="23" t="s">
        <v>773</v>
      </c>
      <c r="CZ15" s="30" t="s">
        <v>949</v>
      </c>
      <c r="DA15" s="23" t="s">
        <v>647</v>
      </c>
      <c r="DB15" s="26">
        <v>8700</v>
      </c>
      <c r="DC15" s="23" t="s">
        <v>652</v>
      </c>
      <c r="DD15" s="23" t="s">
        <v>647</v>
      </c>
      <c r="DE15" s="26">
        <v>1.8</v>
      </c>
      <c r="DF15" s="23" t="s">
        <v>653</v>
      </c>
      <c r="DG15" s="23" t="s">
        <v>647</v>
      </c>
      <c r="DH15" s="26">
        <v>2.5</v>
      </c>
      <c r="DI15" s="23" t="s">
        <v>544</v>
      </c>
      <c r="DJ15" s="23" t="s">
        <v>545</v>
      </c>
      <c r="DK15" s="26">
        <v>10500</v>
      </c>
      <c r="DL15" s="23" t="s">
        <v>654</v>
      </c>
      <c r="DM15" s="23" t="s">
        <v>655</v>
      </c>
      <c r="DN15" s="26">
        <v>85</v>
      </c>
      <c r="DO15" s="23" t="s">
        <v>577</v>
      </c>
      <c r="DP15" s="26"/>
      <c r="DQ15" s="23" t="s">
        <v>519</v>
      </c>
      <c r="DR15" s="26"/>
    </row>
    <row r="16" spans="1:122" x14ac:dyDescent="0.2">
      <c r="A16" s="26" t="s">
        <v>934</v>
      </c>
      <c r="B16" s="4" t="s">
        <v>938</v>
      </c>
      <c r="C16" s="29" t="s">
        <v>894</v>
      </c>
      <c r="D16" s="23" t="s">
        <v>6</v>
      </c>
      <c r="E16" s="26">
        <v>1300</v>
      </c>
      <c r="F16" s="23" t="s">
        <v>573</v>
      </c>
      <c r="G16" s="26" t="s">
        <v>951</v>
      </c>
      <c r="H16" s="23" t="s">
        <v>562</v>
      </c>
      <c r="I16" s="26" t="s">
        <v>940</v>
      </c>
      <c r="J16" s="23" t="s">
        <v>24</v>
      </c>
      <c r="K16" s="26">
        <v>1987</v>
      </c>
      <c r="L16" s="23" t="s">
        <v>574</v>
      </c>
      <c r="M16" s="26" t="s">
        <v>941</v>
      </c>
      <c r="N16" s="23" t="s">
        <v>581</v>
      </c>
      <c r="O16" s="23" t="s">
        <v>772</v>
      </c>
      <c r="P16" s="26" t="s">
        <v>942</v>
      </c>
      <c r="Q16" s="23" t="s">
        <v>583</v>
      </c>
      <c r="R16" s="26">
        <v>2</v>
      </c>
      <c r="S16" s="26" t="s">
        <v>943</v>
      </c>
      <c r="T16" s="23" t="s">
        <v>541</v>
      </c>
      <c r="U16" s="26">
        <v>37</v>
      </c>
      <c r="V16" s="23" t="s">
        <v>585</v>
      </c>
      <c r="W16" s="23" t="s">
        <v>586</v>
      </c>
      <c r="X16" s="26">
        <v>1500</v>
      </c>
      <c r="Y16" s="23" t="s">
        <v>664</v>
      </c>
      <c r="Z16" s="26" t="s">
        <v>944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3" t="s">
        <v>639</v>
      </c>
      <c r="BT16" s="23" t="s">
        <v>640</v>
      </c>
      <c r="BU16" s="26" t="s">
        <v>773</v>
      </c>
      <c r="BV16" s="23" t="s">
        <v>641</v>
      </c>
      <c r="BW16" s="23" t="s">
        <v>640</v>
      </c>
      <c r="BX16" s="26" t="s">
        <v>773</v>
      </c>
      <c r="BY16" s="23" t="s">
        <v>642</v>
      </c>
      <c r="BZ16" s="23" t="s">
        <v>643</v>
      </c>
      <c r="CA16" s="26"/>
      <c r="CB16" s="23" t="s">
        <v>644</v>
      </c>
      <c r="CC16" s="23" t="s">
        <v>643</v>
      </c>
      <c r="CD16" s="26"/>
      <c r="CE16" s="23" t="s">
        <v>645</v>
      </c>
      <c r="CF16" s="23" t="s">
        <v>643</v>
      </c>
      <c r="CG16" s="26"/>
      <c r="CH16" s="23" t="s">
        <v>781</v>
      </c>
      <c r="CI16" s="23" t="s">
        <v>647</v>
      </c>
      <c r="CJ16" s="26">
        <v>10</v>
      </c>
      <c r="CK16" s="23" t="s">
        <v>780</v>
      </c>
      <c r="CL16" s="23" t="s">
        <v>647</v>
      </c>
      <c r="CM16" s="26"/>
      <c r="CN16" s="23" t="s">
        <v>648</v>
      </c>
      <c r="CO16" s="23" t="s">
        <v>647</v>
      </c>
      <c r="CP16" s="26"/>
      <c r="CQ16" s="23" t="s">
        <v>665</v>
      </c>
      <c r="CR16" s="23" t="s">
        <v>647</v>
      </c>
      <c r="CS16" s="26"/>
      <c r="CT16" s="23" t="s">
        <v>649</v>
      </c>
      <c r="CU16" s="23" t="s">
        <v>647</v>
      </c>
      <c r="CV16" s="23" t="s">
        <v>773</v>
      </c>
      <c r="CW16" s="23" t="s">
        <v>650</v>
      </c>
      <c r="CX16" s="23" t="s">
        <v>647</v>
      </c>
      <c r="CY16" s="23" t="s">
        <v>773</v>
      </c>
      <c r="CZ16" s="30" t="s">
        <v>949</v>
      </c>
      <c r="DA16" s="23" t="s">
        <v>647</v>
      </c>
      <c r="DB16" s="26">
        <v>9150</v>
      </c>
      <c r="DC16" s="23" t="s">
        <v>652</v>
      </c>
      <c r="DD16" s="23" t="s">
        <v>647</v>
      </c>
      <c r="DE16" s="26">
        <v>1.8</v>
      </c>
      <c r="DF16" s="23" t="s">
        <v>653</v>
      </c>
      <c r="DG16" s="23" t="s">
        <v>647</v>
      </c>
      <c r="DH16" s="26">
        <v>2.5</v>
      </c>
      <c r="DI16" s="23" t="s">
        <v>544</v>
      </c>
      <c r="DJ16" s="23" t="s">
        <v>545</v>
      </c>
      <c r="DK16" s="26">
        <v>14000</v>
      </c>
      <c r="DL16" s="23" t="s">
        <v>654</v>
      </c>
      <c r="DM16" s="23" t="s">
        <v>655</v>
      </c>
      <c r="DN16" s="26">
        <v>85</v>
      </c>
      <c r="DO16" s="23" t="s">
        <v>577</v>
      </c>
      <c r="DP16" s="26"/>
      <c r="DQ16" s="23" t="s">
        <v>519</v>
      </c>
      <c r="DR16" s="26"/>
    </row>
    <row r="17" spans="1:122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</row>
  </sheetData>
  <phoneticPr fontId="4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B947-AB6C-2547-927B-B318723E6767}">
  <dimension ref="A1:DR5"/>
  <sheetViews>
    <sheetView workbookViewId="0">
      <selection activeCell="Q45" sqref="Q45"/>
    </sheetView>
  </sheetViews>
  <sheetFormatPr baseColWidth="10" defaultColWidth="10.83203125" defaultRowHeight="16" x14ac:dyDescent="0.2"/>
  <cols>
    <col min="1" max="1" width="15.1640625" customWidth="1"/>
    <col min="2" max="2" width="17" customWidth="1"/>
    <col min="3" max="3" width="12.1640625" customWidth="1"/>
    <col min="4" max="4" width="8.5" bestFit="1" customWidth="1"/>
    <col min="5" max="5" width="15" bestFit="1" customWidth="1"/>
    <col min="6" max="6" width="20" bestFit="1" customWidth="1"/>
    <col min="7" max="7" width="13.5" bestFit="1" customWidth="1"/>
    <col min="8" max="8" width="20.33203125" bestFit="1" customWidth="1"/>
    <col min="9" max="9" width="13.5" bestFit="1" customWidth="1"/>
    <col min="10" max="10" width="16" bestFit="1" customWidth="1"/>
    <col min="11" max="11" width="13.5" bestFit="1" customWidth="1"/>
    <col min="12" max="12" width="8.5" bestFit="1" customWidth="1"/>
    <col min="13" max="13" width="13.5" bestFit="1" customWidth="1"/>
    <col min="14" max="14" width="13.83203125" bestFit="1" customWidth="1"/>
    <col min="15" max="15" width="14" bestFit="1" customWidth="1"/>
    <col min="16" max="16" width="13.6640625" customWidth="1"/>
    <col min="17" max="17" width="15.6640625" bestFit="1" customWidth="1"/>
    <col min="18" max="18" width="13.5" bestFit="1" customWidth="1"/>
    <col min="19" max="19" width="10.6640625" bestFit="1" customWidth="1"/>
    <col min="20" max="20" width="15.6640625" bestFit="1" customWidth="1"/>
    <col min="21" max="21" width="13.5" bestFit="1" customWidth="1"/>
    <col min="22" max="22" width="13.33203125" bestFit="1" customWidth="1"/>
    <col min="23" max="23" width="15.6640625" bestFit="1" customWidth="1"/>
    <col min="24" max="24" width="13.5" bestFit="1" customWidth="1"/>
    <col min="25" max="25" width="16.5" bestFit="1" customWidth="1"/>
    <col min="26" max="26" width="14.5" bestFit="1" customWidth="1"/>
    <col min="27" max="27" width="10.6640625" bestFit="1" customWidth="1"/>
    <col min="28" max="28" width="16.6640625" bestFit="1" customWidth="1"/>
    <col min="29" max="29" width="14.5" bestFit="1" customWidth="1"/>
    <col min="30" max="30" width="10.6640625" bestFit="1" customWidth="1"/>
    <col min="31" max="31" width="16.6640625" bestFit="1" customWidth="1"/>
    <col min="32" max="32" width="14.5" bestFit="1" customWidth="1"/>
    <col min="33" max="33" width="13.33203125" bestFit="1" customWidth="1"/>
    <col min="34" max="34" width="16.6640625" bestFit="1" customWidth="1"/>
    <col min="35" max="35" width="14.5" bestFit="1" customWidth="1"/>
    <col min="36" max="36" width="16.5" bestFit="1" customWidth="1"/>
    <col min="37" max="37" width="14.5" bestFit="1" customWidth="1"/>
    <col min="38" max="38" width="13.33203125" bestFit="1" customWidth="1"/>
    <col min="39" max="39" width="16.6640625" bestFit="1" customWidth="1"/>
    <col min="40" max="40" width="14.5" bestFit="1" customWidth="1"/>
    <col min="41" max="41" width="13.33203125" bestFit="1" customWidth="1"/>
    <col min="42" max="42" width="16.6640625" bestFit="1" customWidth="1"/>
    <col min="43" max="43" width="14.5" bestFit="1" customWidth="1"/>
    <col min="44" max="44" width="13.33203125" bestFit="1" customWidth="1"/>
    <col min="45" max="45" width="16.6640625" bestFit="1" customWidth="1"/>
    <col min="46" max="46" width="14.5" bestFit="1" customWidth="1"/>
    <col min="47" max="47" width="16.5" bestFit="1" customWidth="1"/>
    <col min="48" max="48" width="14.5" bestFit="1" customWidth="1"/>
    <col min="49" max="49" width="10.6640625" bestFit="1" customWidth="1"/>
    <col min="50" max="50" width="16.6640625" bestFit="1" customWidth="1"/>
    <col min="51" max="51" width="14.5" bestFit="1" customWidth="1"/>
    <col min="52" max="52" width="9.5" bestFit="1" customWidth="1"/>
    <col min="53" max="53" width="16.6640625" bestFit="1" customWidth="1"/>
    <col min="54" max="54" width="14.5" bestFit="1" customWidth="1"/>
    <col min="55" max="55" width="10.6640625" bestFit="1" customWidth="1"/>
    <col min="56" max="56" width="16.6640625" bestFit="1" customWidth="1"/>
    <col min="57" max="57" width="14.5" bestFit="1" customWidth="1"/>
    <col min="58" max="58" width="16.5" bestFit="1" customWidth="1"/>
    <col min="59" max="59" width="14.5" bestFit="1" customWidth="1"/>
    <col min="60" max="60" width="13.83203125" bestFit="1" customWidth="1"/>
    <col min="61" max="61" width="16.6640625" bestFit="1" customWidth="1"/>
    <col min="62" max="62" width="14.5" bestFit="1" customWidth="1"/>
    <col min="63" max="63" width="13.83203125" bestFit="1" customWidth="1"/>
    <col min="64" max="64" width="16.6640625" bestFit="1" customWidth="1"/>
    <col min="65" max="65" width="14.5" bestFit="1" customWidth="1"/>
    <col min="66" max="66" width="13.83203125" bestFit="1" customWidth="1"/>
    <col min="67" max="67" width="16.6640625" bestFit="1" customWidth="1"/>
    <col min="68" max="68" width="14.5" bestFit="1" customWidth="1"/>
    <col min="69" max="69" width="16.5" bestFit="1" customWidth="1"/>
    <col min="70" max="70" width="14.5" bestFit="1" customWidth="1"/>
    <col min="71" max="71" width="10" bestFit="1" customWidth="1"/>
    <col min="72" max="72" width="16.6640625" bestFit="1" customWidth="1"/>
    <col min="73" max="73" width="14.5" bestFit="1" customWidth="1"/>
    <col min="74" max="74" width="10" bestFit="1" customWidth="1"/>
    <col min="75" max="75" width="16.6640625" bestFit="1" customWidth="1"/>
    <col min="76" max="76" width="14.5" bestFit="1" customWidth="1"/>
    <col min="77" max="77" width="10" bestFit="1" customWidth="1"/>
    <col min="78" max="78" width="16.6640625" bestFit="1" customWidth="1"/>
    <col min="79" max="79" width="14.5" bestFit="1" customWidth="1"/>
    <col min="80" max="80" width="10" bestFit="1" customWidth="1"/>
    <col min="81" max="81" width="16.6640625" bestFit="1" customWidth="1"/>
    <col min="82" max="82" width="14.5" bestFit="1" customWidth="1"/>
    <col min="83" max="83" width="13.83203125" bestFit="1" customWidth="1"/>
    <col min="84" max="84" width="16.6640625" bestFit="1" customWidth="1"/>
    <col min="85" max="85" width="14.5" bestFit="1" customWidth="1"/>
    <col min="86" max="86" width="15.83203125" bestFit="1" customWidth="1"/>
    <col min="87" max="87" width="16.6640625" bestFit="1" customWidth="1"/>
    <col min="88" max="88" width="14.5" bestFit="1" customWidth="1"/>
    <col min="89" max="89" width="13.5" bestFit="1" customWidth="1"/>
    <col min="90" max="90" width="16.6640625" bestFit="1" customWidth="1"/>
    <col min="91" max="91" width="14.5" bestFit="1" customWidth="1"/>
    <col min="92" max="92" width="13.33203125" bestFit="1" customWidth="1"/>
    <col min="93" max="93" width="16.6640625" bestFit="1" customWidth="1"/>
    <col min="94" max="94" width="14.5" bestFit="1" customWidth="1"/>
    <col min="95" max="95" width="13.5" bestFit="1" customWidth="1"/>
    <col min="96" max="96" width="16.6640625" bestFit="1" customWidth="1"/>
    <col min="97" max="97" width="14.5" customWidth="1"/>
    <col min="98" max="98" width="12.1640625" bestFit="1" customWidth="1"/>
    <col min="99" max="99" width="16.6640625" bestFit="1" customWidth="1"/>
    <col min="100" max="100" width="14.5" bestFit="1" customWidth="1"/>
    <col min="101" max="101" width="9.5" bestFit="1" customWidth="1"/>
    <col min="102" max="102" width="16.6640625" bestFit="1" customWidth="1"/>
    <col min="103" max="103" width="14.5" bestFit="1" customWidth="1"/>
    <col min="104" max="104" width="11" bestFit="1" customWidth="1"/>
    <col min="105" max="105" width="16.6640625" bestFit="1" customWidth="1"/>
    <col min="106" max="106" width="14.5" bestFit="1" customWidth="1"/>
    <col min="107" max="107" width="12.83203125" customWidth="1"/>
    <col min="108" max="108" width="16.6640625" bestFit="1" customWidth="1"/>
    <col min="109" max="109" width="14.5" bestFit="1" customWidth="1"/>
    <col min="110" max="110" width="13.5" bestFit="1" customWidth="1"/>
    <col min="111" max="111" width="16.6640625" bestFit="1" customWidth="1"/>
    <col min="112" max="112" width="14.5" bestFit="1" customWidth="1"/>
    <col min="113" max="113" width="9.5" bestFit="1" customWidth="1"/>
    <col min="114" max="114" width="16.6640625" bestFit="1" customWidth="1"/>
    <col min="115" max="115" width="14.5" bestFit="1" customWidth="1"/>
    <col min="116" max="116" width="13.5" bestFit="1" customWidth="1"/>
    <col min="117" max="117" width="16.6640625" bestFit="1" customWidth="1"/>
    <col min="118" max="118" width="14.5" bestFit="1" customWidth="1"/>
    <col min="119" max="119" width="17.5" bestFit="1" customWidth="1"/>
    <col min="120" max="120" width="14.5" bestFit="1" customWidth="1"/>
    <col min="121" max="121" width="11.6640625" bestFit="1" customWidth="1"/>
    <col min="122" max="122" width="19.6640625" bestFit="1" customWidth="1"/>
  </cols>
  <sheetData>
    <row r="1" spans="1:122" x14ac:dyDescent="0.2">
      <c r="A1" s="23" t="s">
        <v>29</v>
      </c>
      <c r="B1" s="23" t="s">
        <v>30</v>
      </c>
      <c r="C1" s="23" t="s">
        <v>520</v>
      </c>
      <c r="D1" s="23" t="s">
        <v>674</v>
      </c>
      <c r="E1" s="23" t="s">
        <v>675</v>
      </c>
      <c r="F1" s="23" t="s">
        <v>676</v>
      </c>
      <c r="G1" s="23" t="s">
        <v>677</v>
      </c>
      <c r="H1" s="23" t="s">
        <v>678</v>
      </c>
      <c r="I1" s="23" t="s">
        <v>679</v>
      </c>
      <c r="J1" s="23" t="s">
        <v>680</v>
      </c>
      <c r="K1" s="23" t="s">
        <v>681</v>
      </c>
      <c r="L1" s="23" t="s">
        <v>682</v>
      </c>
      <c r="M1" s="23" t="s">
        <v>683</v>
      </c>
      <c r="N1" s="23" t="s">
        <v>684</v>
      </c>
      <c r="O1" s="23" t="s">
        <v>685</v>
      </c>
      <c r="P1" s="23" t="s">
        <v>686</v>
      </c>
      <c r="Q1" s="23" t="s">
        <v>549</v>
      </c>
      <c r="R1" s="23" t="s">
        <v>687</v>
      </c>
      <c r="S1" s="23" t="s">
        <v>688</v>
      </c>
      <c r="T1" s="23" t="s">
        <v>551</v>
      </c>
      <c r="U1" s="23" t="s">
        <v>689</v>
      </c>
      <c r="V1" s="23" t="s">
        <v>690</v>
      </c>
      <c r="W1" s="23" t="s">
        <v>590</v>
      </c>
      <c r="X1" s="23" t="s">
        <v>691</v>
      </c>
      <c r="Y1" s="23" t="s">
        <v>692</v>
      </c>
      <c r="Z1" s="23" t="s">
        <v>693</v>
      </c>
      <c r="AA1" s="23" t="s">
        <v>694</v>
      </c>
      <c r="AB1" s="23" t="s">
        <v>591</v>
      </c>
      <c r="AC1" s="23" t="s">
        <v>695</v>
      </c>
      <c r="AD1" s="23" t="s">
        <v>696</v>
      </c>
      <c r="AE1" s="23" t="s">
        <v>592</v>
      </c>
      <c r="AF1" s="23" t="s">
        <v>697</v>
      </c>
      <c r="AG1" s="23" t="s">
        <v>698</v>
      </c>
      <c r="AH1" s="23" t="s">
        <v>602</v>
      </c>
      <c r="AI1" s="23" t="s">
        <v>699</v>
      </c>
      <c r="AJ1" s="23" t="s">
        <v>700</v>
      </c>
      <c r="AK1" s="23" t="s">
        <v>701</v>
      </c>
      <c r="AL1" s="23" t="s">
        <v>702</v>
      </c>
      <c r="AM1" s="23" t="s">
        <v>603</v>
      </c>
      <c r="AN1" s="23" t="s">
        <v>703</v>
      </c>
      <c r="AO1" s="23" t="s">
        <v>704</v>
      </c>
      <c r="AP1" s="23" t="s">
        <v>613</v>
      </c>
      <c r="AQ1" s="23" t="s">
        <v>705</v>
      </c>
      <c r="AR1" s="23" t="s">
        <v>706</v>
      </c>
      <c r="AS1" s="23" t="s">
        <v>614</v>
      </c>
      <c r="AT1" s="23" t="s">
        <v>707</v>
      </c>
      <c r="AU1" s="23" t="s">
        <v>708</v>
      </c>
      <c r="AV1" s="23" t="s">
        <v>709</v>
      </c>
      <c r="AW1" s="23" t="s">
        <v>710</v>
      </c>
      <c r="AX1" s="23" t="s">
        <v>616</v>
      </c>
      <c r="AY1" s="23" t="s">
        <v>711</v>
      </c>
      <c r="AZ1" s="23" t="s">
        <v>712</v>
      </c>
      <c r="BA1" s="23" t="s">
        <v>617</v>
      </c>
      <c r="BB1" s="23" t="s">
        <v>713</v>
      </c>
      <c r="BC1" s="23" t="s">
        <v>714</v>
      </c>
      <c r="BD1" s="23" t="s">
        <v>618</v>
      </c>
      <c r="BE1" s="23" t="s">
        <v>715</v>
      </c>
      <c r="BF1" s="23" t="s">
        <v>716</v>
      </c>
      <c r="BG1" s="23" t="s">
        <v>717</v>
      </c>
      <c r="BH1" s="23" t="s">
        <v>718</v>
      </c>
      <c r="BI1" s="23" t="s">
        <v>619</v>
      </c>
      <c r="BJ1" s="23" t="s">
        <v>719</v>
      </c>
      <c r="BK1" s="23" t="s">
        <v>720</v>
      </c>
      <c r="BL1" s="23" t="s">
        <v>620</v>
      </c>
      <c r="BM1" s="23" t="s">
        <v>721</v>
      </c>
      <c r="BN1" s="23" t="s">
        <v>722</v>
      </c>
      <c r="BO1" s="23" t="s">
        <v>621</v>
      </c>
      <c r="BP1" s="23" t="s">
        <v>723</v>
      </c>
      <c r="BQ1" s="23" t="s">
        <v>724</v>
      </c>
      <c r="BR1" s="23" t="s">
        <v>725</v>
      </c>
      <c r="BS1" s="23" t="s">
        <v>746</v>
      </c>
      <c r="BT1" s="23" t="s">
        <v>622</v>
      </c>
      <c r="BU1" s="23" t="s">
        <v>726</v>
      </c>
      <c r="BV1" s="23" t="s">
        <v>747</v>
      </c>
      <c r="BW1" s="23" t="s">
        <v>624</v>
      </c>
      <c r="BX1" s="23" t="s">
        <v>727</v>
      </c>
      <c r="BY1" s="23" t="s">
        <v>748</v>
      </c>
      <c r="BZ1" s="23" t="s">
        <v>626</v>
      </c>
      <c r="CA1" s="23" t="s">
        <v>728</v>
      </c>
      <c r="CB1" s="23" t="s">
        <v>749</v>
      </c>
      <c r="CC1" s="23" t="s">
        <v>628</v>
      </c>
      <c r="CD1" s="23" t="s">
        <v>729</v>
      </c>
      <c r="CE1" s="23" t="s">
        <v>750</v>
      </c>
      <c r="CF1" s="23" t="s">
        <v>630</v>
      </c>
      <c r="CG1" s="23" t="s">
        <v>730</v>
      </c>
      <c r="CH1" s="23" t="s">
        <v>731</v>
      </c>
      <c r="CI1" s="23" t="s">
        <v>663</v>
      </c>
      <c r="CJ1" s="23" t="s">
        <v>732</v>
      </c>
      <c r="CK1" s="23" t="s">
        <v>733</v>
      </c>
      <c r="CL1" s="23" t="s">
        <v>667</v>
      </c>
      <c r="CM1" s="23" t="s">
        <v>734</v>
      </c>
      <c r="CN1" s="23" t="s">
        <v>735</v>
      </c>
      <c r="CO1" s="23" t="s">
        <v>668</v>
      </c>
      <c r="CP1" s="23" t="s">
        <v>736</v>
      </c>
      <c r="CQ1" s="23" t="s">
        <v>737</v>
      </c>
      <c r="CR1" s="23" t="s">
        <v>669</v>
      </c>
      <c r="CS1" s="23" t="s">
        <v>738</v>
      </c>
      <c r="CT1" s="23" t="s">
        <v>739</v>
      </c>
      <c r="CU1" s="23" t="s">
        <v>670</v>
      </c>
      <c r="CV1" s="23" t="s">
        <v>740</v>
      </c>
      <c r="CW1" s="23" t="s">
        <v>741</v>
      </c>
      <c r="CX1" s="23" t="s">
        <v>671</v>
      </c>
      <c r="CY1" s="23" t="s">
        <v>742</v>
      </c>
      <c r="CZ1" s="23" t="s">
        <v>743</v>
      </c>
      <c r="DA1" s="23" t="s">
        <v>672</v>
      </c>
      <c r="DB1" s="23" t="s">
        <v>744</v>
      </c>
      <c r="DC1" s="23" t="s">
        <v>745</v>
      </c>
      <c r="DD1" s="23" t="s">
        <v>759</v>
      </c>
      <c r="DE1" s="23" t="s">
        <v>760</v>
      </c>
      <c r="DF1" s="23" t="s">
        <v>782</v>
      </c>
      <c r="DG1" s="23" t="s">
        <v>762</v>
      </c>
      <c r="DH1" s="23" t="s">
        <v>763</v>
      </c>
      <c r="DI1" s="23" t="s">
        <v>783</v>
      </c>
      <c r="DJ1" s="23" t="s">
        <v>784</v>
      </c>
      <c r="DK1" s="23" t="s">
        <v>765</v>
      </c>
      <c r="DL1" s="23" t="s">
        <v>766</v>
      </c>
      <c r="DM1" s="23" t="s">
        <v>788</v>
      </c>
      <c r="DN1" s="23" t="s">
        <v>767</v>
      </c>
      <c r="DO1" s="23" t="s">
        <v>786</v>
      </c>
      <c r="DP1" s="23" t="s">
        <v>787</v>
      </c>
      <c r="DQ1" s="23" t="s">
        <v>789</v>
      </c>
      <c r="DR1" s="23" t="s">
        <v>790</v>
      </c>
    </row>
    <row r="2" spans="1:122" ht="78" customHeight="1" x14ac:dyDescent="0.2">
      <c r="A2" s="23" t="s">
        <v>507</v>
      </c>
      <c r="B2" s="23" t="s">
        <v>508</v>
      </c>
      <c r="C2" s="23">
        <v>20220250</v>
      </c>
      <c r="D2" s="23" t="s">
        <v>6</v>
      </c>
      <c r="E2" s="23" t="s">
        <v>779</v>
      </c>
      <c r="F2" s="23" t="s">
        <v>573</v>
      </c>
      <c r="G2" s="23" t="s">
        <v>768</v>
      </c>
      <c r="H2" s="23" t="s">
        <v>562</v>
      </c>
      <c r="I2" s="23" t="s">
        <v>769</v>
      </c>
      <c r="J2" s="23" t="s">
        <v>24</v>
      </c>
      <c r="K2" s="23">
        <v>2018</v>
      </c>
      <c r="L2" s="23" t="s">
        <v>574</v>
      </c>
      <c r="M2" s="23" t="s">
        <v>768</v>
      </c>
      <c r="N2" s="23" t="s">
        <v>581</v>
      </c>
      <c r="O2" s="23" t="s">
        <v>772</v>
      </c>
      <c r="P2" s="23" t="s">
        <v>582</v>
      </c>
      <c r="Q2" s="23" t="s">
        <v>583</v>
      </c>
      <c r="R2" s="23">
        <v>0</v>
      </c>
      <c r="S2" s="23" t="s">
        <v>584</v>
      </c>
      <c r="T2" s="23" t="s">
        <v>541</v>
      </c>
      <c r="U2" s="23">
        <v>0</v>
      </c>
      <c r="V2" s="23" t="s">
        <v>585</v>
      </c>
      <c r="W2" s="23" t="s">
        <v>586</v>
      </c>
      <c r="X2" s="23">
        <v>0</v>
      </c>
      <c r="Y2" s="23" t="s">
        <v>664</v>
      </c>
      <c r="Z2" s="23" t="s">
        <v>773</v>
      </c>
      <c r="AA2" s="23" t="s">
        <v>587</v>
      </c>
      <c r="AB2" s="23" t="s">
        <v>583</v>
      </c>
      <c r="AC2" s="23">
        <v>2</v>
      </c>
      <c r="AD2" s="23" t="s">
        <v>588</v>
      </c>
      <c r="AE2" s="23" t="s">
        <v>541</v>
      </c>
      <c r="AF2" s="23">
        <v>200</v>
      </c>
      <c r="AG2" s="23" t="s">
        <v>589</v>
      </c>
      <c r="AH2" s="23" t="s">
        <v>586</v>
      </c>
      <c r="AI2" s="23">
        <v>3000</v>
      </c>
      <c r="AJ2" s="23" t="s">
        <v>664</v>
      </c>
      <c r="AK2" s="23"/>
      <c r="AL2" s="23" t="s">
        <v>599</v>
      </c>
      <c r="AM2" s="23" t="s">
        <v>583</v>
      </c>
      <c r="AN2" s="23">
        <v>2</v>
      </c>
      <c r="AO2" s="23" t="s">
        <v>600</v>
      </c>
      <c r="AP2" s="23" t="s">
        <v>541</v>
      </c>
      <c r="AQ2" s="23">
        <v>55</v>
      </c>
      <c r="AR2" s="23" t="s">
        <v>601</v>
      </c>
      <c r="AS2" s="23" t="s">
        <v>586</v>
      </c>
      <c r="AT2" s="23" t="s">
        <v>773</v>
      </c>
      <c r="AU2" s="23" t="s">
        <v>664</v>
      </c>
      <c r="AV2" s="23"/>
      <c r="AW2" s="23" t="s">
        <v>607</v>
      </c>
      <c r="AX2" s="23" t="s">
        <v>583</v>
      </c>
      <c r="AY2" s="23">
        <v>10</v>
      </c>
      <c r="AZ2" s="23" t="s">
        <v>608</v>
      </c>
      <c r="BA2" s="23" t="s">
        <v>541</v>
      </c>
      <c r="BB2" s="23">
        <v>3</v>
      </c>
      <c r="BC2" s="23" t="s">
        <v>609</v>
      </c>
      <c r="BD2" s="23" t="s">
        <v>586</v>
      </c>
      <c r="BE2" s="23" t="s">
        <v>773</v>
      </c>
      <c r="BF2" s="23" t="s">
        <v>664</v>
      </c>
      <c r="BG2" s="23"/>
      <c r="BH2" s="23" t="s">
        <v>610</v>
      </c>
      <c r="BI2" s="23" t="s">
        <v>583</v>
      </c>
      <c r="BJ2" s="23" t="s">
        <v>773</v>
      </c>
      <c r="BK2" s="23" t="s">
        <v>611</v>
      </c>
      <c r="BL2" s="23" t="s">
        <v>541</v>
      </c>
      <c r="BM2" s="23" t="s">
        <v>773</v>
      </c>
      <c r="BN2" s="23" t="s">
        <v>612</v>
      </c>
      <c r="BO2" s="23" t="s">
        <v>586</v>
      </c>
      <c r="BP2" s="23" t="s">
        <v>773</v>
      </c>
      <c r="BQ2" s="23" t="s">
        <v>664</v>
      </c>
      <c r="BR2" s="23"/>
      <c r="BS2" s="23" t="s">
        <v>639</v>
      </c>
      <c r="BT2" s="23" t="s">
        <v>640</v>
      </c>
      <c r="BU2" s="23" t="s">
        <v>773</v>
      </c>
      <c r="BV2" s="23" t="s">
        <v>641</v>
      </c>
      <c r="BW2" s="23" t="s">
        <v>640</v>
      </c>
      <c r="BX2" s="23" t="s">
        <v>773</v>
      </c>
      <c r="BY2" s="23" t="s">
        <v>642</v>
      </c>
      <c r="BZ2" s="23" t="s">
        <v>643</v>
      </c>
      <c r="CA2" s="23" t="s">
        <v>774</v>
      </c>
      <c r="CB2" s="23" t="s">
        <v>644</v>
      </c>
      <c r="CC2" s="23" t="s">
        <v>643</v>
      </c>
      <c r="CD2" s="23" t="s">
        <v>775</v>
      </c>
      <c r="CE2" s="23" t="s">
        <v>645</v>
      </c>
      <c r="CF2" s="23" t="s">
        <v>643</v>
      </c>
      <c r="CG2" s="23" t="s">
        <v>773</v>
      </c>
      <c r="CH2" s="23" t="s">
        <v>781</v>
      </c>
      <c r="CI2" s="23" t="s">
        <v>647</v>
      </c>
      <c r="CJ2" s="23">
        <v>16</v>
      </c>
      <c r="CK2" s="23" t="s">
        <v>780</v>
      </c>
      <c r="CL2" s="23" t="s">
        <v>647</v>
      </c>
      <c r="CM2" s="23">
        <v>35</v>
      </c>
      <c r="CN2" s="23" t="s">
        <v>648</v>
      </c>
      <c r="CO2" s="23" t="s">
        <v>647</v>
      </c>
      <c r="CP2" s="23">
        <v>50</v>
      </c>
      <c r="CQ2" s="23" t="s">
        <v>665</v>
      </c>
      <c r="CR2" s="23" t="s">
        <v>647</v>
      </c>
      <c r="CS2" s="23">
        <v>185</v>
      </c>
      <c r="CT2" s="23" t="s">
        <v>649</v>
      </c>
      <c r="CU2" s="23" t="s">
        <v>647</v>
      </c>
      <c r="CV2" s="23" t="s">
        <v>773</v>
      </c>
      <c r="CW2" s="23" t="s">
        <v>650</v>
      </c>
      <c r="CX2" s="23" t="s">
        <v>647</v>
      </c>
      <c r="CY2" s="23" t="s">
        <v>773</v>
      </c>
      <c r="CZ2" s="23" t="s">
        <v>651</v>
      </c>
      <c r="DA2" s="23" t="s">
        <v>647</v>
      </c>
      <c r="DB2" s="23">
        <v>450</v>
      </c>
      <c r="DC2" s="23" t="s">
        <v>652</v>
      </c>
      <c r="DD2" s="23" t="s">
        <v>647</v>
      </c>
      <c r="DE2" s="23">
        <v>4.2</v>
      </c>
      <c r="DF2" s="23" t="s">
        <v>653</v>
      </c>
      <c r="DG2" s="23" t="s">
        <v>647</v>
      </c>
      <c r="DH2" s="23">
        <v>5.2</v>
      </c>
      <c r="DI2" s="23" t="s">
        <v>544</v>
      </c>
      <c r="DJ2" s="23" t="s">
        <v>545</v>
      </c>
      <c r="DK2" s="23">
        <v>20500</v>
      </c>
      <c r="DL2" s="23" t="s">
        <v>654</v>
      </c>
      <c r="DM2" s="23" t="s">
        <v>655</v>
      </c>
      <c r="DN2" s="23">
        <v>150</v>
      </c>
      <c r="DO2" s="23" t="s">
        <v>577</v>
      </c>
      <c r="DP2" s="23"/>
      <c r="DQ2" s="23" t="s">
        <v>519</v>
      </c>
      <c r="DR2" s="24" t="s">
        <v>777</v>
      </c>
    </row>
    <row r="3" spans="1:122" x14ac:dyDescent="0.2">
      <c r="A3" s="23" t="s">
        <v>507</v>
      </c>
      <c r="B3" s="23" t="s">
        <v>508</v>
      </c>
      <c r="C3" s="23">
        <v>20220250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 t="s">
        <v>599</v>
      </c>
      <c r="AM3" s="23" t="s">
        <v>583</v>
      </c>
      <c r="AN3" s="23">
        <v>3</v>
      </c>
      <c r="AO3" s="23" t="s">
        <v>600</v>
      </c>
      <c r="AP3" s="23" t="s">
        <v>541</v>
      </c>
      <c r="AQ3" s="23">
        <v>3</v>
      </c>
      <c r="AR3" s="23" t="s">
        <v>601</v>
      </c>
      <c r="AS3" s="23" t="s">
        <v>586</v>
      </c>
      <c r="AT3" s="23" t="s">
        <v>773</v>
      </c>
      <c r="AU3" s="23" t="s">
        <v>664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</row>
    <row r="4" spans="1:122" x14ac:dyDescent="0.2">
      <c r="A4" s="23" t="s">
        <v>507</v>
      </c>
      <c r="B4" s="23" t="s">
        <v>508</v>
      </c>
      <c r="C4" s="23">
        <v>20220250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 t="s">
        <v>599</v>
      </c>
      <c r="AM4" s="23" t="s">
        <v>583</v>
      </c>
      <c r="AN4" s="23">
        <v>2</v>
      </c>
      <c r="AO4" s="23" t="s">
        <v>600</v>
      </c>
      <c r="AP4" s="23" t="s">
        <v>541</v>
      </c>
      <c r="AQ4" s="23">
        <v>4</v>
      </c>
      <c r="AR4" s="23" t="s">
        <v>601</v>
      </c>
      <c r="AS4" s="23" t="s">
        <v>586</v>
      </c>
      <c r="AT4" s="23" t="s">
        <v>773</v>
      </c>
      <c r="AU4" s="23" t="s">
        <v>664</v>
      </c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</row>
    <row r="5" spans="1:122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490B-255D-784E-B4CE-8AD443C8E486}">
  <dimension ref="A1"/>
  <sheetViews>
    <sheetView zoomScale="50" zoomScaleNormal="50" workbookViewId="0">
      <selection activeCell="F55" sqref="F55"/>
    </sheetView>
  </sheetViews>
  <sheetFormatPr baseColWidth="10" defaultColWidth="10.83203125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96FA-475B-6D4A-924C-E7991A252A2D}">
  <dimension ref="A1"/>
  <sheetViews>
    <sheetView zoomScale="50" zoomScaleNormal="50" workbookViewId="0">
      <selection activeCell="F55" sqref="F55"/>
    </sheetView>
  </sheetViews>
  <sheetFormatPr baseColWidth="10" defaultColWidth="10.83203125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98A6-2C73-5841-A349-A3EF078B35A3}">
  <dimension ref="A1:L7"/>
  <sheetViews>
    <sheetView zoomScale="70" zoomScaleNormal="70" workbookViewId="0">
      <selection activeCell="F55" sqref="F55"/>
    </sheetView>
  </sheetViews>
  <sheetFormatPr baseColWidth="10" defaultColWidth="10.83203125" defaultRowHeight="16" x14ac:dyDescent="0.2"/>
  <cols>
    <col min="2" max="2" width="17.33203125" customWidth="1"/>
    <col min="3" max="3" width="32" bestFit="1" customWidth="1"/>
    <col min="4" max="4" width="12" customWidth="1"/>
    <col min="5" max="5" width="18.1640625" bestFit="1" customWidth="1"/>
    <col min="8" max="8" width="21.83203125" bestFit="1" customWidth="1"/>
    <col min="9" max="9" width="25.83203125" customWidth="1"/>
    <col min="10" max="11" width="28.83203125" customWidth="1"/>
    <col min="12" max="12" width="22.83203125" customWidth="1"/>
  </cols>
  <sheetData>
    <row r="1" spans="1:12" x14ac:dyDescent="0.2">
      <c r="A1" t="s">
        <v>0</v>
      </c>
    </row>
    <row r="4" spans="1:12" s="3" customFormat="1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20</v>
      </c>
      <c r="F4" s="3" t="s">
        <v>5</v>
      </c>
      <c r="G4" s="3" t="s">
        <v>6</v>
      </c>
      <c r="H4" s="3" t="s">
        <v>24</v>
      </c>
      <c r="I4" s="3" t="s">
        <v>7</v>
      </c>
      <c r="J4" s="3" t="s">
        <v>8</v>
      </c>
      <c r="K4" s="3" t="s">
        <v>25</v>
      </c>
      <c r="L4" s="3" t="s">
        <v>18</v>
      </c>
    </row>
    <row r="5" spans="1:12" s="1" customFormat="1" x14ac:dyDescent="0.2">
      <c r="A5" s="1" t="s">
        <v>9</v>
      </c>
      <c r="B5" s="1" t="s">
        <v>10</v>
      </c>
      <c r="C5" s="1" t="s">
        <v>11</v>
      </c>
      <c r="D5" s="1" t="s">
        <v>12</v>
      </c>
      <c r="F5" s="1" t="s">
        <v>13</v>
      </c>
      <c r="I5" s="1" t="s">
        <v>14</v>
      </c>
      <c r="J5" s="1" t="s">
        <v>15</v>
      </c>
      <c r="L5" s="1" t="s">
        <v>12</v>
      </c>
    </row>
    <row r="6" spans="1:12" s="1" customFormat="1" x14ac:dyDescent="0.2">
      <c r="A6" s="1" t="s">
        <v>9</v>
      </c>
      <c r="B6" s="1" t="s">
        <v>16</v>
      </c>
      <c r="C6" s="1" t="s">
        <v>17</v>
      </c>
    </row>
    <row r="7" spans="1:12" s="1" customFormat="1" ht="51" x14ac:dyDescent="0.2">
      <c r="A7" s="1" t="s">
        <v>9</v>
      </c>
      <c r="B7" s="1" t="s">
        <v>16</v>
      </c>
      <c r="C7" s="1" t="s">
        <v>19</v>
      </c>
      <c r="D7" s="1" t="s">
        <v>22</v>
      </c>
      <c r="E7" s="1" t="s">
        <v>21</v>
      </c>
      <c r="I7" s="2" t="s">
        <v>23</v>
      </c>
      <c r="J7" s="2" t="s">
        <v>26</v>
      </c>
      <c r="K7" s="2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F439-91C3-40B3-8A72-6D267127D82D}">
  <sheetPr>
    <tabColor rgb="FFFFC000"/>
  </sheetPr>
  <dimension ref="A1:M467"/>
  <sheetViews>
    <sheetView tabSelected="1" zoomScale="120" zoomScaleNormal="120" zoomScaleSheetLayoutView="30" workbookViewId="0">
      <pane ySplit="1" topLeftCell="A156" activePane="bottomLeft" state="frozen"/>
      <selection activeCell="F55" sqref="F55"/>
      <selection pane="bottomLeft" activeCell="K197" sqref="K197"/>
    </sheetView>
  </sheetViews>
  <sheetFormatPr baseColWidth="10" defaultColWidth="8.6640625" defaultRowHeight="16" outlineLevelRow="3" outlineLevelCol="2" x14ac:dyDescent="0.2"/>
  <cols>
    <col min="1" max="1" width="18.83203125" style="11" customWidth="1"/>
    <col min="2" max="5" width="14.33203125" style="11" customWidth="1"/>
    <col min="6" max="6" width="17.5" style="11" bestFit="1" customWidth="1"/>
    <col min="7" max="7" width="30.33203125" style="4" customWidth="1" outlineLevel="1"/>
    <col min="8" max="8" width="27.6640625" style="4" customWidth="1" outlineLevel="2"/>
    <col min="9" max="9" width="20" style="4" customWidth="1" outlineLevel="2"/>
    <col min="10" max="10" width="23.83203125" style="4" bestFit="1" customWidth="1" outlineLevel="1"/>
    <col min="11" max="11" width="31.83203125" style="4" customWidth="1" outlineLevel="2"/>
    <col min="12" max="12" width="34.1640625" style="4" customWidth="1" outlineLevel="2"/>
    <col min="13" max="13" width="104.5" style="4" bestFit="1" customWidth="1"/>
    <col min="14" max="16384" width="8.6640625" style="4"/>
  </cols>
  <sheetData>
    <row r="1" spans="1:13" s="14" customFormat="1" ht="34" x14ac:dyDescent="0.2">
      <c r="A1" s="11" t="s">
        <v>28</v>
      </c>
      <c r="B1" s="11" t="s">
        <v>1070</v>
      </c>
      <c r="C1" s="11" t="s">
        <v>1071</v>
      </c>
      <c r="D1" s="11" t="s">
        <v>1072</v>
      </c>
      <c r="E1" s="11" t="s">
        <v>1073</v>
      </c>
      <c r="F1" s="11" t="s">
        <v>47</v>
      </c>
      <c r="G1" s="14" t="s">
        <v>50</v>
      </c>
      <c r="H1" s="15" t="s">
        <v>501</v>
      </c>
      <c r="I1" s="14" t="s">
        <v>2</v>
      </c>
      <c r="J1" s="15" t="s">
        <v>48</v>
      </c>
      <c r="K1" s="14" t="s">
        <v>29</v>
      </c>
      <c r="L1" s="14" t="s">
        <v>30</v>
      </c>
      <c r="M1" s="14" t="s">
        <v>31</v>
      </c>
    </row>
    <row r="2" spans="1:13" ht="17" outlineLevel="1" x14ac:dyDescent="0.2">
      <c r="A2" s="11">
        <v>11110010</v>
      </c>
      <c r="B2" s="11" t="str">
        <f>LEFT(GroupAssets[[#This Row],[Технологический номер]],1)</f>
        <v>1</v>
      </c>
      <c r="C2" s="11" t="str">
        <f>MID(GroupAssets[[#This Row],[Технологический номер]],2,1)</f>
        <v>1</v>
      </c>
      <c r="D2" s="11" t="str">
        <f>MID(GroupAssets[[#This Row],[Технологический номер]],3,1)</f>
        <v>1</v>
      </c>
      <c r="E2" s="11" t="str">
        <f>MID(GroupAssets[[#This Row],[Технологический номер]],4,1)</f>
        <v>1</v>
      </c>
      <c r="F2" s="11" t="str">
        <f>MID(GroupAssets[[#This Row],[Технологический номер]],5,10)</f>
        <v>0010</v>
      </c>
      <c r="G2" s="4" t="s">
        <v>32</v>
      </c>
      <c r="H2" s="4" t="s">
        <v>35</v>
      </c>
      <c r="I2" s="4" t="s">
        <v>36</v>
      </c>
      <c r="J2" s="4" t="s">
        <v>873</v>
      </c>
      <c r="K2" s="16" t="s">
        <v>17</v>
      </c>
      <c r="L2" s="4" t="s">
        <v>502</v>
      </c>
      <c r="M2" s="21" t="s">
        <v>954</v>
      </c>
    </row>
    <row r="3" spans="1:13" outlineLevel="1" x14ac:dyDescent="0.2">
      <c r="A3" s="4" t="s">
        <v>898</v>
      </c>
      <c r="B3" s="11" t="str">
        <f>LEFT(GroupAssets[[#This Row],[Технологический номер]],1)</f>
        <v>1</v>
      </c>
      <c r="C3" s="11" t="str">
        <f>MID(GroupAssets[[#This Row],[Технологический номер]],2,1)</f>
        <v>1</v>
      </c>
      <c r="D3" s="11" t="str">
        <f>MID(GroupAssets[[#This Row],[Технологический номер]],3,1)</f>
        <v>1</v>
      </c>
      <c r="E3" s="11" t="str">
        <f>MID(GroupAssets[[#This Row],[Технологический номер]],4,1)</f>
        <v>1</v>
      </c>
      <c r="F3" s="11" t="str">
        <f>MID(GroupAssets[[#This Row],[Технологический номер]],5,10)</f>
        <v>000H</v>
      </c>
      <c r="G3" s="4" t="s">
        <v>32</v>
      </c>
      <c r="H3" s="4" t="s">
        <v>35</v>
      </c>
      <c r="I3" s="4" t="s">
        <v>36</v>
      </c>
      <c r="J3" s="4" t="s">
        <v>873</v>
      </c>
      <c r="K3" s="4" t="s">
        <v>934</v>
      </c>
      <c r="L3" s="4" t="s">
        <v>935</v>
      </c>
      <c r="M3" s="21" t="s">
        <v>939</v>
      </c>
    </row>
    <row r="4" spans="1:13" outlineLevel="1" x14ac:dyDescent="0.2">
      <c r="A4" s="4" t="s">
        <v>889</v>
      </c>
      <c r="B4" s="11" t="str">
        <f>LEFT(GroupAssets[[#This Row],[Технологический номер]],1)</f>
        <v>1</v>
      </c>
      <c r="C4" s="11" t="str">
        <f>MID(GroupAssets[[#This Row],[Технологический номер]],2,1)</f>
        <v>1</v>
      </c>
      <c r="D4" s="11" t="str">
        <f>MID(GroupAssets[[#This Row],[Технологический номер]],3,1)</f>
        <v>1</v>
      </c>
      <c r="E4" s="11" t="str">
        <f>MID(GroupAssets[[#This Row],[Технологический номер]],4,1)</f>
        <v>1</v>
      </c>
      <c r="F4" s="11" t="str">
        <f>MID(GroupAssets[[#This Row],[Технологический номер]],5,10)</f>
        <v>000B</v>
      </c>
      <c r="G4" s="4" t="s">
        <v>32</v>
      </c>
      <c r="H4" s="4" t="s">
        <v>35</v>
      </c>
      <c r="I4" s="4" t="s">
        <v>36</v>
      </c>
      <c r="J4" s="4" t="s">
        <v>873</v>
      </c>
      <c r="M4" s="21" t="s">
        <v>945</v>
      </c>
    </row>
    <row r="5" spans="1:13" outlineLevel="1" x14ac:dyDescent="0.2">
      <c r="A5" s="4" t="s">
        <v>899</v>
      </c>
      <c r="B5" s="11" t="str">
        <f>LEFT(GroupAssets[[#This Row],[Технологический номер]],1)</f>
        <v>1</v>
      </c>
      <c r="C5" s="11" t="str">
        <f>MID(GroupAssets[[#This Row],[Технологический номер]],2,1)</f>
        <v>1</v>
      </c>
      <c r="D5" s="11" t="str">
        <f>MID(GroupAssets[[#This Row],[Технологический номер]],3,1)</f>
        <v>1</v>
      </c>
      <c r="E5" s="11" t="str">
        <f>MID(GroupAssets[[#This Row],[Технологический номер]],4,1)</f>
        <v>1</v>
      </c>
      <c r="F5" s="11" t="str">
        <f>MID(GroupAssets[[#This Row],[Технологический номер]],5,10)</f>
        <v>000I</v>
      </c>
      <c r="G5" s="4" t="s">
        <v>32</v>
      </c>
      <c r="H5" s="4" t="s">
        <v>35</v>
      </c>
      <c r="I5" s="4" t="s">
        <v>36</v>
      </c>
      <c r="J5" s="4" t="s">
        <v>873</v>
      </c>
      <c r="K5" s="4" t="s">
        <v>934</v>
      </c>
      <c r="L5" s="4" t="s">
        <v>935</v>
      </c>
      <c r="M5" s="21" t="s">
        <v>939</v>
      </c>
    </row>
    <row r="6" spans="1:13" outlineLevel="1" x14ac:dyDescent="0.2">
      <c r="A6" s="4" t="s">
        <v>891</v>
      </c>
      <c r="B6" s="11" t="str">
        <f>LEFT(GroupAssets[[#This Row],[Технологический номер]],1)</f>
        <v>1</v>
      </c>
      <c r="C6" s="11" t="str">
        <f>MID(GroupAssets[[#This Row],[Технологический номер]],2,1)</f>
        <v>1</v>
      </c>
      <c r="D6" s="11" t="str">
        <f>MID(GroupAssets[[#This Row],[Технологический номер]],3,1)</f>
        <v>1</v>
      </c>
      <c r="E6" s="11" t="str">
        <f>MID(GroupAssets[[#This Row],[Технологический номер]],4,1)</f>
        <v>1</v>
      </c>
      <c r="F6" s="11" t="str">
        <f>MID(GroupAssets[[#This Row],[Технологический номер]],5,10)</f>
        <v>000D</v>
      </c>
      <c r="G6" s="4" t="s">
        <v>32</v>
      </c>
      <c r="H6" s="4" t="s">
        <v>35</v>
      </c>
      <c r="I6" s="4" t="s">
        <v>36</v>
      </c>
      <c r="J6" s="4" t="s">
        <v>873</v>
      </c>
      <c r="M6" s="21" t="s">
        <v>876</v>
      </c>
    </row>
    <row r="7" spans="1:13" outlineLevel="1" x14ac:dyDescent="0.2">
      <c r="A7" s="4" t="s">
        <v>900</v>
      </c>
      <c r="B7" s="11" t="str">
        <f>LEFT(GroupAssets[[#This Row],[Технологический номер]],1)</f>
        <v>1</v>
      </c>
      <c r="C7" s="11" t="str">
        <f>MID(GroupAssets[[#This Row],[Технологический номер]],2,1)</f>
        <v>1</v>
      </c>
      <c r="D7" s="11" t="str">
        <f>MID(GroupAssets[[#This Row],[Технологический номер]],3,1)</f>
        <v>1</v>
      </c>
      <c r="E7" s="11" t="str">
        <f>MID(GroupAssets[[#This Row],[Технологический номер]],4,1)</f>
        <v>1</v>
      </c>
      <c r="F7" s="11" t="str">
        <f>MID(GroupAssets[[#This Row],[Технологический номер]],5,10)</f>
        <v>000J-1</v>
      </c>
      <c r="G7" s="4" t="s">
        <v>32</v>
      </c>
      <c r="H7" s="4" t="s">
        <v>35</v>
      </c>
      <c r="I7" s="4" t="s">
        <v>36</v>
      </c>
      <c r="J7" s="4" t="s">
        <v>873</v>
      </c>
      <c r="K7" s="4" t="s">
        <v>934</v>
      </c>
      <c r="L7" s="4" t="s">
        <v>938</v>
      </c>
      <c r="M7" s="21" t="s">
        <v>950</v>
      </c>
    </row>
    <row r="8" spans="1:13" outlineLevel="1" x14ac:dyDescent="0.2">
      <c r="A8" s="4" t="s">
        <v>893</v>
      </c>
      <c r="B8" s="11" t="str">
        <f>LEFT(GroupAssets[[#This Row],[Технологический номер]],1)</f>
        <v>1</v>
      </c>
      <c r="C8" s="11" t="str">
        <f>MID(GroupAssets[[#This Row],[Технологический номер]],2,1)</f>
        <v>1</v>
      </c>
      <c r="D8" s="11" t="str">
        <f>MID(GroupAssets[[#This Row],[Технологический номер]],3,1)</f>
        <v>1</v>
      </c>
      <c r="E8" s="11" t="str">
        <f>MID(GroupAssets[[#This Row],[Технологический номер]],4,1)</f>
        <v>1</v>
      </c>
      <c r="F8" s="11" t="str">
        <f>MID(GroupAssets[[#This Row],[Технологический номер]],5,10)</f>
        <v>000F</v>
      </c>
      <c r="G8" s="4" t="s">
        <v>32</v>
      </c>
      <c r="H8" s="4" t="s">
        <v>35</v>
      </c>
      <c r="I8" s="4" t="s">
        <v>36</v>
      </c>
      <c r="J8" s="4" t="s">
        <v>873</v>
      </c>
      <c r="M8" s="21" t="s">
        <v>876</v>
      </c>
    </row>
    <row r="9" spans="1:13" outlineLevel="1" x14ac:dyDescent="0.2">
      <c r="A9" s="4" t="s">
        <v>903</v>
      </c>
      <c r="B9" s="11" t="str">
        <f>LEFT(GroupAssets[[#This Row],[Технологический номер]],1)</f>
        <v>1</v>
      </c>
      <c r="C9" s="11" t="str">
        <f>MID(GroupAssets[[#This Row],[Технологический номер]],2,1)</f>
        <v>1</v>
      </c>
      <c r="D9" s="11" t="str">
        <f>MID(GroupAssets[[#This Row],[Технологический номер]],3,1)</f>
        <v>1</v>
      </c>
      <c r="E9" s="11" t="str">
        <f>MID(GroupAssets[[#This Row],[Технологический номер]],4,1)</f>
        <v>1</v>
      </c>
      <c r="F9" s="11" t="str">
        <f>MID(GroupAssets[[#This Row],[Технологический номер]],5,10)</f>
        <v>000K-1</v>
      </c>
      <c r="G9" s="4" t="s">
        <v>32</v>
      </c>
      <c r="H9" s="4" t="s">
        <v>35</v>
      </c>
      <c r="I9" s="4" t="s">
        <v>36</v>
      </c>
      <c r="J9" s="4" t="s">
        <v>873</v>
      </c>
      <c r="K9" s="4" t="s">
        <v>934</v>
      </c>
      <c r="L9" s="4" t="s">
        <v>938</v>
      </c>
      <c r="M9" s="21" t="s">
        <v>950</v>
      </c>
    </row>
    <row r="10" spans="1:13" outlineLevel="1" x14ac:dyDescent="0.2">
      <c r="A10" s="4" t="s">
        <v>895</v>
      </c>
      <c r="B10" s="11" t="str">
        <f>LEFT(GroupAssets[[#This Row],[Технологический номер]],1)</f>
        <v>1</v>
      </c>
      <c r="C10" s="11" t="str">
        <f>MID(GroupAssets[[#This Row],[Технологический номер]],2,1)</f>
        <v>1</v>
      </c>
      <c r="D10" s="11" t="str">
        <f>MID(GroupAssets[[#This Row],[Технологический номер]],3,1)</f>
        <v>1</v>
      </c>
      <c r="E10" s="11" t="str">
        <f>MID(GroupAssets[[#This Row],[Технологический номер]],4,1)</f>
        <v>1</v>
      </c>
      <c r="F10" s="11" t="str">
        <f>MID(GroupAssets[[#This Row],[Технологический номер]],5,10)</f>
        <v>000G-2</v>
      </c>
      <c r="G10" s="4" t="s">
        <v>32</v>
      </c>
      <c r="H10" s="4" t="s">
        <v>35</v>
      </c>
      <c r="I10" s="4" t="s">
        <v>36</v>
      </c>
      <c r="J10" s="4" t="s">
        <v>873</v>
      </c>
      <c r="M10" s="21" t="s">
        <v>877</v>
      </c>
    </row>
    <row r="11" spans="1:13" outlineLevel="1" x14ac:dyDescent="0.2">
      <c r="A11" s="4" t="s">
        <v>896</v>
      </c>
      <c r="B11" s="11" t="str">
        <f>LEFT(GroupAssets[[#This Row],[Технологический номер]],1)</f>
        <v>1</v>
      </c>
      <c r="C11" s="11" t="str">
        <f>MID(GroupAssets[[#This Row],[Технологический номер]],2,1)</f>
        <v>1</v>
      </c>
      <c r="D11" s="11" t="str">
        <f>MID(GroupAssets[[#This Row],[Технологический номер]],3,1)</f>
        <v>1</v>
      </c>
      <c r="E11" s="11" t="str">
        <f>MID(GroupAssets[[#This Row],[Технологический номер]],4,1)</f>
        <v>1</v>
      </c>
      <c r="F11" s="11" t="str">
        <f>MID(GroupAssets[[#This Row],[Технологический номер]],5,10)</f>
        <v>000G-4</v>
      </c>
      <c r="G11" s="4" t="s">
        <v>32</v>
      </c>
      <c r="H11" s="4" t="s">
        <v>35</v>
      </c>
      <c r="I11" s="4" t="s">
        <v>36</v>
      </c>
      <c r="J11" s="4" t="s">
        <v>873</v>
      </c>
      <c r="M11" s="21" t="s">
        <v>878</v>
      </c>
    </row>
    <row r="12" spans="1:13" outlineLevel="1" x14ac:dyDescent="0.2">
      <c r="A12" s="4" t="s">
        <v>897</v>
      </c>
      <c r="B12" s="11" t="str">
        <f>LEFT(GroupAssets[[#This Row],[Технологический номер]],1)</f>
        <v>1</v>
      </c>
      <c r="C12" s="11" t="str">
        <f>MID(GroupAssets[[#This Row],[Технологический номер]],2,1)</f>
        <v>1</v>
      </c>
      <c r="D12" s="11" t="str">
        <f>MID(GroupAssets[[#This Row],[Технологический номер]],3,1)</f>
        <v>1</v>
      </c>
      <c r="E12" s="11" t="str">
        <f>MID(GroupAssets[[#This Row],[Технологический номер]],4,1)</f>
        <v>1</v>
      </c>
      <c r="F12" s="11" t="str">
        <f>MID(GroupAssets[[#This Row],[Технологический номер]],5,10)</f>
        <v>000G-5</v>
      </c>
      <c r="G12" s="4" t="s">
        <v>32</v>
      </c>
      <c r="H12" s="4" t="s">
        <v>35</v>
      </c>
      <c r="I12" s="4" t="s">
        <v>36</v>
      </c>
      <c r="J12" s="4" t="s">
        <v>873</v>
      </c>
      <c r="M12" s="21" t="s">
        <v>879</v>
      </c>
    </row>
    <row r="13" spans="1:13" outlineLevel="1" x14ac:dyDescent="0.2">
      <c r="A13" s="4" t="s">
        <v>894</v>
      </c>
      <c r="B13" s="11" t="str">
        <f>LEFT(GroupAssets[[#This Row],[Технологический номер]],1)</f>
        <v>1</v>
      </c>
      <c r="C13" s="11" t="str">
        <f>MID(GroupAssets[[#This Row],[Технологический номер]],2,1)</f>
        <v>1</v>
      </c>
      <c r="D13" s="11" t="str">
        <f>MID(GroupAssets[[#This Row],[Технологический номер]],3,1)</f>
        <v>1</v>
      </c>
      <c r="E13" s="11" t="str">
        <f>MID(GroupAssets[[#This Row],[Технологический номер]],4,1)</f>
        <v>1</v>
      </c>
      <c r="F13" s="11" t="str">
        <f>MID(GroupAssets[[#This Row],[Технологический номер]],5,10)</f>
        <v>000G-1</v>
      </c>
      <c r="G13" s="4" t="s">
        <v>32</v>
      </c>
      <c r="H13" s="4" t="s">
        <v>35</v>
      </c>
      <c r="I13" s="4" t="s">
        <v>36</v>
      </c>
      <c r="J13" s="4" t="s">
        <v>873</v>
      </c>
      <c r="K13" s="4" t="s">
        <v>934</v>
      </c>
      <c r="L13" s="4" t="s">
        <v>938</v>
      </c>
      <c r="M13" s="21" t="s">
        <v>933</v>
      </c>
    </row>
    <row r="14" spans="1:13" outlineLevel="1" x14ac:dyDescent="0.2">
      <c r="A14" s="4" t="s">
        <v>874</v>
      </c>
      <c r="B14" s="11" t="str">
        <f>LEFT(GroupAssets[[#This Row],[Технологический номер]],1)</f>
        <v>1</v>
      </c>
      <c r="C14" s="11" t="str">
        <f>MID(GroupAssets[[#This Row],[Технологический номер]],2,1)</f>
        <v>1</v>
      </c>
      <c r="D14" s="11" t="str">
        <f>MID(GroupAssets[[#This Row],[Технологический номер]],3,1)</f>
        <v>1</v>
      </c>
      <c r="E14" s="11" t="str">
        <f>MID(GroupAssets[[#This Row],[Технологический номер]],4,1)</f>
        <v>1</v>
      </c>
      <c r="F14" s="11" t="str">
        <f>MID(GroupAssets[[#This Row],[Технологический номер]],5,10)</f>
        <v>000A</v>
      </c>
      <c r="G14" s="4" t="s">
        <v>32</v>
      </c>
      <c r="H14" s="4" t="s">
        <v>35</v>
      </c>
      <c r="I14" s="4" t="s">
        <v>36</v>
      </c>
      <c r="J14" s="4" t="s">
        <v>873</v>
      </c>
      <c r="K14" s="4" t="s">
        <v>934</v>
      </c>
      <c r="L14" s="4" t="s">
        <v>937</v>
      </c>
      <c r="M14" s="21" t="s">
        <v>875</v>
      </c>
    </row>
    <row r="15" spans="1:13" outlineLevel="1" x14ac:dyDescent="0.2">
      <c r="A15" s="4" t="s">
        <v>890</v>
      </c>
      <c r="B15" s="11" t="str">
        <f>LEFT(GroupAssets[[#This Row],[Технологический номер]],1)</f>
        <v>1</v>
      </c>
      <c r="C15" s="11" t="str">
        <f>MID(GroupAssets[[#This Row],[Технологический номер]],2,1)</f>
        <v>1</v>
      </c>
      <c r="D15" s="11" t="str">
        <f>MID(GroupAssets[[#This Row],[Технологический номер]],3,1)</f>
        <v>1</v>
      </c>
      <c r="E15" s="11" t="str">
        <f>MID(GroupAssets[[#This Row],[Технологический номер]],4,1)</f>
        <v>1</v>
      </c>
      <c r="F15" s="11" t="str">
        <f>MID(GroupAssets[[#This Row],[Технологический номер]],5,10)</f>
        <v>000C</v>
      </c>
      <c r="G15" s="4" t="s">
        <v>32</v>
      </c>
      <c r="H15" s="4" t="s">
        <v>35</v>
      </c>
      <c r="I15" s="4" t="s">
        <v>36</v>
      </c>
      <c r="J15" s="4" t="s">
        <v>873</v>
      </c>
      <c r="K15" s="4" t="s">
        <v>934</v>
      </c>
      <c r="L15" s="4" t="s">
        <v>937</v>
      </c>
      <c r="M15" s="21" t="s">
        <v>875</v>
      </c>
    </row>
    <row r="16" spans="1:13" outlineLevel="1" x14ac:dyDescent="0.2">
      <c r="A16" s="4" t="s">
        <v>901</v>
      </c>
      <c r="B16" s="11" t="str">
        <f>LEFT(GroupAssets[[#This Row],[Технологический номер]],1)</f>
        <v>1</v>
      </c>
      <c r="C16" s="11" t="str">
        <f>MID(GroupAssets[[#This Row],[Технологический номер]],2,1)</f>
        <v>1</v>
      </c>
      <c r="D16" s="11" t="str">
        <f>MID(GroupAssets[[#This Row],[Технологический номер]],3,1)</f>
        <v>1</v>
      </c>
      <c r="E16" s="11" t="str">
        <f>MID(GroupAssets[[#This Row],[Технологический номер]],4,1)</f>
        <v>1</v>
      </c>
      <c r="F16" s="11" t="str">
        <f>MID(GroupAssets[[#This Row],[Технологический номер]],5,10)</f>
        <v>000J-2</v>
      </c>
      <c r="G16" s="4" t="s">
        <v>32</v>
      </c>
      <c r="H16" s="4" t="s">
        <v>35</v>
      </c>
      <c r="I16" s="4" t="s">
        <v>36</v>
      </c>
      <c r="J16" s="4" t="s">
        <v>873</v>
      </c>
      <c r="M16" s="21" t="s">
        <v>878</v>
      </c>
    </row>
    <row r="17" spans="1:13" outlineLevel="1" x14ac:dyDescent="0.2">
      <c r="A17" s="4" t="s">
        <v>902</v>
      </c>
      <c r="B17" s="11" t="str">
        <f>LEFT(GroupAssets[[#This Row],[Технологический номер]],1)</f>
        <v>1</v>
      </c>
      <c r="C17" s="11" t="str">
        <f>MID(GroupAssets[[#This Row],[Технологический номер]],2,1)</f>
        <v>1</v>
      </c>
      <c r="D17" s="11" t="str">
        <f>MID(GroupAssets[[#This Row],[Технологический номер]],3,1)</f>
        <v>1</v>
      </c>
      <c r="E17" s="11" t="str">
        <f>MID(GroupAssets[[#This Row],[Технологический номер]],4,1)</f>
        <v>1</v>
      </c>
      <c r="F17" s="11" t="str">
        <f>MID(GroupAssets[[#This Row],[Технологический номер]],5,10)</f>
        <v>000J-3</v>
      </c>
      <c r="G17" s="4" t="s">
        <v>32</v>
      </c>
      <c r="H17" s="4" t="s">
        <v>35</v>
      </c>
      <c r="I17" s="4" t="s">
        <v>36</v>
      </c>
      <c r="J17" s="4" t="s">
        <v>873</v>
      </c>
      <c r="M17" s="21" t="s">
        <v>879</v>
      </c>
    </row>
    <row r="18" spans="1:13" outlineLevel="1" x14ac:dyDescent="0.2">
      <c r="A18" s="4" t="s">
        <v>892</v>
      </c>
      <c r="B18" s="11" t="str">
        <f>LEFT(GroupAssets[[#This Row],[Технологический номер]],1)</f>
        <v>1</v>
      </c>
      <c r="C18" s="11" t="str">
        <f>MID(GroupAssets[[#This Row],[Технологический номер]],2,1)</f>
        <v>1</v>
      </c>
      <c r="D18" s="11" t="str">
        <f>MID(GroupAssets[[#This Row],[Технологический номер]],3,1)</f>
        <v>1</v>
      </c>
      <c r="E18" s="11" t="str">
        <f>MID(GroupAssets[[#This Row],[Технологический номер]],4,1)</f>
        <v>1</v>
      </c>
      <c r="F18" s="11" t="str">
        <f>MID(GroupAssets[[#This Row],[Технологический номер]],5,10)</f>
        <v>000E</v>
      </c>
      <c r="G18" s="4" t="s">
        <v>32</v>
      </c>
      <c r="H18" s="4" t="s">
        <v>35</v>
      </c>
      <c r="I18" s="4" t="s">
        <v>36</v>
      </c>
      <c r="J18" s="4" t="s">
        <v>873</v>
      </c>
      <c r="K18" s="4" t="s">
        <v>934</v>
      </c>
      <c r="L18" s="4" t="s">
        <v>937</v>
      </c>
      <c r="M18" s="21" t="s">
        <v>875</v>
      </c>
    </row>
    <row r="19" spans="1:13" outlineLevel="1" x14ac:dyDescent="0.2">
      <c r="A19" s="4" t="s">
        <v>904</v>
      </c>
      <c r="B19" s="11" t="str">
        <f>LEFT(GroupAssets[[#This Row],[Технологический номер]],1)</f>
        <v>1</v>
      </c>
      <c r="C19" s="11" t="str">
        <f>MID(GroupAssets[[#This Row],[Технологический номер]],2,1)</f>
        <v>1</v>
      </c>
      <c r="D19" s="11" t="str">
        <f>MID(GroupAssets[[#This Row],[Технологический номер]],3,1)</f>
        <v>1</v>
      </c>
      <c r="E19" s="11" t="str">
        <f>MID(GroupAssets[[#This Row],[Технологический номер]],4,1)</f>
        <v>1</v>
      </c>
      <c r="F19" s="11" t="str">
        <f>MID(GroupAssets[[#This Row],[Технологический номер]],5,10)</f>
        <v>000K-2</v>
      </c>
      <c r="G19" s="4" t="s">
        <v>32</v>
      </c>
      <c r="H19" s="4" t="s">
        <v>35</v>
      </c>
      <c r="I19" s="4" t="s">
        <v>36</v>
      </c>
      <c r="J19" s="4" t="s">
        <v>873</v>
      </c>
      <c r="M19" s="21" t="s">
        <v>878</v>
      </c>
    </row>
    <row r="20" spans="1:13" outlineLevel="1" x14ac:dyDescent="0.2">
      <c r="A20" s="4" t="s">
        <v>905</v>
      </c>
      <c r="B20" s="11" t="str">
        <f>LEFT(GroupAssets[[#This Row],[Технологический номер]],1)</f>
        <v>1</v>
      </c>
      <c r="C20" s="11" t="str">
        <f>MID(GroupAssets[[#This Row],[Технологический номер]],2,1)</f>
        <v>1</v>
      </c>
      <c r="D20" s="11" t="str">
        <f>MID(GroupAssets[[#This Row],[Технологический номер]],3,1)</f>
        <v>1</v>
      </c>
      <c r="E20" s="11" t="str">
        <f>MID(GroupAssets[[#This Row],[Технологический номер]],4,1)</f>
        <v>1</v>
      </c>
      <c r="F20" s="11" t="str">
        <f>MID(GroupAssets[[#This Row],[Технологический номер]],5,10)</f>
        <v>000K-3</v>
      </c>
      <c r="G20" s="4" t="s">
        <v>32</v>
      </c>
      <c r="H20" s="4" t="s">
        <v>35</v>
      </c>
      <c r="I20" s="4" t="s">
        <v>36</v>
      </c>
      <c r="J20" s="4" t="s">
        <v>873</v>
      </c>
      <c r="M20" s="21" t="s">
        <v>879</v>
      </c>
    </row>
    <row r="21" spans="1:13" s="28" customFormat="1" outlineLevel="1" x14ac:dyDescent="0.2">
      <c r="A21" s="28" t="s">
        <v>909</v>
      </c>
      <c r="B21" s="11" t="str">
        <f>LEFT(GroupAssets[[#This Row],[Технологический номер]],1)</f>
        <v>1</v>
      </c>
      <c r="C21" s="11" t="str">
        <f>MID(GroupAssets[[#This Row],[Технологический номер]],2,1)</f>
        <v>1</v>
      </c>
      <c r="D21" s="11" t="str">
        <f>MID(GroupAssets[[#This Row],[Технологический номер]],3,1)</f>
        <v>1</v>
      </c>
      <c r="E21" s="11" t="str">
        <f>MID(GroupAssets[[#This Row],[Технологический номер]],4,1)</f>
        <v>1</v>
      </c>
      <c r="F21" s="11" t="str">
        <f>MID(GroupAssets[[#This Row],[Технологический номер]],5,10)</f>
        <v>000O</v>
      </c>
      <c r="G21" s="28" t="s">
        <v>32</v>
      </c>
      <c r="H21" s="28" t="s">
        <v>35</v>
      </c>
      <c r="I21" s="28" t="s">
        <v>36</v>
      </c>
      <c r="J21" s="28" t="s">
        <v>873</v>
      </c>
      <c r="K21" s="28" t="s">
        <v>936</v>
      </c>
      <c r="M21" s="21" t="s">
        <v>881</v>
      </c>
    </row>
    <row r="22" spans="1:13" outlineLevel="1" x14ac:dyDescent="0.2">
      <c r="A22" s="4" t="s">
        <v>906</v>
      </c>
      <c r="B22" s="11" t="str">
        <f>LEFT(GroupAssets[[#This Row],[Технологический номер]],1)</f>
        <v>1</v>
      </c>
      <c r="C22" s="11" t="str">
        <f>MID(GroupAssets[[#This Row],[Технологический номер]],2,1)</f>
        <v>1</v>
      </c>
      <c r="D22" s="11" t="str">
        <f>MID(GroupAssets[[#This Row],[Технологический номер]],3,1)</f>
        <v>1</v>
      </c>
      <c r="E22" s="11" t="str">
        <f>MID(GroupAssets[[#This Row],[Технологический номер]],4,1)</f>
        <v>1</v>
      </c>
      <c r="F22" s="11" t="str">
        <f>MID(GroupAssets[[#This Row],[Технологический номер]],5,10)</f>
        <v>000L</v>
      </c>
      <c r="G22" s="4" t="s">
        <v>32</v>
      </c>
      <c r="H22" s="4" t="s">
        <v>35</v>
      </c>
      <c r="I22" s="4" t="s">
        <v>36</v>
      </c>
      <c r="J22" s="4" t="s">
        <v>873</v>
      </c>
      <c r="K22" s="4" t="s">
        <v>936</v>
      </c>
      <c r="M22" s="21" t="s">
        <v>880</v>
      </c>
    </row>
    <row r="23" spans="1:13" outlineLevel="1" x14ac:dyDescent="0.2">
      <c r="A23" s="28" t="s">
        <v>907</v>
      </c>
      <c r="B23" s="11" t="str">
        <f>LEFT(GroupAssets[[#This Row],[Технологический номер]],1)</f>
        <v>1</v>
      </c>
      <c r="C23" s="11" t="str">
        <f>MID(GroupAssets[[#This Row],[Технологический номер]],2,1)</f>
        <v>1</v>
      </c>
      <c r="D23" s="11" t="str">
        <f>MID(GroupAssets[[#This Row],[Технологический номер]],3,1)</f>
        <v>1</v>
      </c>
      <c r="E23" s="11" t="str">
        <f>MID(GroupAssets[[#This Row],[Технологический номер]],4,1)</f>
        <v>1</v>
      </c>
      <c r="F23" s="11" t="str">
        <f>MID(GroupAssets[[#This Row],[Технологический номер]],5,10)</f>
        <v>000M</v>
      </c>
      <c r="G23" s="28" t="s">
        <v>32</v>
      </c>
      <c r="H23" s="28" t="s">
        <v>35</v>
      </c>
      <c r="I23" s="28" t="s">
        <v>36</v>
      </c>
      <c r="J23" s="28" t="s">
        <v>873</v>
      </c>
      <c r="K23" s="28" t="s">
        <v>936</v>
      </c>
      <c r="L23" s="28"/>
      <c r="M23" s="21" t="s">
        <v>880</v>
      </c>
    </row>
    <row r="24" spans="1:13" outlineLevel="1" x14ac:dyDescent="0.2">
      <c r="A24" s="4" t="s">
        <v>908</v>
      </c>
      <c r="B24" s="11" t="str">
        <f>LEFT(GroupAssets[[#This Row],[Технологический номер]],1)</f>
        <v>1</v>
      </c>
      <c r="C24" s="11" t="str">
        <f>MID(GroupAssets[[#This Row],[Технологический номер]],2,1)</f>
        <v>1</v>
      </c>
      <c r="D24" s="11" t="str">
        <f>MID(GroupAssets[[#This Row],[Технологический номер]],3,1)</f>
        <v>1</v>
      </c>
      <c r="E24" s="11" t="str">
        <f>MID(GroupAssets[[#This Row],[Технологический номер]],4,1)</f>
        <v>1</v>
      </c>
      <c r="F24" s="11" t="str">
        <f>MID(GroupAssets[[#This Row],[Технологический номер]],5,10)</f>
        <v>000N</v>
      </c>
      <c r="G24" s="4" t="s">
        <v>32</v>
      </c>
      <c r="H24" s="4" t="s">
        <v>35</v>
      </c>
      <c r="I24" s="4" t="s">
        <v>36</v>
      </c>
      <c r="J24" s="4" t="s">
        <v>873</v>
      </c>
      <c r="K24" s="4" t="s">
        <v>936</v>
      </c>
      <c r="M24" s="21" t="s">
        <v>880</v>
      </c>
    </row>
    <row r="25" spans="1:13" outlineLevel="1" x14ac:dyDescent="0.2">
      <c r="A25" s="4" t="s">
        <v>911</v>
      </c>
      <c r="B25" s="11" t="str">
        <f>LEFT(GroupAssets[[#This Row],[Технологический номер]],1)</f>
        <v>1</v>
      </c>
      <c r="C25" s="11" t="str">
        <f>MID(GroupAssets[[#This Row],[Технологический номер]],2,1)</f>
        <v>1</v>
      </c>
      <c r="D25" s="11" t="str">
        <f>MID(GroupAssets[[#This Row],[Технологический номер]],3,1)</f>
        <v>1</v>
      </c>
      <c r="E25" s="11" t="str">
        <f>MID(GroupAssets[[#This Row],[Технологический номер]],4,1)</f>
        <v>1</v>
      </c>
      <c r="F25" s="11" t="str">
        <f>MID(GroupAssets[[#This Row],[Технологический номер]],5,10)</f>
        <v>000Q</v>
      </c>
      <c r="G25" s="4" t="s">
        <v>32</v>
      </c>
      <c r="H25" s="4" t="s">
        <v>35</v>
      </c>
      <c r="I25" s="4" t="s">
        <v>36</v>
      </c>
      <c r="J25" s="4" t="s">
        <v>873</v>
      </c>
      <c r="K25" s="4" t="s">
        <v>936</v>
      </c>
      <c r="M25" s="21" t="s">
        <v>882</v>
      </c>
    </row>
    <row r="26" spans="1:13" outlineLevel="1" x14ac:dyDescent="0.2">
      <c r="A26" s="4" t="s">
        <v>912</v>
      </c>
      <c r="B26" s="11" t="str">
        <f>LEFT(GroupAssets[[#This Row],[Технологический номер]],1)</f>
        <v>1</v>
      </c>
      <c r="C26" s="11" t="str">
        <f>MID(GroupAssets[[#This Row],[Технологический номер]],2,1)</f>
        <v>1</v>
      </c>
      <c r="D26" s="11" t="str">
        <f>MID(GroupAssets[[#This Row],[Технологический номер]],3,1)</f>
        <v>1</v>
      </c>
      <c r="E26" s="11" t="str">
        <f>MID(GroupAssets[[#This Row],[Технологический номер]],4,1)</f>
        <v>1</v>
      </c>
      <c r="F26" s="11" t="str">
        <f>MID(GroupAssets[[#This Row],[Технологический номер]],5,10)</f>
        <v>000R</v>
      </c>
      <c r="G26" s="4" t="s">
        <v>32</v>
      </c>
      <c r="H26" s="4" t="s">
        <v>35</v>
      </c>
      <c r="I26" s="4" t="s">
        <v>36</v>
      </c>
      <c r="J26" s="4" t="s">
        <v>873</v>
      </c>
      <c r="K26" s="4" t="s">
        <v>936</v>
      </c>
      <c r="M26" s="21" t="s">
        <v>882</v>
      </c>
    </row>
    <row r="27" spans="1:13" outlineLevel="1" x14ac:dyDescent="0.2">
      <c r="A27" s="4" t="s">
        <v>910</v>
      </c>
      <c r="B27" s="11" t="str">
        <f>LEFT(GroupAssets[[#This Row],[Технологический номер]],1)</f>
        <v>1</v>
      </c>
      <c r="C27" s="11" t="str">
        <f>MID(GroupAssets[[#This Row],[Технологический номер]],2,1)</f>
        <v>1</v>
      </c>
      <c r="D27" s="11" t="str">
        <f>MID(GroupAssets[[#This Row],[Технологический номер]],3,1)</f>
        <v>1</v>
      </c>
      <c r="E27" s="11" t="str">
        <f>MID(GroupAssets[[#This Row],[Технологический номер]],4,1)</f>
        <v>1</v>
      </c>
      <c r="F27" s="11" t="str">
        <f>MID(GroupAssets[[#This Row],[Технологический номер]],5,10)</f>
        <v>000P</v>
      </c>
      <c r="G27" s="4" t="s">
        <v>32</v>
      </c>
      <c r="H27" s="4" t="s">
        <v>35</v>
      </c>
      <c r="I27" s="4" t="s">
        <v>36</v>
      </c>
      <c r="J27" s="4" t="s">
        <v>873</v>
      </c>
      <c r="K27" s="4" t="s">
        <v>973</v>
      </c>
      <c r="L27" s="4" t="s">
        <v>972</v>
      </c>
      <c r="M27" s="21" t="s">
        <v>983</v>
      </c>
    </row>
    <row r="28" spans="1:13" outlineLevel="1" x14ac:dyDescent="0.2">
      <c r="A28" s="4" t="s">
        <v>913</v>
      </c>
      <c r="B28" s="11" t="str">
        <f>LEFT(GroupAssets[[#This Row],[Технологический номер]],1)</f>
        <v>1</v>
      </c>
      <c r="C28" s="11" t="str">
        <f>MID(GroupAssets[[#This Row],[Технологический номер]],2,1)</f>
        <v>1</v>
      </c>
      <c r="D28" s="11" t="str">
        <f>MID(GroupAssets[[#This Row],[Технологический номер]],3,1)</f>
        <v>1</v>
      </c>
      <c r="E28" s="11" t="str">
        <f>MID(GroupAssets[[#This Row],[Технологический номер]],4,1)</f>
        <v>1</v>
      </c>
      <c r="F28" s="11" t="str">
        <f>MID(GroupAssets[[#This Row],[Технологический номер]],5,10)</f>
        <v>000S-1</v>
      </c>
      <c r="G28" s="4" t="s">
        <v>32</v>
      </c>
      <c r="H28" s="4" t="s">
        <v>35</v>
      </c>
      <c r="I28" s="4" t="s">
        <v>36</v>
      </c>
      <c r="J28" s="4" t="s">
        <v>873</v>
      </c>
      <c r="M28" s="21" t="s">
        <v>980</v>
      </c>
    </row>
    <row r="29" spans="1:13" outlineLevel="1" x14ac:dyDescent="0.2">
      <c r="A29" s="4" t="s">
        <v>914</v>
      </c>
      <c r="B29" s="11" t="str">
        <f>LEFT(GroupAssets[[#This Row],[Технологический номер]],1)</f>
        <v>1</v>
      </c>
      <c r="C29" s="11" t="str">
        <f>MID(GroupAssets[[#This Row],[Технологический номер]],2,1)</f>
        <v>1</v>
      </c>
      <c r="D29" s="11" t="str">
        <f>MID(GroupAssets[[#This Row],[Технологический номер]],3,1)</f>
        <v>1</v>
      </c>
      <c r="E29" s="11" t="str">
        <f>MID(GroupAssets[[#This Row],[Технологический номер]],4,1)</f>
        <v>1</v>
      </c>
      <c r="F29" s="11" t="str">
        <f>MID(GroupAssets[[#This Row],[Технологический номер]],5,10)</f>
        <v>000S-2</v>
      </c>
      <c r="G29" s="4" t="s">
        <v>32</v>
      </c>
      <c r="H29" s="4" t="s">
        <v>35</v>
      </c>
      <c r="I29" s="4" t="s">
        <v>36</v>
      </c>
      <c r="J29" s="4" t="s">
        <v>873</v>
      </c>
      <c r="M29" s="21" t="s">
        <v>980</v>
      </c>
    </row>
    <row r="30" spans="1:13" outlineLevel="1" x14ac:dyDescent="0.2">
      <c r="A30" s="4" t="s">
        <v>915</v>
      </c>
      <c r="B30" s="11" t="str">
        <f>LEFT(GroupAssets[[#This Row],[Технологический номер]],1)</f>
        <v>1</v>
      </c>
      <c r="C30" s="11" t="str">
        <f>MID(GroupAssets[[#This Row],[Технологический номер]],2,1)</f>
        <v>1</v>
      </c>
      <c r="D30" s="11" t="str">
        <f>MID(GroupAssets[[#This Row],[Технологический номер]],3,1)</f>
        <v>1</v>
      </c>
      <c r="E30" s="11" t="str">
        <f>MID(GroupAssets[[#This Row],[Технологический номер]],4,1)</f>
        <v>1</v>
      </c>
      <c r="F30" s="11" t="str">
        <f>MID(GroupAssets[[#This Row],[Технологический номер]],5,10)</f>
        <v>000S-3</v>
      </c>
      <c r="G30" s="4" t="s">
        <v>32</v>
      </c>
      <c r="H30" s="4" t="s">
        <v>35</v>
      </c>
      <c r="I30" s="4" t="s">
        <v>36</v>
      </c>
      <c r="J30" s="4" t="s">
        <v>873</v>
      </c>
      <c r="M30" s="21" t="s">
        <v>980</v>
      </c>
    </row>
    <row r="31" spans="1:13" outlineLevel="1" x14ac:dyDescent="0.2">
      <c r="A31" s="4" t="s">
        <v>916</v>
      </c>
      <c r="B31" s="11" t="str">
        <f>LEFT(GroupAssets[[#This Row],[Технологический номер]],1)</f>
        <v>1</v>
      </c>
      <c r="C31" s="11" t="str">
        <f>MID(GroupAssets[[#This Row],[Технологический номер]],2,1)</f>
        <v>1</v>
      </c>
      <c r="D31" s="11" t="str">
        <f>MID(GroupAssets[[#This Row],[Технологический номер]],3,1)</f>
        <v>1</v>
      </c>
      <c r="E31" s="11" t="str">
        <f>MID(GroupAssets[[#This Row],[Технологический номер]],4,1)</f>
        <v>1</v>
      </c>
      <c r="F31" s="11" t="str">
        <f>MID(GroupAssets[[#This Row],[Технологический номер]],5,10)</f>
        <v>000S-4</v>
      </c>
      <c r="G31" s="4" t="s">
        <v>32</v>
      </c>
      <c r="H31" s="4" t="s">
        <v>35</v>
      </c>
      <c r="I31" s="4" t="s">
        <v>36</v>
      </c>
      <c r="J31" s="4" t="s">
        <v>873</v>
      </c>
      <c r="M31" s="21" t="s">
        <v>980</v>
      </c>
    </row>
    <row r="32" spans="1:13" outlineLevel="1" x14ac:dyDescent="0.2">
      <c r="A32" s="4" t="s">
        <v>917</v>
      </c>
      <c r="B32" s="11" t="str">
        <f>LEFT(GroupAssets[[#This Row],[Технологический номер]],1)</f>
        <v>1</v>
      </c>
      <c r="C32" s="11" t="str">
        <f>MID(GroupAssets[[#This Row],[Технологический номер]],2,1)</f>
        <v>1</v>
      </c>
      <c r="D32" s="11" t="str">
        <f>MID(GroupAssets[[#This Row],[Технологический номер]],3,1)</f>
        <v>1</v>
      </c>
      <c r="E32" s="11" t="str">
        <f>MID(GroupAssets[[#This Row],[Технологический номер]],4,1)</f>
        <v>1</v>
      </c>
      <c r="F32" s="11" t="str">
        <f>MID(GroupAssets[[#This Row],[Технологический номер]],5,10)</f>
        <v>000S-5</v>
      </c>
      <c r="G32" s="4" t="s">
        <v>32</v>
      </c>
      <c r="H32" s="4" t="s">
        <v>35</v>
      </c>
      <c r="I32" s="4" t="s">
        <v>36</v>
      </c>
      <c r="J32" s="4" t="s">
        <v>873</v>
      </c>
      <c r="M32" s="21" t="s">
        <v>980</v>
      </c>
    </row>
    <row r="33" spans="1:13" outlineLevel="1" x14ac:dyDescent="0.2">
      <c r="A33" s="4" t="s">
        <v>918</v>
      </c>
      <c r="B33" s="11" t="str">
        <f>LEFT(GroupAssets[[#This Row],[Технологический номер]],1)</f>
        <v>1</v>
      </c>
      <c r="C33" s="11" t="str">
        <f>MID(GroupAssets[[#This Row],[Технологический номер]],2,1)</f>
        <v>1</v>
      </c>
      <c r="D33" s="11" t="str">
        <f>MID(GroupAssets[[#This Row],[Технологический номер]],3,1)</f>
        <v>1</v>
      </c>
      <c r="E33" s="11" t="str">
        <f>MID(GroupAssets[[#This Row],[Технологический номер]],4,1)</f>
        <v>1</v>
      </c>
      <c r="F33" s="11" t="str">
        <f>MID(GroupAssets[[#This Row],[Технологический номер]],5,10)</f>
        <v>000T-1</v>
      </c>
      <c r="G33" s="4" t="s">
        <v>32</v>
      </c>
      <c r="H33" s="4" t="s">
        <v>35</v>
      </c>
      <c r="I33" s="4" t="s">
        <v>36</v>
      </c>
      <c r="J33" s="4" t="s">
        <v>873</v>
      </c>
      <c r="M33" s="21" t="s">
        <v>883</v>
      </c>
    </row>
    <row r="34" spans="1:13" outlineLevel="1" x14ac:dyDescent="0.2">
      <c r="A34" s="4" t="s">
        <v>919</v>
      </c>
      <c r="B34" s="11" t="str">
        <f>LEFT(GroupAssets[[#This Row],[Технологический номер]],1)</f>
        <v>1</v>
      </c>
      <c r="C34" s="11" t="str">
        <f>MID(GroupAssets[[#This Row],[Технологический номер]],2,1)</f>
        <v>1</v>
      </c>
      <c r="D34" s="11" t="str">
        <f>MID(GroupAssets[[#This Row],[Технологический номер]],3,1)</f>
        <v>1</v>
      </c>
      <c r="E34" s="11" t="str">
        <f>MID(GroupAssets[[#This Row],[Технологический номер]],4,1)</f>
        <v>1</v>
      </c>
      <c r="F34" s="11" t="str">
        <f>MID(GroupAssets[[#This Row],[Технологический номер]],5,10)</f>
        <v>000T-2</v>
      </c>
      <c r="G34" s="4" t="s">
        <v>32</v>
      </c>
      <c r="H34" s="4" t="s">
        <v>35</v>
      </c>
      <c r="I34" s="4" t="s">
        <v>36</v>
      </c>
      <c r="J34" s="4" t="s">
        <v>873</v>
      </c>
      <c r="M34" s="21" t="s">
        <v>883</v>
      </c>
    </row>
    <row r="35" spans="1:13" outlineLevel="1" x14ac:dyDescent="0.2">
      <c r="A35" s="4" t="s">
        <v>920</v>
      </c>
      <c r="B35" s="11" t="str">
        <f>LEFT(GroupAssets[[#This Row],[Технологический номер]],1)</f>
        <v>1</v>
      </c>
      <c r="C35" s="11" t="str">
        <f>MID(GroupAssets[[#This Row],[Технологический номер]],2,1)</f>
        <v>1</v>
      </c>
      <c r="D35" s="11" t="str">
        <f>MID(GroupAssets[[#This Row],[Технологический номер]],3,1)</f>
        <v>1</v>
      </c>
      <c r="E35" s="11" t="str">
        <f>MID(GroupAssets[[#This Row],[Технологический номер]],4,1)</f>
        <v>1</v>
      </c>
      <c r="F35" s="11" t="str">
        <f>MID(GroupAssets[[#This Row],[Технологический номер]],5,10)</f>
        <v>000T-3</v>
      </c>
      <c r="G35" s="4" t="s">
        <v>32</v>
      </c>
      <c r="H35" s="4" t="s">
        <v>35</v>
      </c>
      <c r="I35" s="4" t="s">
        <v>36</v>
      </c>
      <c r="J35" s="4" t="s">
        <v>873</v>
      </c>
      <c r="M35" s="21" t="s">
        <v>883</v>
      </c>
    </row>
    <row r="36" spans="1:13" outlineLevel="1" x14ac:dyDescent="0.2">
      <c r="A36" s="4" t="s">
        <v>921</v>
      </c>
      <c r="B36" s="11" t="str">
        <f>LEFT(GroupAssets[[#This Row],[Технологический номер]],1)</f>
        <v>1</v>
      </c>
      <c r="C36" s="11" t="str">
        <f>MID(GroupAssets[[#This Row],[Технологический номер]],2,1)</f>
        <v>1</v>
      </c>
      <c r="D36" s="11" t="str">
        <f>MID(GroupAssets[[#This Row],[Технологический номер]],3,1)</f>
        <v>1</v>
      </c>
      <c r="E36" s="11" t="str">
        <f>MID(GroupAssets[[#This Row],[Технологический номер]],4,1)</f>
        <v>1</v>
      </c>
      <c r="F36" s="11" t="str">
        <f>MID(GroupAssets[[#This Row],[Технологический номер]],5,10)</f>
        <v>000T-4</v>
      </c>
      <c r="G36" s="4" t="s">
        <v>32</v>
      </c>
      <c r="H36" s="4" t="s">
        <v>35</v>
      </c>
      <c r="I36" s="4" t="s">
        <v>36</v>
      </c>
      <c r="J36" s="4" t="s">
        <v>873</v>
      </c>
      <c r="M36" s="21" t="s">
        <v>883</v>
      </c>
    </row>
    <row r="37" spans="1:13" outlineLevel="1" x14ac:dyDescent="0.2">
      <c r="A37" s="4" t="s">
        <v>922</v>
      </c>
      <c r="B37" s="11" t="str">
        <f>LEFT(GroupAssets[[#This Row],[Технологический номер]],1)</f>
        <v>1</v>
      </c>
      <c r="C37" s="11" t="str">
        <f>MID(GroupAssets[[#This Row],[Технологический номер]],2,1)</f>
        <v>1</v>
      </c>
      <c r="D37" s="11" t="str">
        <f>MID(GroupAssets[[#This Row],[Технологический номер]],3,1)</f>
        <v>1</v>
      </c>
      <c r="E37" s="11" t="str">
        <f>MID(GroupAssets[[#This Row],[Технологический номер]],4,1)</f>
        <v>1</v>
      </c>
      <c r="F37" s="11" t="str">
        <f>MID(GroupAssets[[#This Row],[Технологический номер]],5,10)</f>
        <v>000T-5</v>
      </c>
      <c r="G37" s="4" t="s">
        <v>32</v>
      </c>
      <c r="H37" s="4" t="s">
        <v>35</v>
      </c>
      <c r="I37" s="4" t="s">
        <v>36</v>
      </c>
      <c r="J37" s="4" t="s">
        <v>873</v>
      </c>
      <c r="M37" s="21" t="s">
        <v>883</v>
      </c>
    </row>
    <row r="38" spans="1:13" outlineLevel="1" x14ac:dyDescent="0.2">
      <c r="A38" s="4" t="s">
        <v>923</v>
      </c>
      <c r="B38" s="11" t="str">
        <f>LEFT(GroupAssets[[#This Row],[Технологический номер]],1)</f>
        <v>1</v>
      </c>
      <c r="C38" s="11" t="str">
        <f>MID(GroupAssets[[#This Row],[Технологический номер]],2,1)</f>
        <v>1</v>
      </c>
      <c r="D38" s="11" t="str">
        <f>MID(GroupAssets[[#This Row],[Технологический номер]],3,1)</f>
        <v>1</v>
      </c>
      <c r="E38" s="11" t="str">
        <f>MID(GroupAssets[[#This Row],[Технологический номер]],4,1)</f>
        <v>1</v>
      </c>
      <c r="F38" s="11" t="str">
        <f>MID(GroupAssets[[#This Row],[Технологический номер]],5,10)</f>
        <v>000U</v>
      </c>
      <c r="G38" s="4" t="s">
        <v>32</v>
      </c>
      <c r="H38" s="4" t="s">
        <v>35</v>
      </c>
      <c r="I38" s="4" t="s">
        <v>36</v>
      </c>
      <c r="J38" s="4" t="s">
        <v>873</v>
      </c>
      <c r="M38" s="21" t="s">
        <v>884</v>
      </c>
    </row>
    <row r="39" spans="1:13" outlineLevel="1" x14ac:dyDescent="0.2">
      <c r="A39" s="4" t="s">
        <v>924</v>
      </c>
      <c r="B39" s="11" t="str">
        <f>LEFT(GroupAssets[[#This Row],[Технологический номер]],1)</f>
        <v>1</v>
      </c>
      <c r="C39" s="11" t="str">
        <f>MID(GroupAssets[[#This Row],[Технологический номер]],2,1)</f>
        <v>1</v>
      </c>
      <c r="D39" s="11" t="str">
        <f>MID(GroupAssets[[#This Row],[Технологический номер]],3,1)</f>
        <v>1</v>
      </c>
      <c r="E39" s="11" t="str">
        <f>MID(GroupAssets[[#This Row],[Технологический номер]],4,1)</f>
        <v>1</v>
      </c>
      <c r="F39" s="11" t="str">
        <f>MID(GroupAssets[[#This Row],[Технологический номер]],5,10)</f>
        <v>000V</v>
      </c>
      <c r="G39" s="4" t="s">
        <v>32</v>
      </c>
      <c r="H39" s="4" t="s">
        <v>35</v>
      </c>
      <c r="I39" s="4" t="s">
        <v>36</v>
      </c>
      <c r="J39" s="4" t="s">
        <v>873</v>
      </c>
      <c r="M39" s="21" t="s">
        <v>885</v>
      </c>
    </row>
    <row r="40" spans="1:13" outlineLevel="1" x14ac:dyDescent="0.2">
      <c r="A40" s="4" t="s">
        <v>925</v>
      </c>
      <c r="B40" s="11" t="str">
        <f>LEFT(GroupAssets[[#This Row],[Технологический номер]],1)</f>
        <v>1</v>
      </c>
      <c r="C40" s="11" t="str">
        <f>MID(GroupAssets[[#This Row],[Технологический номер]],2,1)</f>
        <v>1</v>
      </c>
      <c r="D40" s="11" t="str">
        <f>MID(GroupAssets[[#This Row],[Технологический номер]],3,1)</f>
        <v>1</v>
      </c>
      <c r="E40" s="11" t="str">
        <f>MID(GroupAssets[[#This Row],[Технологический номер]],4,1)</f>
        <v>1</v>
      </c>
      <c r="F40" s="11" t="str">
        <f>MID(GroupAssets[[#This Row],[Технологический номер]],5,10)</f>
        <v>000W-1</v>
      </c>
      <c r="G40" s="4" t="s">
        <v>32</v>
      </c>
      <c r="H40" s="4" t="s">
        <v>35</v>
      </c>
      <c r="I40" s="4" t="s">
        <v>36</v>
      </c>
      <c r="J40" s="4" t="s">
        <v>873</v>
      </c>
      <c r="M40" s="21" t="s">
        <v>886</v>
      </c>
    </row>
    <row r="41" spans="1:13" outlineLevel="1" x14ac:dyDescent="0.2">
      <c r="A41" s="4" t="s">
        <v>926</v>
      </c>
      <c r="B41" s="11" t="str">
        <f>LEFT(GroupAssets[[#This Row],[Технологический номер]],1)</f>
        <v>1</v>
      </c>
      <c r="C41" s="11" t="str">
        <f>MID(GroupAssets[[#This Row],[Технологический номер]],2,1)</f>
        <v>1</v>
      </c>
      <c r="D41" s="11" t="str">
        <f>MID(GroupAssets[[#This Row],[Технологический номер]],3,1)</f>
        <v>1</v>
      </c>
      <c r="E41" s="11" t="str">
        <f>MID(GroupAssets[[#This Row],[Технологический номер]],4,1)</f>
        <v>1</v>
      </c>
      <c r="F41" s="11" t="str">
        <f>MID(GroupAssets[[#This Row],[Технологический номер]],5,10)</f>
        <v>000W-2</v>
      </c>
      <c r="G41" s="4" t="s">
        <v>32</v>
      </c>
      <c r="H41" s="4" t="s">
        <v>35</v>
      </c>
      <c r="I41" s="4" t="s">
        <v>36</v>
      </c>
      <c r="J41" s="4" t="s">
        <v>873</v>
      </c>
      <c r="M41" s="21" t="s">
        <v>886</v>
      </c>
    </row>
    <row r="42" spans="1:13" outlineLevel="1" x14ac:dyDescent="0.2">
      <c r="A42" s="4" t="s">
        <v>927</v>
      </c>
      <c r="B42" s="11" t="str">
        <f>LEFT(GroupAssets[[#This Row],[Технологический номер]],1)</f>
        <v>1</v>
      </c>
      <c r="C42" s="11" t="str">
        <f>MID(GroupAssets[[#This Row],[Технологический номер]],2,1)</f>
        <v>1</v>
      </c>
      <c r="D42" s="11" t="str">
        <f>MID(GroupAssets[[#This Row],[Технологический номер]],3,1)</f>
        <v>1</v>
      </c>
      <c r="E42" s="11" t="str">
        <f>MID(GroupAssets[[#This Row],[Технологический номер]],4,1)</f>
        <v>1</v>
      </c>
      <c r="F42" s="11" t="str">
        <f>MID(GroupAssets[[#This Row],[Технологический номер]],5,10)</f>
        <v>000W-3</v>
      </c>
      <c r="G42" s="4" t="s">
        <v>32</v>
      </c>
      <c r="H42" s="4" t="s">
        <v>35</v>
      </c>
      <c r="I42" s="4" t="s">
        <v>36</v>
      </c>
      <c r="J42" s="4" t="s">
        <v>873</v>
      </c>
      <c r="M42" s="21" t="s">
        <v>886</v>
      </c>
    </row>
    <row r="43" spans="1:13" outlineLevel="1" x14ac:dyDescent="0.2">
      <c r="A43" s="4" t="s">
        <v>928</v>
      </c>
      <c r="B43" s="11" t="str">
        <f>LEFT(GroupAssets[[#This Row],[Технологический номер]],1)</f>
        <v>1</v>
      </c>
      <c r="C43" s="11" t="str">
        <f>MID(GroupAssets[[#This Row],[Технологический номер]],2,1)</f>
        <v>1</v>
      </c>
      <c r="D43" s="11" t="str">
        <f>MID(GroupAssets[[#This Row],[Технологический номер]],3,1)</f>
        <v>1</v>
      </c>
      <c r="E43" s="11" t="str">
        <f>MID(GroupAssets[[#This Row],[Технологический номер]],4,1)</f>
        <v>1</v>
      </c>
      <c r="F43" s="11" t="str">
        <f>MID(GroupAssets[[#This Row],[Технологический номер]],5,10)</f>
        <v>000W-4</v>
      </c>
      <c r="G43" s="4" t="s">
        <v>32</v>
      </c>
      <c r="H43" s="4" t="s">
        <v>35</v>
      </c>
      <c r="I43" s="4" t="s">
        <v>36</v>
      </c>
      <c r="J43" s="4" t="s">
        <v>873</v>
      </c>
      <c r="M43" s="21" t="s">
        <v>886</v>
      </c>
    </row>
    <row r="44" spans="1:13" outlineLevel="1" x14ac:dyDescent="0.2">
      <c r="A44" s="4" t="s">
        <v>929</v>
      </c>
      <c r="B44" s="11" t="str">
        <f>LEFT(GroupAssets[[#This Row],[Технологический номер]],1)</f>
        <v>1</v>
      </c>
      <c r="C44" s="11" t="str">
        <f>MID(GroupAssets[[#This Row],[Технологический номер]],2,1)</f>
        <v>1</v>
      </c>
      <c r="D44" s="11" t="str">
        <f>MID(GroupAssets[[#This Row],[Технологический номер]],3,1)</f>
        <v>1</v>
      </c>
      <c r="E44" s="11" t="str">
        <f>MID(GroupAssets[[#This Row],[Технологический номер]],4,1)</f>
        <v>1</v>
      </c>
      <c r="F44" s="11" t="str">
        <f>MID(GroupAssets[[#This Row],[Технологический номер]],5,10)</f>
        <v>000X</v>
      </c>
      <c r="G44" s="4" t="s">
        <v>32</v>
      </c>
      <c r="H44" s="4" t="s">
        <v>35</v>
      </c>
      <c r="I44" s="4" t="s">
        <v>36</v>
      </c>
      <c r="J44" s="4" t="s">
        <v>873</v>
      </c>
      <c r="M44" s="21" t="s">
        <v>887</v>
      </c>
    </row>
    <row r="45" spans="1:13" outlineLevel="1" x14ac:dyDescent="0.2">
      <c r="A45" s="4" t="s">
        <v>930</v>
      </c>
      <c r="B45" s="11" t="str">
        <f>LEFT(GroupAssets[[#This Row],[Технологический номер]],1)</f>
        <v>1</v>
      </c>
      <c r="C45" s="11" t="str">
        <f>MID(GroupAssets[[#This Row],[Технологический номер]],2,1)</f>
        <v>1</v>
      </c>
      <c r="D45" s="11" t="str">
        <f>MID(GroupAssets[[#This Row],[Технологический номер]],3,1)</f>
        <v>1</v>
      </c>
      <c r="E45" s="11" t="str">
        <f>MID(GroupAssets[[#This Row],[Технологический номер]],4,1)</f>
        <v>1</v>
      </c>
      <c r="F45" s="11" t="str">
        <f>MID(GroupAssets[[#This Row],[Технологический номер]],5,10)</f>
        <v>000Y</v>
      </c>
      <c r="G45" s="4" t="s">
        <v>32</v>
      </c>
      <c r="H45" s="4" t="s">
        <v>35</v>
      </c>
      <c r="I45" s="4" t="s">
        <v>36</v>
      </c>
      <c r="J45" s="4" t="s">
        <v>873</v>
      </c>
      <c r="M45" s="21" t="s">
        <v>888</v>
      </c>
    </row>
    <row r="46" spans="1:13" outlineLevel="1" x14ac:dyDescent="0.2">
      <c r="A46" s="11">
        <v>11120010</v>
      </c>
      <c r="B46" s="11" t="str">
        <f>LEFT(GroupAssets[[#This Row],[Технологический номер]],1)</f>
        <v>1</v>
      </c>
      <c r="C46" s="11" t="str">
        <f>MID(GroupAssets[[#This Row],[Технологический номер]],2,1)</f>
        <v>1</v>
      </c>
      <c r="D46" s="11" t="str">
        <f>MID(GroupAssets[[#This Row],[Технологический номер]],3,1)</f>
        <v>1</v>
      </c>
      <c r="E46" s="11" t="str">
        <f>MID(GroupAssets[[#This Row],[Технологический номер]],4,1)</f>
        <v>2</v>
      </c>
      <c r="F46" s="11" t="str">
        <f>MID(GroupAssets[[#This Row],[Технологический номер]],5,10)</f>
        <v>0010</v>
      </c>
      <c r="G46" s="4" t="s">
        <v>32</v>
      </c>
      <c r="H46" s="4" t="s">
        <v>35</v>
      </c>
      <c r="I46" s="4" t="s">
        <v>36</v>
      </c>
      <c r="J46" s="4" t="s">
        <v>931</v>
      </c>
      <c r="M46" s="21" t="s">
        <v>952</v>
      </c>
    </row>
    <row r="47" spans="1:13" ht="17" outlineLevel="1" x14ac:dyDescent="0.2">
      <c r="A47" s="11">
        <v>11120030</v>
      </c>
      <c r="B47" s="11" t="str">
        <f>LEFT(GroupAssets[[#This Row],[Технологический номер]],1)</f>
        <v>1</v>
      </c>
      <c r="C47" s="11" t="str">
        <f>MID(GroupAssets[[#This Row],[Технологический номер]],2,1)</f>
        <v>1</v>
      </c>
      <c r="D47" s="11" t="str">
        <f>MID(GroupAssets[[#This Row],[Технологический номер]],3,1)</f>
        <v>1</v>
      </c>
      <c r="E47" s="11" t="str">
        <f>MID(GroupAssets[[#This Row],[Технологический номер]],4,1)</f>
        <v>2</v>
      </c>
      <c r="F47" s="11" t="str">
        <f>MID(GroupAssets[[#This Row],[Технологический номер]],5,10)</f>
        <v>0030</v>
      </c>
      <c r="G47" s="4" t="s">
        <v>32</v>
      </c>
      <c r="H47" s="4" t="s">
        <v>35</v>
      </c>
      <c r="I47" s="4" t="s">
        <v>36</v>
      </c>
      <c r="J47" s="4" t="s">
        <v>931</v>
      </c>
      <c r="K47" s="16" t="s">
        <v>17</v>
      </c>
      <c r="L47" s="4" t="s">
        <v>502</v>
      </c>
      <c r="M47" s="21" t="s">
        <v>953</v>
      </c>
    </row>
    <row r="48" spans="1:13" outlineLevel="1" x14ac:dyDescent="0.2">
      <c r="A48" s="11">
        <v>11120040</v>
      </c>
      <c r="B48" s="11" t="str">
        <f>LEFT(GroupAssets[[#This Row],[Технологический номер]],1)</f>
        <v>1</v>
      </c>
      <c r="C48" s="11" t="str">
        <f>MID(GroupAssets[[#This Row],[Технологический номер]],2,1)</f>
        <v>1</v>
      </c>
      <c r="D48" s="11" t="str">
        <f>MID(GroupAssets[[#This Row],[Технологический номер]],3,1)</f>
        <v>1</v>
      </c>
      <c r="E48" s="11" t="str">
        <f>MID(GroupAssets[[#This Row],[Технологический номер]],4,1)</f>
        <v>2</v>
      </c>
      <c r="F48" s="11" t="str">
        <f>MID(GroupAssets[[#This Row],[Технологический номер]],5,10)</f>
        <v>0040</v>
      </c>
      <c r="G48" s="4" t="s">
        <v>32</v>
      </c>
      <c r="H48" s="4" t="s">
        <v>35</v>
      </c>
      <c r="I48" s="4" t="s">
        <v>36</v>
      </c>
      <c r="J48" s="4" t="s">
        <v>931</v>
      </c>
      <c r="M48" s="21" t="s">
        <v>955</v>
      </c>
    </row>
    <row r="49" spans="1:13" outlineLevel="1" x14ac:dyDescent="0.2">
      <c r="A49" s="11">
        <v>11120060</v>
      </c>
      <c r="B49" s="11" t="str">
        <f>LEFT(GroupAssets[[#This Row],[Технологический номер]],1)</f>
        <v>1</v>
      </c>
      <c r="C49" s="11" t="str">
        <f>MID(GroupAssets[[#This Row],[Технологический номер]],2,1)</f>
        <v>1</v>
      </c>
      <c r="D49" s="11" t="str">
        <f>MID(GroupAssets[[#This Row],[Технологический номер]],3,1)</f>
        <v>1</v>
      </c>
      <c r="E49" s="11" t="str">
        <f>MID(GroupAssets[[#This Row],[Технологический номер]],4,1)</f>
        <v>2</v>
      </c>
      <c r="F49" s="11" t="str">
        <f>MID(GroupAssets[[#This Row],[Технологический номер]],5,10)</f>
        <v>0060</v>
      </c>
      <c r="G49" s="4" t="s">
        <v>32</v>
      </c>
      <c r="H49" s="4" t="s">
        <v>35</v>
      </c>
      <c r="I49" s="4" t="s">
        <v>36</v>
      </c>
      <c r="J49" s="4" t="s">
        <v>931</v>
      </c>
      <c r="M49" s="21" t="s">
        <v>956</v>
      </c>
    </row>
    <row r="50" spans="1:13" ht="17" outlineLevel="1" x14ac:dyDescent="0.2">
      <c r="A50" s="11">
        <v>11120090</v>
      </c>
      <c r="B50" s="11" t="str">
        <f>LEFT(GroupAssets[[#This Row],[Технологический номер]],1)</f>
        <v>1</v>
      </c>
      <c r="C50" s="11" t="str">
        <f>MID(GroupAssets[[#This Row],[Технологический номер]],2,1)</f>
        <v>1</v>
      </c>
      <c r="D50" s="11" t="str">
        <f>MID(GroupAssets[[#This Row],[Технологический номер]],3,1)</f>
        <v>1</v>
      </c>
      <c r="E50" s="11" t="str">
        <f>MID(GroupAssets[[#This Row],[Технологический номер]],4,1)</f>
        <v>2</v>
      </c>
      <c r="F50" s="11" t="str">
        <f>MID(GroupAssets[[#This Row],[Технологический номер]],5,10)</f>
        <v>0090</v>
      </c>
      <c r="G50" s="4" t="s">
        <v>32</v>
      </c>
      <c r="H50" s="4" t="s">
        <v>35</v>
      </c>
      <c r="I50" s="4" t="s">
        <v>36</v>
      </c>
      <c r="J50" s="4" t="s">
        <v>931</v>
      </c>
      <c r="K50" s="16" t="s">
        <v>506</v>
      </c>
      <c r="L50" s="16" t="s">
        <v>850</v>
      </c>
      <c r="M50" s="21" t="s">
        <v>932</v>
      </c>
    </row>
    <row r="51" spans="1:13" outlineLevel="1" x14ac:dyDescent="0.2">
      <c r="A51" s="11">
        <v>11120100</v>
      </c>
      <c r="B51" s="11" t="str">
        <f>LEFT(GroupAssets[[#This Row],[Технологический номер]],1)</f>
        <v>1</v>
      </c>
      <c r="C51" s="11" t="str">
        <f>MID(GroupAssets[[#This Row],[Технологический номер]],2,1)</f>
        <v>1</v>
      </c>
      <c r="D51" s="11" t="str">
        <f>MID(GroupAssets[[#This Row],[Технологический номер]],3,1)</f>
        <v>1</v>
      </c>
      <c r="E51" s="11" t="str">
        <f>MID(GroupAssets[[#This Row],[Технологический номер]],4,1)</f>
        <v>2</v>
      </c>
      <c r="F51" s="11" t="str">
        <f>MID(GroupAssets[[#This Row],[Технологический номер]],5,10)</f>
        <v>0100</v>
      </c>
      <c r="G51" s="4" t="s">
        <v>32</v>
      </c>
      <c r="H51" s="4" t="s">
        <v>35</v>
      </c>
      <c r="I51" s="4" t="s">
        <v>36</v>
      </c>
      <c r="J51" s="4" t="s">
        <v>931</v>
      </c>
      <c r="M51" s="21" t="s">
        <v>957</v>
      </c>
    </row>
    <row r="52" spans="1:13" outlineLevel="1" x14ac:dyDescent="0.2">
      <c r="A52" s="11">
        <v>11120110</v>
      </c>
      <c r="B52" s="11" t="str">
        <f>LEFT(GroupAssets[[#This Row],[Технологический номер]],1)</f>
        <v>1</v>
      </c>
      <c r="C52" s="11" t="str">
        <f>MID(GroupAssets[[#This Row],[Технологический номер]],2,1)</f>
        <v>1</v>
      </c>
      <c r="D52" s="11" t="str">
        <f>MID(GroupAssets[[#This Row],[Технологический номер]],3,1)</f>
        <v>1</v>
      </c>
      <c r="E52" s="11" t="str">
        <f>MID(GroupAssets[[#This Row],[Технологический номер]],4,1)</f>
        <v>2</v>
      </c>
      <c r="F52" s="11" t="str">
        <f>MID(GroupAssets[[#This Row],[Технологический номер]],5,10)</f>
        <v>0110</v>
      </c>
      <c r="G52" s="4" t="s">
        <v>32</v>
      </c>
      <c r="H52" s="4" t="s">
        <v>35</v>
      </c>
      <c r="I52" s="4" t="s">
        <v>36</v>
      </c>
      <c r="J52" s="4" t="s">
        <v>931</v>
      </c>
      <c r="M52" s="21" t="s">
        <v>962</v>
      </c>
    </row>
    <row r="53" spans="1:13" outlineLevel="1" x14ac:dyDescent="0.2">
      <c r="A53" s="11">
        <v>11120120</v>
      </c>
      <c r="B53" s="11" t="str">
        <f>LEFT(GroupAssets[[#This Row],[Технологический номер]],1)</f>
        <v>1</v>
      </c>
      <c r="C53" s="11" t="str">
        <f>MID(GroupAssets[[#This Row],[Технологический номер]],2,1)</f>
        <v>1</v>
      </c>
      <c r="D53" s="11" t="str">
        <f>MID(GroupAssets[[#This Row],[Технологический номер]],3,1)</f>
        <v>1</v>
      </c>
      <c r="E53" s="11" t="str">
        <f>MID(GroupAssets[[#This Row],[Технологический номер]],4,1)</f>
        <v>2</v>
      </c>
      <c r="F53" s="11" t="str">
        <f>MID(GroupAssets[[#This Row],[Технологический номер]],5,10)</f>
        <v>0120</v>
      </c>
      <c r="G53" s="4" t="s">
        <v>32</v>
      </c>
      <c r="H53" s="4" t="s">
        <v>35</v>
      </c>
      <c r="I53" s="4" t="s">
        <v>36</v>
      </c>
      <c r="J53" s="4" t="s">
        <v>931</v>
      </c>
      <c r="M53" s="21" t="s">
        <v>963</v>
      </c>
    </row>
    <row r="54" spans="1:13" outlineLevel="1" x14ac:dyDescent="0.2">
      <c r="A54" s="11">
        <v>11120130</v>
      </c>
      <c r="B54" s="11" t="str">
        <f>LEFT(GroupAssets[[#This Row],[Технологический номер]],1)</f>
        <v>1</v>
      </c>
      <c r="C54" s="11" t="str">
        <f>MID(GroupAssets[[#This Row],[Технологический номер]],2,1)</f>
        <v>1</v>
      </c>
      <c r="D54" s="11" t="str">
        <f>MID(GroupAssets[[#This Row],[Технологический номер]],3,1)</f>
        <v>1</v>
      </c>
      <c r="E54" s="11" t="str">
        <f>MID(GroupAssets[[#This Row],[Технологический номер]],4,1)</f>
        <v>2</v>
      </c>
      <c r="F54" s="11" t="str">
        <f>MID(GroupAssets[[#This Row],[Технологический номер]],5,10)</f>
        <v>0130</v>
      </c>
      <c r="G54" s="4" t="s">
        <v>32</v>
      </c>
      <c r="H54" s="4" t="s">
        <v>35</v>
      </c>
      <c r="I54" s="4" t="s">
        <v>36</v>
      </c>
      <c r="J54" s="4" t="s">
        <v>931</v>
      </c>
      <c r="M54" s="21" t="s">
        <v>964</v>
      </c>
    </row>
    <row r="55" spans="1:13" outlineLevel="1" x14ac:dyDescent="0.2">
      <c r="A55" s="11">
        <v>11120150</v>
      </c>
      <c r="B55" s="11" t="str">
        <f>LEFT(GroupAssets[[#This Row],[Технологический номер]],1)</f>
        <v>1</v>
      </c>
      <c r="C55" s="11" t="str">
        <f>MID(GroupAssets[[#This Row],[Технологический номер]],2,1)</f>
        <v>1</v>
      </c>
      <c r="D55" s="11" t="str">
        <f>MID(GroupAssets[[#This Row],[Технологический номер]],3,1)</f>
        <v>1</v>
      </c>
      <c r="E55" s="11" t="str">
        <f>MID(GroupAssets[[#This Row],[Технологический номер]],4,1)</f>
        <v>2</v>
      </c>
      <c r="F55" s="11" t="str">
        <f>MID(GroupAssets[[#This Row],[Технологический номер]],5,10)</f>
        <v>0150</v>
      </c>
      <c r="G55" s="4" t="s">
        <v>32</v>
      </c>
      <c r="H55" s="4" t="s">
        <v>35</v>
      </c>
      <c r="I55" s="4" t="s">
        <v>36</v>
      </c>
      <c r="J55" s="4" t="s">
        <v>931</v>
      </c>
      <c r="M55" s="21" t="s">
        <v>961</v>
      </c>
    </row>
    <row r="56" spans="1:13" outlineLevel="1" x14ac:dyDescent="0.2">
      <c r="A56" s="11">
        <v>11120180</v>
      </c>
      <c r="B56" s="11" t="str">
        <f>LEFT(GroupAssets[[#This Row],[Технологический номер]],1)</f>
        <v>1</v>
      </c>
      <c r="C56" s="11" t="str">
        <f>MID(GroupAssets[[#This Row],[Технологический номер]],2,1)</f>
        <v>1</v>
      </c>
      <c r="D56" s="11" t="str">
        <f>MID(GroupAssets[[#This Row],[Технологический номер]],3,1)</f>
        <v>1</v>
      </c>
      <c r="E56" s="11" t="str">
        <f>MID(GroupAssets[[#This Row],[Технологический номер]],4,1)</f>
        <v>2</v>
      </c>
      <c r="F56" s="11" t="str">
        <f>MID(GroupAssets[[#This Row],[Технологический номер]],5,10)</f>
        <v>0180</v>
      </c>
      <c r="G56" s="4" t="s">
        <v>32</v>
      </c>
      <c r="H56" s="4" t="s">
        <v>35</v>
      </c>
      <c r="I56" s="4" t="s">
        <v>36</v>
      </c>
      <c r="J56" s="4" t="s">
        <v>931</v>
      </c>
      <c r="M56" s="21" t="s">
        <v>958</v>
      </c>
    </row>
    <row r="57" spans="1:13" outlineLevel="1" x14ac:dyDescent="0.2">
      <c r="A57" s="11">
        <v>11120210</v>
      </c>
      <c r="B57" s="11" t="str">
        <f>LEFT(GroupAssets[[#This Row],[Технологический номер]],1)</f>
        <v>1</v>
      </c>
      <c r="C57" s="11" t="str">
        <f>MID(GroupAssets[[#This Row],[Технологический номер]],2,1)</f>
        <v>1</v>
      </c>
      <c r="D57" s="11" t="str">
        <f>MID(GroupAssets[[#This Row],[Технологический номер]],3,1)</f>
        <v>1</v>
      </c>
      <c r="E57" s="11" t="str">
        <f>MID(GroupAssets[[#This Row],[Технологический номер]],4,1)</f>
        <v>2</v>
      </c>
      <c r="F57" s="11" t="str">
        <f>MID(GroupAssets[[#This Row],[Технологический номер]],5,10)</f>
        <v>0210</v>
      </c>
      <c r="G57" s="4" t="s">
        <v>32</v>
      </c>
      <c r="H57" s="4" t="s">
        <v>35</v>
      </c>
      <c r="I57" s="4" t="s">
        <v>36</v>
      </c>
      <c r="J57" s="4" t="s">
        <v>931</v>
      </c>
      <c r="M57" s="21" t="s">
        <v>959</v>
      </c>
    </row>
    <row r="58" spans="1:13" outlineLevel="1" x14ac:dyDescent="0.2">
      <c r="A58" s="11">
        <v>11120240</v>
      </c>
      <c r="B58" s="11" t="str">
        <f>LEFT(GroupAssets[[#This Row],[Технологический номер]],1)</f>
        <v>1</v>
      </c>
      <c r="C58" s="11" t="str">
        <f>MID(GroupAssets[[#This Row],[Технологический номер]],2,1)</f>
        <v>1</v>
      </c>
      <c r="D58" s="11" t="str">
        <f>MID(GroupAssets[[#This Row],[Технологический номер]],3,1)</f>
        <v>1</v>
      </c>
      <c r="E58" s="11" t="str">
        <f>MID(GroupAssets[[#This Row],[Технологический номер]],4,1)</f>
        <v>2</v>
      </c>
      <c r="F58" s="11" t="str">
        <f>MID(GroupAssets[[#This Row],[Технологический номер]],5,10)</f>
        <v>0240</v>
      </c>
      <c r="G58" s="4" t="s">
        <v>32</v>
      </c>
      <c r="H58" s="4" t="s">
        <v>35</v>
      </c>
      <c r="I58" s="4" t="s">
        <v>36</v>
      </c>
      <c r="J58" s="4" t="s">
        <v>931</v>
      </c>
      <c r="M58" s="21" t="s">
        <v>960</v>
      </c>
    </row>
    <row r="59" spans="1:13" outlineLevel="1" x14ac:dyDescent="0.2">
      <c r="A59" s="11">
        <v>11130010</v>
      </c>
      <c r="B59" s="11" t="str">
        <f>LEFT(GroupAssets[[#This Row],[Технологический номер]],1)</f>
        <v>1</v>
      </c>
      <c r="C59" s="11" t="str">
        <f>MID(GroupAssets[[#This Row],[Технологический номер]],2,1)</f>
        <v>1</v>
      </c>
      <c r="D59" s="11" t="str">
        <f>MID(GroupAssets[[#This Row],[Технологический номер]],3,1)</f>
        <v>1</v>
      </c>
      <c r="E59" s="11" t="str">
        <f>MID(GroupAssets[[#This Row],[Технологический номер]],4,1)</f>
        <v>3</v>
      </c>
      <c r="F59" s="11" t="str">
        <f>MID(GroupAssets[[#This Row],[Технологический номер]],5,10)</f>
        <v>0010</v>
      </c>
      <c r="G59" s="4" t="s">
        <v>32</v>
      </c>
      <c r="H59" s="4" t="s">
        <v>35</v>
      </c>
      <c r="I59" s="4" t="s">
        <v>36</v>
      </c>
      <c r="J59" s="4" t="s">
        <v>965</v>
      </c>
      <c r="M59" s="21" t="s">
        <v>966</v>
      </c>
    </row>
    <row r="60" spans="1:13" outlineLevel="1" x14ac:dyDescent="0.2">
      <c r="A60" s="11">
        <v>11130020</v>
      </c>
      <c r="B60" s="11" t="str">
        <f>LEFT(GroupAssets[[#This Row],[Технологический номер]],1)</f>
        <v>1</v>
      </c>
      <c r="C60" s="11" t="str">
        <f>MID(GroupAssets[[#This Row],[Технологический номер]],2,1)</f>
        <v>1</v>
      </c>
      <c r="D60" s="11" t="str">
        <f>MID(GroupAssets[[#This Row],[Технологический номер]],3,1)</f>
        <v>1</v>
      </c>
      <c r="E60" s="11" t="str">
        <f>MID(GroupAssets[[#This Row],[Технологический номер]],4,1)</f>
        <v>3</v>
      </c>
      <c r="F60" s="11" t="str">
        <f>MID(GroupAssets[[#This Row],[Технологический номер]],5,10)</f>
        <v>0020</v>
      </c>
      <c r="G60" s="4" t="s">
        <v>32</v>
      </c>
      <c r="H60" s="4" t="s">
        <v>35</v>
      </c>
      <c r="I60" s="4" t="s">
        <v>36</v>
      </c>
      <c r="J60" s="4" t="s">
        <v>965</v>
      </c>
      <c r="M60" s="21" t="s">
        <v>967</v>
      </c>
    </row>
    <row r="61" spans="1:13" outlineLevel="1" x14ac:dyDescent="0.2">
      <c r="A61" s="11">
        <v>11130030</v>
      </c>
      <c r="B61" s="11" t="str">
        <f>LEFT(GroupAssets[[#This Row],[Технологический номер]],1)</f>
        <v>1</v>
      </c>
      <c r="C61" s="11" t="str">
        <f>MID(GroupAssets[[#This Row],[Технологический номер]],2,1)</f>
        <v>1</v>
      </c>
      <c r="D61" s="11" t="str">
        <f>MID(GroupAssets[[#This Row],[Технологический номер]],3,1)</f>
        <v>1</v>
      </c>
      <c r="E61" s="11" t="str">
        <f>MID(GroupAssets[[#This Row],[Технологический номер]],4,1)</f>
        <v>3</v>
      </c>
      <c r="F61" s="11" t="str">
        <f>MID(GroupAssets[[#This Row],[Технологический номер]],5,10)</f>
        <v>0030</v>
      </c>
      <c r="G61" s="4" t="s">
        <v>32</v>
      </c>
      <c r="H61" s="4" t="s">
        <v>35</v>
      </c>
      <c r="I61" s="4" t="s">
        <v>36</v>
      </c>
      <c r="J61" s="4" t="s">
        <v>965</v>
      </c>
      <c r="M61" s="21" t="s">
        <v>968</v>
      </c>
    </row>
    <row r="62" spans="1:13" outlineLevel="1" x14ac:dyDescent="0.2">
      <c r="A62" s="11">
        <v>11130040</v>
      </c>
      <c r="B62" s="11" t="str">
        <f>LEFT(GroupAssets[[#This Row],[Технологический номер]],1)</f>
        <v>1</v>
      </c>
      <c r="C62" s="11" t="str">
        <f>MID(GroupAssets[[#This Row],[Технологический номер]],2,1)</f>
        <v>1</v>
      </c>
      <c r="D62" s="11" t="str">
        <f>MID(GroupAssets[[#This Row],[Технологический номер]],3,1)</f>
        <v>1</v>
      </c>
      <c r="E62" s="11" t="str">
        <f>MID(GroupAssets[[#This Row],[Технологический номер]],4,1)</f>
        <v>3</v>
      </c>
      <c r="F62" s="11" t="str">
        <f>MID(GroupAssets[[#This Row],[Технологический номер]],5,10)</f>
        <v>0040</v>
      </c>
      <c r="G62" s="4" t="s">
        <v>32</v>
      </c>
      <c r="H62" s="4" t="s">
        <v>35</v>
      </c>
      <c r="I62" s="4" t="s">
        <v>36</v>
      </c>
      <c r="J62" s="4" t="s">
        <v>965</v>
      </c>
      <c r="M62" s="21" t="s">
        <v>969</v>
      </c>
    </row>
    <row r="63" spans="1:13" outlineLevel="1" x14ac:dyDescent="0.2">
      <c r="A63" s="11">
        <v>11130050</v>
      </c>
      <c r="B63" s="11" t="str">
        <f>LEFT(GroupAssets[[#This Row],[Технологический номер]],1)</f>
        <v>1</v>
      </c>
      <c r="C63" s="11" t="str">
        <f>MID(GroupAssets[[#This Row],[Технологический номер]],2,1)</f>
        <v>1</v>
      </c>
      <c r="D63" s="11" t="str">
        <f>MID(GroupAssets[[#This Row],[Технологический номер]],3,1)</f>
        <v>1</v>
      </c>
      <c r="E63" s="11" t="str">
        <f>MID(GroupAssets[[#This Row],[Технологический номер]],4,1)</f>
        <v>3</v>
      </c>
      <c r="F63" s="11" t="str">
        <f>MID(GroupAssets[[#This Row],[Технологический номер]],5,10)</f>
        <v>0050</v>
      </c>
      <c r="G63" s="4" t="s">
        <v>32</v>
      </c>
      <c r="H63" s="4" t="s">
        <v>35</v>
      </c>
      <c r="I63" s="4" t="s">
        <v>36</v>
      </c>
      <c r="J63" s="4" t="s">
        <v>965</v>
      </c>
      <c r="M63" s="21" t="s">
        <v>976</v>
      </c>
    </row>
    <row r="64" spans="1:13" outlineLevel="1" x14ac:dyDescent="0.2">
      <c r="A64" s="11">
        <v>11130060</v>
      </c>
      <c r="B64" s="11" t="str">
        <f>LEFT(GroupAssets[[#This Row],[Технологический номер]],1)</f>
        <v>1</v>
      </c>
      <c r="C64" s="11" t="str">
        <f>MID(GroupAssets[[#This Row],[Технологический номер]],2,1)</f>
        <v>1</v>
      </c>
      <c r="D64" s="11" t="str">
        <f>MID(GroupAssets[[#This Row],[Технологический номер]],3,1)</f>
        <v>1</v>
      </c>
      <c r="E64" s="11" t="str">
        <f>MID(GroupAssets[[#This Row],[Технологический номер]],4,1)</f>
        <v>3</v>
      </c>
      <c r="F64" s="11" t="str">
        <f>MID(GroupAssets[[#This Row],[Технологический номер]],5,10)</f>
        <v>0060</v>
      </c>
      <c r="G64" s="4" t="s">
        <v>32</v>
      </c>
      <c r="H64" s="4" t="s">
        <v>35</v>
      </c>
      <c r="I64" s="4" t="s">
        <v>36</v>
      </c>
      <c r="J64" s="4" t="s">
        <v>965</v>
      </c>
      <c r="M64" s="21" t="s">
        <v>977</v>
      </c>
    </row>
    <row r="65" spans="1:13" outlineLevel="1" x14ac:dyDescent="0.2">
      <c r="A65" s="11">
        <v>11130070</v>
      </c>
      <c r="B65" s="11" t="str">
        <f>LEFT(GroupAssets[[#This Row],[Технологический номер]],1)</f>
        <v>1</v>
      </c>
      <c r="C65" s="11" t="str">
        <f>MID(GroupAssets[[#This Row],[Технологический номер]],2,1)</f>
        <v>1</v>
      </c>
      <c r="D65" s="11" t="str">
        <f>MID(GroupAssets[[#This Row],[Технологический номер]],3,1)</f>
        <v>1</v>
      </c>
      <c r="E65" s="11" t="str">
        <f>MID(GroupAssets[[#This Row],[Технологический номер]],4,1)</f>
        <v>3</v>
      </c>
      <c r="F65" s="11" t="str">
        <f>MID(GroupAssets[[#This Row],[Технологический номер]],5,10)</f>
        <v>0070</v>
      </c>
      <c r="G65" s="4" t="s">
        <v>32</v>
      </c>
      <c r="H65" s="4" t="s">
        <v>35</v>
      </c>
      <c r="I65" s="4" t="s">
        <v>36</v>
      </c>
      <c r="J65" s="4" t="s">
        <v>965</v>
      </c>
      <c r="M65" s="21" t="s">
        <v>970</v>
      </c>
    </row>
    <row r="66" spans="1:13" outlineLevel="1" x14ac:dyDescent="0.2">
      <c r="A66" s="11">
        <v>11130080</v>
      </c>
      <c r="B66" s="11" t="str">
        <f>LEFT(GroupAssets[[#This Row],[Технологический номер]],1)</f>
        <v>1</v>
      </c>
      <c r="C66" s="11" t="str">
        <f>MID(GroupAssets[[#This Row],[Технологический номер]],2,1)</f>
        <v>1</v>
      </c>
      <c r="D66" s="11" t="str">
        <f>MID(GroupAssets[[#This Row],[Технологический номер]],3,1)</f>
        <v>1</v>
      </c>
      <c r="E66" s="11" t="str">
        <f>MID(GroupAssets[[#This Row],[Технологический номер]],4,1)</f>
        <v>3</v>
      </c>
      <c r="F66" s="11" t="str">
        <f>MID(GroupAssets[[#This Row],[Технологический номер]],5,10)</f>
        <v>0080</v>
      </c>
      <c r="G66" s="4" t="s">
        <v>32</v>
      </c>
      <c r="H66" s="4" t="s">
        <v>35</v>
      </c>
      <c r="I66" s="4" t="s">
        <v>36</v>
      </c>
      <c r="J66" s="4" t="s">
        <v>965</v>
      </c>
      <c r="M66" s="21" t="s">
        <v>971</v>
      </c>
    </row>
    <row r="67" spans="1:13" outlineLevel="1" x14ac:dyDescent="0.2">
      <c r="A67" s="11">
        <v>11130090</v>
      </c>
      <c r="B67" s="11" t="str">
        <f>LEFT(GroupAssets[[#This Row],[Технологический номер]],1)</f>
        <v>1</v>
      </c>
      <c r="C67" s="11" t="str">
        <f>MID(GroupAssets[[#This Row],[Технологический номер]],2,1)</f>
        <v>1</v>
      </c>
      <c r="D67" s="11" t="str">
        <f>MID(GroupAssets[[#This Row],[Технологический номер]],3,1)</f>
        <v>1</v>
      </c>
      <c r="E67" s="11" t="str">
        <f>MID(GroupAssets[[#This Row],[Технологический номер]],4,1)</f>
        <v>3</v>
      </c>
      <c r="F67" s="11" t="str">
        <f>MID(GroupAssets[[#This Row],[Технологический номер]],5,10)</f>
        <v>0090</v>
      </c>
      <c r="G67" s="4" t="s">
        <v>32</v>
      </c>
      <c r="H67" s="4" t="s">
        <v>35</v>
      </c>
      <c r="I67" s="4" t="s">
        <v>36</v>
      </c>
      <c r="J67" s="4" t="s">
        <v>965</v>
      </c>
      <c r="K67" s="4" t="s">
        <v>973</v>
      </c>
      <c r="L67" s="4" t="s">
        <v>972</v>
      </c>
      <c r="M67" s="21" t="s">
        <v>983</v>
      </c>
    </row>
    <row r="68" spans="1:13" outlineLevel="1" x14ac:dyDescent="0.2">
      <c r="A68" s="11">
        <v>11130100</v>
      </c>
      <c r="B68" s="11" t="str">
        <f>LEFT(GroupAssets[[#This Row],[Технологический номер]],1)</f>
        <v>1</v>
      </c>
      <c r="C68" s="11" t="str">
        <f>MID(GroupAssets[[#This Row],[Технологический номер]],2,1)</f>
        <v>1</v>
      </c>
      <c r="D68" s="11" t="str">
        <f>MID(GroupAssets[[#This Row],[Технологический номер]],3,1)</f>
        <v>1</v>
      </c>
      <c r="E68" s="11" t="str">
        <f>MID(GroupAssets[[#This Row],[Технологический номер]],4,1)</f>
        <v>3</v>
      </c>
      <c r="F68" s="11" t="str">
        <f>MID(GroupAssets[[#This Row],[Технологический номер]],5,10)</f>
        <v>0100</v>
      </c>
      <c r="G68" s="4" t="s">
        <v>32</v>
      </c>
      <c r="H68" s="4" t="s">
        <v>35</v>
      </c>
      <c r="I68" s="4" t="s">
        <v>36</v>
      </c>
      <c r="J68" s="4" t="s">
        <v>965</v>
      </c>
      <c r="K68" s="4" t="s">
        <v>973</v>
      </c>
      <c r="L68" s="4" t="s">
        <v>974</v>
      </c>
      <c r="M68" s="21" t="s">
        <v>975</v>
      </c>
    </row>
    <row r="69" spans="1:13" outlineLevel="1" x14ac:dyDescent="0.2">
      <c r="A69" s="11">
        <v>11130110</v>
      </c>
      <c r="B69" s="11" t="str">
        <f>LEFT(GroupAssets[[#This Row],[Технологический номер]],1)</f>
        <v>1</v>
      </c>
      <c r="C69" s="11" t="str">
        <f>MID(GroupAssets[[#This Row],[Технологический номер]],2,1)</f>
        <v>1</v>
      </c>
      <c r="D69" s="11" t="str">
        <f>MID(GroupAssets[[#This Row],[Технологический номер]],3,1)</f>
        <v>1</v>
      </c>
      <c r="E69" s="11" t="str">
        <f>MID(GroupAssets[[#This Row],[Технологический номер]],4,1)</f>
        <v>3</v>
      </c>
      <c r="F69" s="11" t="str">
        <f>MID(GroupAssets[[#This Row],[Технологический номер]],5,10)</f>
        <v>0110</v>
      </c>
      <c r="G69" s="4" t="s">
        <v>32</v>
      </c>
      <c r="H69" s="4" t="s">
        <v>35</v>
      </c>
      <c r="I69" s="4" t="s">
        <v>36</v>
      </c>
      <c r="J69" s="4" t="s">
        <v>965</v>
      </c>
      <c r="M69" s="21" t="s">
        <v>978</v>
      </c>
    </row>
    <row r="70" spans="1:13" outlineLevel="1" x14ac:dyDescent="0.2">
      <c r="A70" s="11">
        <v>11130120</v>
      </c>
      <c r="B70" s="11" t="str">
        <f>LEFT(GroupAssets[[#This Row],[Технологический номер]],1)</f>
        <v>1</v>
      </c>
      <c r="C70" s="11" t="str">
        <f>MID(GroupAssets[[#This Row],[Технологический номер]],2,1)</f>
        <v>1</v>
      </c>
      <c r="D70" s="11" t="str">
        <f>MID(GroupAssets[[#This Row],[Технологический номер]],3,1)</f>
        <v>1</v>
      </c>
      <c r="E70" s="11" t="str">
        <f>MID(GroupAssets[[#This Row],[Технологический номер]],4,1)</f>
        <v>3</v>
      </c>
      <c r="F70" s="11" t="str">
        <f>MID(GroupAssets[[#This Row],[Технологический номер]],5,10)</f>
        <v>0120</v>
      </c>
      <c r="G70" s="4" t="s">
        <v>32</v>
      </c>
      <c r="H70" s="4" t="s">
        <v>35</v>
      </c>
      <c r="I70" s="4" t="s">
        <v>36</v>
      </c>
      <c r="J70" s="4" t="s">
        <v>965</v>
      </c>
      <c r="M70" s="21" t="s">
        <v>978</v>
      </c>
    </row>
    <row r="71" spans="1:13" outlineLevel="1" x14ac:dyDescent="0.2">
      <c r="A71" s="11">
        <v>11130130</v>
      </c>
      <c r="B71" s="11" t="str">
        <f>LEFT(GroupAssets[[#This Row],[Технологический номер]],1)</f>
        <v>1</v>
      </c>
      <c r="C71" s="11" t="str">
        <f>MID(GroupAssets[[#This Row],[Технологический номер]],2,1)</f>
        <v>1</v>
      </c>
      <c r="D71" s="11" t="str">
        <f>MID(GroupAssets[[#This Row],[Технологический номер]],3,1)</f>
        <v>1</v>
      </c>
      <c r="E71" s="11" t="str">
        <f>MID(GroupAssets[[#This Row],[Технологический номер]],4,1)</f>
        <v>3</v>
      </c>
      <c r="F71" s="11" t="str">
        <f>MID(GroupAssets[[#This Row],[Технологический номер]],5,10)</f>
        <v>0130</v>
      </c>
      <c r="G71" s="4" t="s">
        <v>32</v>
      </c>
      <c r="H71" s="4" t="s">
        <v>35</v>
      </c>
      <c r="I71" s="4" t="s">
        <v>36</v>
      </c>
      <c r="J71" s="4" t="s">
        <v>965</v>
      </c>
      <c r="M71" s="21" t="s">
        <v>979</v>
      </c>
    </row>
    <row r="72" spans="1:13" outlineLevel="1" x14ac:dyDescent="0.2">
      <c r="A72" s="11">
        <v>11130140</v>
      </c>
      <c r="B72" s="11" t="str">
        <f>LEFT(GroupAssets[[#This Row],[Технологический номер]],1)</f>
        <v>1</v>
      </c>
      <c r="C72" s="11" t="str">
        <f>MID(GroupAssets[[#This Row],[Технологический номер]],2,1)</f>
        <v>1</v>
      </c>
      <c r="D72" s="11" t="str">
        <f>MID(GroupAssets[[#This Row],[Технологический номер]],3,1)</f>
        <v>1</v>
      </c>
      <c r="E72" s="11" t="str">
        <f>MID(GroupAssets[[#This Row],[Технологический номер]],4,1)</f>
        <v>3</v>
      </c>
      <c r="F72" s="11" t="str">
        <f>MID(GroupAssets[[#This Row],[Технологический номер]],5,10)</f>
        <v>0140</v>
      </c>
      <c r="G72" s="4" t="s">
        <v>32</v>
      </c>
      <c r="H72" s="4" t="s">
        <v>35</v>
      </c>
      <c r="I72" s="4" t="s">
        <v>36</v>
      </c>
      <c r="J72" s="4" t="s">
        <v>965</v>
      </c>
      <c r="M72" s="21" t="s">
        <v>979</v>
      </c>
    </row>
    <row r="73" spans="1:13" outlineLevel="1" x14ac:dyDescent="0.2">
      <c r="A73" s="11">
        <v>11130150</v>
      </c>
      <c r="B73" s="11" t="str">
        <f>LEFT(GroupAssets[[#This Row],[Технологический номер]],1)</f>
        <v>1</v>
      </c>
      <c r="C73" s="11" t="str">
        <f>MID(GroupAssets[[#This Row],[Технологический номер]],2,1)</f>
        <v>1</v>
      </c>
      <c r="D73" s="11" t="str">
        <f>MID(GroupAssets[[#This Row],[Технологический номер]],3,1)</f>
        <v>1</v>
      </c>
      <c r="E73" s="11" t="str">
        <f>MID(GroupAssets[[#This Row],[Технологический номер]],4,1)</f>
        <v>3</v>
      </c>
      <c r="F73" s="11" t="str">
        <f>MID(GroupAssets[[#This Row],[Технологический номер]],5,10)</f>
        <v>0150</v>
      </c>
      <c r="G73" s="4" t="s">
        <v>32</v>
      </c>
      <c r="H73" s="4" t="s">
        <v>35</v>
      </c>
      <c r="I73" s="4" t="s">
        <v>36</v>
      </c>
      <c r="J73" s="4" t="s">
        <v>965</v>
      </c>
      <c r="M73" s="21" t="s">
        <v>979</v>
      </c>
    </row>
    <row r="74" spans="1:13" outlineLevel="1" x14ac:dyDescent="0.2">
      <c r="A74" s="11">
        <v>11130160</v>
      </c>
      <c r="B74" s="11" t="str">
        <f>LEFT(GroupAssets[[#This Row],[Технологический номер]],1)</f>
        <v>1</v>
      </c>
      <c r="C74" s="11" t="str">
        <f>MID(GroupAssets[[#This Row],[Технологический номер]],2,1)</f>
        <v>1</v>
      </c>
      <c r="D74" s="11" t="str">
        <f>MID(GroupAssets[[#This Row],[Технологический номер]],3,1)</f>
        <v>1</v>
      </c>
      <c r="E74" s="11" t="str">
        <f>MID(GroupAssets[[#This Row],[Технологический номер]],4,1)</f>
        <v>3</v>
      </c>
      <c r="F74" s="11" t="str">
        <f>MID(GroupAssets[[#This Row],[Технологический номер]],5,10)</f>
        <v>0160</v>
      </c>
      <c r="G74" s="4" t="s">
        <v>32</v>
      </c>
      <c r="H74" s="4" t="s">
        <v>35</v>
      </c>
      <c r="I74" s="4" t="s">
        <v>36</v>
      </c>
      <c r="J74" s="4" t="s">
        <v>965</v>
      </c>
      <c r="M74" s="21" t="s">
        <v>979</v>
      </c>
    </row>
    <row r="75" spans="1:13" outlineLevel="1" x14ac:dyDescent="0.2">
      <c r="A75" s="11">
        <v>11130170</v>
      </c>
      <c r="B75" s="11" t="str">
        <f>LEFT(GroupAssets[[#This Row],[Технологический номер]],1)</f>
        <v>1</v>
      </c>
      <c r="C75" s="11" t="str">
        <f>MID(GroupAssets[[#This Row],[Технологический номер]],2,1)</f>
        <v>1</v>
      </c>
      <c r="D75" s="11" t="str">
        <f>MID(GroupAssets[[#This Row],[Технологический номер]],3,1)</f>
        <v>1</v>
      </c>
      <c r="E75" s="11" t="str">
        <f>MID(GroupAssets[[#This Row],[Технологический номер]],4,1)</f>
        <v>3</v>
      </c>
      <c r="F75" s="11" t="str">
        <f>MID(GroupAssets[[#This Row],[Технологический номер]],5,10)</f>
        <v>0170</v>
      </c>
      <c r="G75" s="4" t="s">
        <v>32</v>
      </c>
      <c r="H75" s="4" t="s">
        <v>35</v>
      </c>
      <c r="I75" s="4" t="s">
        <v>36</v>
      </c>
      <c r="J75" s="4" t="s">
        <v>965</v>
      </c>
      <c r="M75" s="21" t="s">
        <v>979</v>
      </c>
    </row>
    <row r="76" spans="1:13" outlineLevel="1" x14ac:dyDescent="0.2">
      <c r="A76" s="11">
        <v>11130180</v>
      </c>
      <c r="B76" s="11" t="str">
        <f>LEFT(GroupAssets[[#This Row],[Технологический номер]],1)</f>
        <v>1</v>
      </c>
      <c r="C76" s="11" t="str">
        <f>MID(GroupAssets[[#This Row],[Технологический номер]],2,1)</f>
        <v>1</v>
      </c>
      <c r="D76" s="11" t="str">
        <f>MID(GroupAssets[[#This Row],[Технологический номер]],3,1)</f>
        <v>1</v>
      </c>
      <c r="E76" s="11" t="str">
        <f>MID(GroupAssets[[#This Row],[Технологический номер]],4,1)</f>
        <v>3</v>
      </c>
      <c r="F76" s="11" t="str">
        <f>MID(GroupAssets[[#This Row],[Технологический номер]],5,10)</f>
        <v>0180</v>
      </c>
      <c r="G76" s="4" t="s">
        <v>32</v>
      </c>
      <c r="H76" s="4" t="s">
        <v>35</v>
      </c>
      <c r="I76" s="4" t="s">
        <v>36</v>
      </c>
      <c r="J76" s="4" t="s">
        <v>965</v>
      </c>
      <c r="M76" s="21" t="s">
        <v>979</v>
      </c>
    </row>
    <row r="77" spans="1:13" outlineLevel="1" x14ac:dyDescent="0.2">
      <c r="A77" s="11">
        <v>11130190</v>
      </c>
      <c r="B77" s="11" t="str">
        <f>LEFT(GroupAssets[[#This Row],[Технологический номер]],1)</f>
        <v>1</v>
      </c>
      <c r="C77" s="11" t="str">
        <f>MID(GroupAssets[[#This Row],[Технологический номер]],2,1)</f>
        <v>1</v>
      </c>
      <c r="D77" s="11" t="str">
        <f>MID(GroupAssets[[#This Row],[Технологический номер]],3,1)</f>
        <v>1</v>
      </c>
      <c r="E77" s="11" t="str">
        <f>MID(GroupAssets[[#This Row],[Технологический номер]],4,1)</f>
        <v>3</v>
      </c>
      <c r="F77" s="11" t="str">
        <f>MID(GroupAssets[[#This Row],[Технологический номер]],5,10)</f>
        <v>0190</v>
      </c>
      <c r="G77" s="4" t="s">
        <v>32</v>
      </c>
      <c r="H77" s="4" t="s">
        <v>35</v>
      </c>
      <c r="I77" s="4" t="s">
        <v>36</v>
      </c>
      <c r="J77" s="4" t="s">
        <v>965</v>
      </c>
      <c r="M77" s="21" t="s">
        <v>980</v>
      </c>
    </row>
    <row r="78" spans="1:13" outlineLevel="1" x14ac:dyDescent="0.2">
      <c r="A78" s="11">
        <v>11130200</v>
      </c>
      <c r="B78" s="11" t="str">
        <f>LEFT(GroupAssets[[#This Row],[Технологический номер]],1)</f>
        <v>1</v>
      </c>
      <c r="C78" s="11" t="str">
        <f>MID(GroupAssets[[#This Row],[Технологический номер]],2,1)</f>
        <v>1</v>
      </c>
      <c r="D78" s="11" t="str">
        <f>MID(GroupAssets[[#This Row],[Технологический номер]],3,1)</f>
        <v>1</v>
      </c>
      <c r="E78" s="11" t="str">
        <f>MID(GroupAssets[[#This Row],[Технологический номер]],4,1)</f>
        <v>3</v>
      </c>
      <c r="F78" s="11" t="str">
        <f>MID(GroupAssets[[#This Row],[Технологический номер]],5,10)</f>
        <v>0200</v>
      </c>
      <c r="G78" s="4" t="s">
        <v>32</v>
      </c>
      <c r="H78" s="4" t="s">
        <v>35</v>
      </c>
      <c r="I78" s="4" t="s">
        <v>36</v>
      </c>
      <c r="J78" s="4" t="s">
        <v>965</v>
      </c>
      <c r="M78" s="21" t="s">
        <v>980</v>
      </c>
    </row>
    <row r="79" spans="1:13" outlineLevel="1" x14ac:dyDescent="0.2">
      <c r="A79" s="11">
        <v>11130210</v>
      </c>
      <c r="B79" s="11" t="str">
        <f>LEFT(GroupAssets[[#This Row],[Технологический номер]],1)</f>
        <v>1</v>
      </c>
      <c r="C79" s="11" t="str">
        <f>MID(GroupAssets[[#This Row],[Технологический номер]],2,1)</f>
        <v>1</v>
      </c>
      <c r="D79" s="11" t="str">
        <f>MID(GroupAssets[[#This Row],[Технологический номер]],3,1)</f>
        <v>1</v>
      </c>
      <c r="E79" s="11" t="str">
        <f>MID(GroupAssets[[#This Row],[Технологический номер]],4,1)</f>
        <v>3</v>
      </c>
      <c r="F79" s="11" t="str">
        <f>MID(GroupAssets[[#This Row],[Технологический номер]],5,10)</f>
        <v>0210</v>
      </c>
      <c r="G79" s="4" t="s">
        <v>32</v>
      </c>
      <c r="H79" s="4" t="s">
        <v>35</v>
      </c>
      <c r="I79" s="4" t="s">
        <v>36</v>
      </c>
      <c r="J79" s="4" t="s">
        <v>965</v>
      </c>
      <c r="M79" s="21" t="s">
        <v>980</v>
      </c>
    </row>
    <row r="80" spans="1:13" outlineLevel="1" x14ac:dyDescent="0.2">
      <c r="A80" s="11">
        <v>11130220</v>
      </c>
      <c r="B80" s="11" t="str">
        <f>LEFT(GroupAssets[[#This Row],[Технологический номер]],1)</f>
        <v>1</v>
      </c>
      <c r="C80" s="11" t="str">
        <f>MID(GroupAssets[[#This Row],[Технологический номер]],2,1)</f>
        <v>1</v>
      </c>
      <c r="D80" s="11" t="str">
        <f>MID(GroupAssets[[#This Row],[Технологический номер]],3,1)</f>
        <v>1</v>
      </c>
      <c r="E80" s="11" t="str">
        <f>MID(GroupAssets[[#This Row],[Технологический номер]],4,1)</f>
        <v>3</v>
      </c>
      <c r="F80" s="11" t="str">
        <f>MID(GroupAssets[[#This Row],[Технологический номер]],5,10)</f>
        <v>0220</v>
      </c>
      <c r="G80" s="4" t="s">
        <v>32</v>
      </c>
      <c r="H80" s="4" t="s">
        <v>35</v>
      </c>
      <c r="I80" s="4" t="s">
        <v>36</v>
      </c>
      <c r="J80" s="4" t="s">
        <v>965</v>
      </c>
      <c r="M80" s="21" t="s">
        <v>980</v>
      </c>
    </row>
    <row r="81" spans="1:13" outlineLevel="1" x14ac:dyDescent="0.2">
      <c r="A81" s="11">
        <v>11130230</v>
      </c>
      <c r="B81" s="11" t="str">
        <f>LEFT(GroupAssets[[#This Row],[Технологический номер]],1)</f>
        <v>1</v>
      </c>
      <c r="C81" s="11" t="str">
        <f>MID(GroupAssets[[#This Row],[Технологический номер]],2,1)</f>
        <v>1</v>
      </c>
      <c r="D81" s="11" t="str">
        <f>MID(GroupAssets[[#This Row],[Технологический номер]],3,1)</f>
        <v>1</v>
      </c>
      <c r="E81" s="11" t="str">
        <f>MID(GroupAssets[[#This Row],[Технологический номер]],4,1)</f>
        <v>3</v>
      </c>
      <c r="F81" s="11" t="str">
        <f>MID(GroupAssets[[#This Row],[Технологический номер]],5,10)</f>
        <v>0230</v>
      </c>
      <c r="G81" s="4" t="s">
        <v>32</v>
      </c>
      <c r="H81" s="4" t="s">
        <v>35</v>
      </c>
      <c r="I81" s="4" t="s">
        <v>36</v>
      </c>
      <c r="J81" s="4" t="s">
        <v>965</v>
      </c>
      <c r="M81" s="21" t="s">
        <v>980</v>
      </c>
    </row>
    <row r="82" spans="1:13" outlineLevel="1" x14ac:dyDescent="0.2">
      <c r="A82" s="11">
        <v>11130240</v>
      </c>
      <c r="B82" s="11" t="str">
        <f>LEFT(GroupAssets[[#This Row],[Технологический номер]],1)</f>
        <v>1</v>
      </c>
      <c r="C82" s="11" t="str">
        <f>MID(GroupAssets[[#This Row],[Технологический номер]],2,1)</f>
        <v>1</v>
      </c>
      <c r="D82" s="11" t="str">
        <f>MID(GroupAssets[[#This Row],[Технологический номер]],3,1)</f>
        <v>1</v>
      </c>
      <c r="E82" s="11" t="str">
        <f>MID(GroupAssets[[#This Row],[Технологический номер]],4,1)</f>
        <v>3</v>
      </c>
      <c r="F82" s="11" t="str">
        <f>MID(GroupAssets[[#This Row],[Технологический номер]],5,10)</f>
        <v>0240</v>
      </c>
      <c r="G82" s="4" t="s">
        <v>32</v>
      </c>
      <c r="H82" s="4" t="s">
        <v>35</v>
      </c>
      <c r="I82" s="4" t="s">
        <v>36</v>
      </c>
      <c r="J82" s="4" t="s">
        <v>965</v>
      </c>
      <c r="M82" s="21" t="s">
        <v>980</v>
      </c>
    </row>
    <row r="83" spans="1:13" outlineLevel="1" x14ac:dyDescent="0.2">
      <c r="A83" s="11">
        <v>11130250</v>
      </c>
      <c r="B83" s="11" t="str">
        <f>LEFT(GroupAssets[[#This Row],[Технологический номер]],1)</f>
        <v>1</v>
      </c>
      <c r="C83" s="11" t="str">
        <f>MID(GroupAssets[[#This Row],[Технологический номер]],2,1)</f>
        <v>1</v>
      </c>
      <c r="D83" s="11" t="str">
        <f>MID(GroupAssets[[#This Row],[Технологический номер]],3,1)</f>
        <v>1</v>
      </c>
      <c r="E83" s="11" t="str">
        <f>MID(GroupAssets[[#This Row],[Технологический номер]],4,1)</f>
        <v>3</v>
      </c>
      <c r="F83" s="11" t="str">
        <f>MID(GroupAssets[[#This Row],[Технологический номер]],5,10)</f>
        <v>0250</v>
      </c>
      <c r="G83" s="4" t="s">
        <v>32</v>
      </c>
      <c r="H83" s="4" t="s">
        <v>35</v>
      </c>
      <c r="I83" s="4" t="s">
        <v>36</v>
      </c>
      <c r="J83" s="4" t="s">
        <v>965</v>
      </c>
      <c r="M83" s="21" t="s">
        <v>309</v>
      </c>
    </row>
    <row r="84" spans="1:13" outlineLevel="1" x14ac:dyDescent="0.2">
      <c r="A84" s="11">
        <v>11130260</v>
      </c>
      <c r="B84" s="11" t="str">
        <f>LEFT(GroupAssets[[#This Row],[Технологический номер]],1)</f>
        <v>1</v>
      </c>
      <c r="C84" s="11" t="str">
        <f>MID(GroupAssets[[#This Row],[Технологический номер]],2,1)</f>
        <v>1</v>
      </c>
      <c r="D84" s="11" t="str">
        <f>MID(GroupAssets[[#This Row],[Технологический номер]],3,1)</f>
        <v>1</v>
      </c>
      <c r="E84" s="11" t="str">
        <f>MID(GroupAssets[[#This Row],[Технологический номер]],4,1)</f>
        <v>3</v>
      </c>
      <c r="F84" s="11" t="str">
        <f>MID(GroupAssets[[#This Row],[Технологический номер]],5,10)</f>
        <v>0260</v>
      </c>
      <c r="G84" s="4" t="s">
        <v>32</v>
      </c>
      <c r="H84" s="4" t="s">
        <v>35</v>
      </c>
      <c r="I84" s="4" t="s">
        <v>36</v>
      </c>
      <c r="J84" s="4" t="s">
        <v>965</v>
      </c>
      <c r="M84" s="21" t="s">
        <v>309</v>
      </c>
    </row>
    <row r="85" spans="1:13" outlineLevel="1" x14ac:dyDescent="0.2">
      <c r="A85" s="11">
        <v>11130270</v>
      </c>
      <c r="B85" s="11" t="str">
        <f>LEFT(GroupAssets[[#This Row],[Технологический номер]],1)</f>
        <v>1</v>
      </c>
      <c r="C85" s="11" t="str">
        <f>MID(GroupAssets[[#This Row],[Технологический номер]],2,1)</f>
        <v>1</v>
      </c>
      <c r="D85" s="11" t="str">
        <f>MID(GroupAssets[[#This Row],[Технологический номер]],3,1)</f>
        <v>1</v>
      </c>
      <c r="E85" s="11" t="str">
        <f>MID(GroupAssets[[#This Row],[Технологический номер]],4,1)</f>
        <v>3</v>
      </c>
      <c r="F85" s="11" t="str">
        <f>MID(GroupAssets[[#This Row],[Технологический номер]],5,10)</f>
        <v>0270</v>
      </c>
      <c r="G85" s="4" t="s">
        <v>32</v>
      </c>
      <c r="H85" s="4" t="s">
        <v>35</v>
      </c>
      <c r="I85" s="4" t="s">
        <v>36</v>
      </c>
      <c r="J85" s="4" t="s">
        <v>965</v>
      </c>
      <c r="M85" s="21" t="s">
        <v>309</v>
      </c>
    </row>
    <row r="86" spans="1:13" outlineLevel="1" x14ac:dyDescent="0.2">
      <c r="A86" s="11">
        <v>11130280</v>
      </c>
      <c r="B86" s="11" t="str">
        <f>LEFT(GroupAssets[[#This Row],[Технологический номер]],1)</f>
        <v>1</v>
      </c>
      <c r="C86" s="11" t="str">
        <f>MID(GroupAssets[[#This Row],[Технологический номер]],2,1)</f>
        <v>1</v>
      </c>
      <c r="D86" s="11" t="str">
        <f>MID(GroupAssets[[#This Row],[Технологический номер]],3,1)</f>
        <v>1</v>
      </c>
      <c r="E86" s="11" t="str">
        <f>MID(GroupAssets[[#This Row],[Технологический номер]],4,1)</f>
        <v>3</v>
      </c>
      <c r="F86" s="11" t="str">
        <f>MID(GroupAssets[[#This Row],[Технологический номер]],5,10)</f>
        <v>0280</v>
      </c>
      <c r="G86" s="4" t="s">
        <v>32</v>
      </c>
      <c r="H86" s="4" t="s">
        <v>35</v>
      </c>
      <c r="I86" s="4" t="s">
        <v>36</v>
      </c>
      <c r="J86" s="4" t="s">
        <v>965</v>
      </c>
      <c r="M86" s="21" t="s">
        <v>309</v>
      </c>
    </row>
    <row r="87" spans="1:13" outlineLevel="1" x14ac:dyDescent="0.2">
      <c r="A87" s="11">
        <v>11130290</v>
      </c>
      <c r="B87" s="11" t="str">
        <f>LEFT(GroupAssets[[#This Row],[Технологический номер]],1)</f>
        <v>1</v>
      </c>
      <c r="C87" s="11" t="str">
        <f>MID(GroupAssets[[#This Row],[Технологический номер]],2,1)</f>
        <v>1</v>
      </c>
      <c r="D87" s="11" t="str">
        <f>MID(GroupAssets[[#This Row],[Технологический номер]],3,1)</f>
        <v>1</v>
      </c>
      <c r="E87" s="11" t="str">
        <f>MID(GroupAssets[[#This Row],[Технологический номер]],4,1)</f>
        <v>3</v>
      </c>
      <c r="F87" s="11" t="str">
        <f>MID(GroupAssets[[#This Row],[Технологический номер]],5,10)</f>
        <v>0290</v>
      </c>
      <c r="G87" s="4" t="s">
        <v>32</v>
      </c>
      <c r="H87" s="4" t="s">
        <v>35</v>
      </c>
      <c r="I87" s="4" t="s">
        <v>36</v>
      </c>
      <c r="J87" s="4" t="s">
        <v>965</v>
      </c>
      <c r="M87" s="21" t="s">
        <v>309</v>
      </c>
    </row>
    <row r="88" spans="1:13" outlineLevel="1" x14ac:dyDescent="0.2">
      <c r="A88" s="11">
        <v>11130300</v>
      </c>
      <c r="B88" s="11" t="str">
        <f>LEFT(GroupAssets[[#This Row],[Технологический номер]],1)</f>
        <v>1</v>
      </c>
      <c r="C88" s="11" t="str">
        <f>MID(GroupAssets[[#This Row],[Технологический номер]],2,1)</f>
        <v>1</v>
      </c>
      <c r="D88" s="11" t="str">
        <f>MID(GroupAssets[[#This Row],[Технологический номер]],3,1)</f>
        <v>1</v>
      </c>
      <c r="E88" s="11" t="str">
        <f>MID(GroupAssets[[#This Row],[Технологический номер]],4,1)</f>
        <v>3</v>
      </c>
      <c r="F88" s="11" t="str">
        <f>MID(GroupAssets[[#This Row],[Технологический номер]],5,10)</f>
        <v>0300</v>
      </c>
      <c r="G88" s="4" t="s">
        <v>32</v>
      </c>
      <c r="H88" s="4" t="s">
        <v>35</v>
      </c>
      <c r="I88" s="4" t="s">
        <v>36</v>
      </c>
      <c r="J88" s="4" t="s">
        <v>965</v>
      </c>
      <c r="M88" s="21" t="s">
        <v>309</v>
      </c>
    </row>
    <row r="89" spans="1:13" outlineLevel="1" x14ac:dyDescent="0.2">
      <c r="A89" s="11">
        <v>11130310</v>
      </c>
      <c r="B89" s="11" t="str">
        <f>LEFT(GroupAssets[[#This Row],[Технологический номер]],1)</f>
        <v>1</v>
      </c>
      <c r="C89" s="11" t="str">
        <f>MID(GroupAssets[[#This Row],[Технологический номер]],2,1)</f>
        <v>1</v>
      </c>
      <c r="D89" s="11" t="str">
        <f>MID(GroupAssets[[#This Row],[Технологический номер]],3,1)</f>
        <v>1</v>
      </c>
      <c r="E89" s="11" t="str">
        <f>MID(GroupAssets[[#This Row],[Технологический номер]],4,1)</f>
        <v>3</v>
      </c>
      <c r="F89" s="11" t="str">
        <f>MID(GroupAssets[[#This Row],[Технологический номер]],5,10)</f>
        <v>0310</v>
      </c>
      <c r="G89" s="4" t="s">
        <v>32</v>
      </c>
      <c r="H89" s="4" t="s">
        <v>35</v>
      </c>
      <c r="I89" s="4" t="s">
        <v>36</v>
      </c>
      <c r="J89" s="4" t="s">
        <v>965</v>
      </c>
      <c r="M89" s="21" t="s">
        <v>981</v>
      </c>
    </row>
    <row r="90" spans="1:13" outlineLevel="1" x14ac:dyDescent="0.2">
      <c r="A90" t="s">
        <v>984</v>
      </c>
      <c r="B90" s="11" t="str">
        <f>LEFT(GroupAssets[[#This Row],[Технологический номер]],1)</f>
        <v>1</v>
      </c>
      <c r="C90" s="11" t="str">
        <f>MID(GroupAssets[[#This Row],[Технологический номер]],2,1)</f>
        <v>1</v>
      </c>
      <c r="D90" s="11" t="str">
        <f>MID(GroupAssets[[#This Row],[Технологический номер]],3,1)</f>
        <v>1</v>
      </c>
      <c r="E90" s="11" t="str">
        <f>MID(GroupAssets[[#This Row],[Технологический номер]],4,1)</f>
        <v>3</v>
      </c>
      <c r="F90" s="11" t="str">
        <f>MID(GroupAssets[[#This Row],[Технологический номер]],5,10)</f>
        <v>0010</v>
      </c>
      <c r="G90" s="4" t="s">
        <v>32</v>
      </c>
      <c r="H90" s="4" t="s">
        <v>35</v>
      </c>
      <c r="I90" s="4" t="s">
        <v>36</v>
      </c>
      <c r="J90" s="4" t="s">
        <v>982</v>
      </c>
      <c r="M90" t="s">
        <v>1043</v>
      </c>
    </row>
    <row r="91" spans="1:13" outlineLevel="1" x14ac:dyDescent="0.2">
      <c r="A91" t="s">
        <v>985</v>
      </c>
      <c r="B91" s="11" t="str">
        <f>LEFT(GroupAssets[[#This Row],[Технологический номер]],1)</f>
        <v>1</v>
      </c>
      <c r="C91" s="11" t="str">
        <f>MID(GroupAssets[[#This Row],[Технологический номер]],2,1)</f>
        <v>1</v>
      </c>
      <c r="D91" s="11" t="str">
        <f>MID(GroupAssets[[#This Row],[Технологический номер]],3,1)</f>
        <v>1</v>
      </c>
      <c r="E91" s="11" t="str">
        <f>MID(GroupAssets[[#This Row],[Технологический номер]],4,1)</f>
        <v>3</v>
      </c>
      <c r="F91" s="11" t="str">
        <f>MID(GroupAssets[[#This Row],[Технологический номер]],5,10)</f>
        <v>0020</v>
      </c>
      <c r="G91" s="4" t="s">
        <v>32</v>
      </c>
      <c r="H91" s="4" t="s">
        <v>35</v>
      </c>
      <c r="I91" s="4" t="s">
        <v>36</v>
      </c>
      <c r="J91" s="4" t="s">
        <v>982</v>
      </c>
      <c r="M91" t="s">
        <v>1043</v>
      </c>
    </row>
    <row r="92" spans="1:13" outlineLevel="1" x14ac:dyDescent="0.2">
      <c r="A92" t="s">
        <v>986</v>
      </c>
      <c r="B92" s="11" t="str">
        <f>LEFT(GroupAssets[[#This Row],[Технологический номер]],1)</f>
        <v>1</v>
      </c>
      <c r="C92" s="11" t="str">
        <f>MID(GroupAssets[[#This Row],[Технологический номер]],2,1)</f>
        <v>1</v>
      </c>
      <c r="D92" s="11" t="str">
        <f>MID(GroupAssets[[#This Row],[Технологический номер]],3,1)</f>
        <v>1</v>
      </c>
      <c r="E92" s="11" t="str">
        <f>MID(GroupAssets[[#This Row],[Технологический номер]],4,1)</f>
        <v>3</v>
      </c>
      <c r="F92" s="11" t="str">
        <f>MID(GroupAssets[[#This Row],[Технологический номер]],5,10)</f>
        <v>0030</v>
      </c>
      <c r="G92" s="4" t="s">
        <v>32</v>
      </c>
      <c r="H92" s="4" t="s">
        <v>35</v>
      </c>
      <c r="I92" s="4" t="s">
        <v>36</v>
      </c>
      <c r="J92" s="4" t="s">
        <v>982</v>
      </c>
      <c r="M92" t="s">
        <v>123</v>
      </c>
    </row>
    <row r="93" spans="1:13" outlineLevel="1" x14ac:dyDescent="0.2">
      <c r="A93" t="s">
        <v>987</v>
      </c>
      <c r="B93" s="11" t="str">
        <f>LEFT(GroupAssets[[#This Row],[Технологический номер]],1)</f>
        <v>1</v>
      </c>
      <c r="C93" s="11" t="str">
        <f>MID(GroupAssets[[#This Row],[Технологический номер]],2,1)</f>
        <v>1</v>
      </c>
      <c r="D93" s="11" t="str">
        <f>MID(GroupAssets[[#This Row],[Технологический номер]],3,1)</f>
        <v>1</v>
      </c>
      <c r="E93" s="11" t="str">
        <f>MID(GroupAssets[[#This Row],[Технологический номер]],4,1)</f>
        <v>3</v>
      </c>
      <c r="F93" s="11" t="str">
        <f>MID(GroupAssets[[#This Row],[Технологический номер]],5,10)</f>
        <v>0040</v>
      </c>
      <c r="G93" s="4" t="s">
        <v>32</v>
      </c>
      <c r="H93" s="4" t="s">
        <v>35</v>
      </c>
      <c r="I93" s="4" t="s">
        <v>36</v>
      </c>
      <c r="J93" s="4" t="s">
        <v>982</v>
      </c>
      <c r="M93" t="s">
        <v>1044</v>
      </c>
    </row>
    <row r="94" spans="1:13" outlineLevel="1" x14ac:dyDescent="0.2">
      <c r="A94" t="s">
        <v>988</v>
      </c>
      <c r="B94" s="11" t="str">
        <f>LEFT(GroupAssets[[#This Row],[Технологический номер]],1)</f>
        <v>1</v>
      </c>
      <c r="C94" s="11" t="str">
        <f>MID(GroupAssets[[#This Row],[Технологический номер]],2,1)</f>
        <v>1</v>
      </c>
      <c r="D94" s="11" t="str">
        <f>MID(GroupAssets[[#This Row],[Технологический номер]],3,1)</f>
        <v>1</v>
      </c>
      <c r="E94" s="11" t="str">
        <f>MID(GroupAssets[[#This Row],[Технологический номер]],4,1)</f>
        <v>3</v>
      </c>
      <c r="F94" s="11" t="str">
        <f>MID(GroupAssets[[#This Row],[Технологический номер]],5,10)</f>
        <v>0050</v>
      </c>
      <c r="G94" s="4" t="s">
        <v>32</v>
      </c>
      <c r="H94" s="4" t="s">
        <v>35</v>
      </c>
      <c r="I94" s="4" t="s">
        <v>36</v>
      </c>
      <c r="J94" s="4" t="s">
        <v>982</v>
      </c>
      <c r="M94" t="s">
        <v>103</v>
      </c>
    </row>
    <row r="95" spans="1:13" outlineLevel="1" x14ac:dyDescent="0.2">
      <c r="A95" t="s">
        <v>989</v>
      </c>
      <c r="B95" s="11" t="str">
        <f>LEFT(GroupAssets[[#This Row],[Технологический номер]],1)</f>
        <v>1</v>
      </c>
      <c r="C95" s="11" t="str">
        <f>MID(GroupAssets[[#This Row],[Технологический номер]],2,1)</f>
        <v>1</v>
      </c>
      <c r="D95" s="11" t="str">
        <f>MID(GroupAssets[[#This Row],[Технологический номер]],3,1)</f>
        <v>1</v>
      </c>
      <c r="E95" s="11" t="str">
        <f>MID(GroupAssets[[#This Row],[Технологический номер]],4,1)</f>
        <v>3</v>
      </c>
      <c r="F95" s="11" t="str">
        <f>MID(GroupAssets[[#This Row],[Технологический номер]],5,10)</f>
        <v>0060</v>
      </c>
      <c r="G95" s="4" t="s">
        <v>32</v>
      </c>
      <c r="H95" s="4" t="s">
        <v>35</v>
      </c>
      <c r="I95" s="4" t="s">
        <v>36</v>
      </c>
      <c r="J95" s="4" t="s">
        <v>982</v>
      </c>
      <c r="M95" t="s">
        <v>1045</v>
      </c>
    </row>
    <row r="96" spans="1:13" outlineLevel="1" x14ac:dyDescent="0.2">
      <c r="A96" t="s">
        <v>990</v>
      </c>
      <c r="B96" s="11" t="str">
        <f>LEFT(GroupAssets[[#This Row],[Технологический номер]],1)</f>
        <v>1</v>
      </c>
      <c r="C96" s="11" t="str">
        <f>MID(GroupAssets[[#This Row],[Технологический номер]],2,1)</f>
        <v>1</v>
      </c>
      <c r="D96" s="11" t="str">
        <f>MID(GroupAssets[[#This Row],[Технологический номер]],3,1)</f>
        <v>1</v>
      </c>
      <c r="E96" s="11" t="str">
        <f>MID(GroupAssets[[#This Row],[Технологический номер]],4,1)</f>
        <v>3</v>
      </c>
      <c r="F96" s="11" t="str">
        <f>MID(GroupAssets[[#This Row],[Технологический номер]],5,10)</f>
        <v>0070</v>
      </c>
      <c r="G96" s="4" t="s">
        <v>32</v>
      </c>
      <c r="H96" s="4" t="s">
        <v>35</v>
      </c>
      <c r="I96" s="4" t="s">
        <v>36</v>
      </c>
      <c r="J96" s="4" t="s">
        <v>982</v>
      </c>
      <c r="M96" t="s">
        <v>1046</v>
      </c>
    </row>
    <row r="97" spans="1:13" outlineLevel="1" x14ac:dyDescent="0.2">
      <c r="A97" t="s">
        <v>991</v>
      </c>
      <c r="B97" s="11" t="str">
        <f>LEFT(GroupAssets[[#This Row],[Технологический номер]],1)</f>
        <v>1</v>
      </c>
      <c r="C97" s="11" t="str">
        <f>MID(GroupAssets[[#This Row],[Технологический номер]],2,1)</f>
        <v>1</v>
      </c>
      <c r="D97" s="11" t="str">
        <f>MID(GroupAssets[[#This Row],[Технологический номер]],3,1)</f>
        <v>1</v>
      </c>
      <c r="E97" s="11" t="str">
        <f>MID(GroupAssets[[#This Row],[Технологический номер]],4,1)</f>
        <v>3</v>
      </c>
      <c r="F97" s="11" t="str">
        <f>MID(GroupAssets[[#This Row],[Технологический номер]],5,10)</f>
        <v>0080</v>
      </c>
      <c r="G97" s="4" t="s">
        <v>32</v>
      </c>
      <c r="H97" s="4" t="s">
        <v>35</v>
      </c>
      <c r="I97" s="4" t="s">
        <v>36</v>
      </c>
      <c r="J97" s="4" t="s">
        <v>982</v>
      </c>
      <c r="M97" t="s">
        <v>103</v>
      </c>
    </row>
    <row r="98" spans="1:13" outlineLevel="1" x14ac:dyDescent="0.2">
      <c r="A98" t="s">
        <v>992</v>
      </c>
      <c r="B98" s="11" t="str">
        <f>LEFT(GroupAssets[[#This Row],[Технологический номер]],1)</f>
        <v>1</v>
      </c>
      <c r="C98" s="11" t="str">
        <f>MID(GroupAssets[[#This Row],[Технологический номер]],2,1)</f>
        <v>1</v>
      </c>
      <c r="D98" s="11" t="str">
        <f>MID(GroupAssets[[#This Row],[Технологический номер]],3,1)</f>
        <v>1</v>
      </c>
      <c r="E98" s="11" t="str">
        <f>MID(GroupAssets[[#This Row],[Технологический номер]],4,1)</f>
        <v>3</v>
      </c>
      <c r="F98" s="11" t="str">
        <f>MID(GroupAssets[[#This Row],[Технологический номер]],5,10)</f>
        <v>0090</v>
      </c>
      <c r="G98" s="4" t="s">
        <v>32</v>
      </c>
      <c r="H98" s="4" t="s">
        <v>35</v>
      </c>
      <c r="I98" s="4" t="s">
        <v>36</v>
      </c>
      <c r="J98" s="4" t="s">
        <v>982</v>
      </c>
      <c r="M98" t="s">
        <v>1047</v>
      </c>
    </row>
    <row r="99" spans="1:13" outlineLevel="1" x14ac:dyDescent="0.2">
      <c r="A99" t="s">
        <v>993</v>
      </c>
      <c r="B99" s="11" t="str">
        <f>LEFT(GroupAssets[[#This Row],[Технологический номер]],1)</f>
        <v>1</v>
      </c>
      <c r="C99" s="11" t="str">
        <f>MID(GroupAssets[[#This Row],[Технологический номер]],2,1)</f>
        <v>1</v>
      </c>
      <c r="D99" s="11" t="str">
        <f>MID(GroupAssets[[#This Row],[Технологический номер]],3,1)</f>
        <v>1</v>
      </c>
      <c r="E99" s="11" t="str">
        <f>MID(GroupAssets[[#This Row],[Технологический номер]],4,1)</f>
        <v>3</v>
      </c>
      <c r="F99" s="11" t="str">
        <f>MID(GroupAssets[[#This Row],[Технологический номер]],5,10)</f>
        <v>0100</v>
      </c>
      <c r="G99" s="4" t="s">
        <v>32</v>
      </c>
      <c r="H99" s="4" t="s">
        <v>35</v>
      </c>
      <c r="I99" s="4" t="s">
        <v>36</v>
      </c>
      <c r="J99" s="4" t="s">
        <v>982</v>
      </c>
      <c r="M99" t="s">
        <v>1046</v>
      </c>
    </row>
    <row r="100" spans="1:13" outlineLevel="1" x14ac:dyDescent="0.2">
      <c r="A100" t="s">
        <v>994</v>
      </c>
      <c r="B100" s="11" t="str">
        <f>LEFT(GroupAssets[[#This Row],[Технологический номер]],1)</f>
        <v>1</v>
      </c>
      <c r="C100" s="11" t="str">
        <f>MID(GroupAssets[[#This Row],[Технологический номер]],2,1)</f>
        <v>1</v>
      </c>
      <c r="D100" s="11" t="str">
        <f>MID(GroupAssets[[#This Row],[Технологический номер]],3,1)</f>
        <v>1</v>
      </c>
      <c r="E100" s="11" t="str">
        <f>MID(GroupAssets[[#This Row],[Технологический номер]],4,1)</f>
        <v>3</v>
      </c>
      <c r="F100" s="11" t="str">
        <f>MID(GroupAssets[[#This Row],[Технологический номер]],5,10)</f>
        <v>0110</v>
      </c>
      <c r="G100" s="4" t="s">
        <v>32</v>
      </c>
      <c r="H100" s="4" t="s">
        <v>35</v>
      </c>
      <c r="I100" s="4" t="s">
        <v>36</v>
      </c>
      <c r="J100" s="4" t="s">
        <v>982</v>
      </c>
      <c r="M100" t="s">
        <v>103</v>
      </c>
    </row>
    <row r="101" spans="1:13" outlineLevel="1" x14ac:dyDescent="0.2">
      <c r="A101" t="s">
        <v>995</v>
      </c>
      <c r="B101" s="11" t="str">
        <f>LEFT(GroupAssets[[#This Row],[Технологический номер]],1)</f>
        <v>1</v>
      </c>
      <c r="C101" s="11" t="str">
        <f>MID(GroupAssets[[#This Row],[Технологический номер]],2,1)</f>
        <v>1</v>
      </c>
      <c r="D101" s="11" t="str">
        <f>MID(GroupAssets[[#This Row],[Технологический номер]],3,1)</f>
        <v>1</v>
      </c>
      <c r="E101" s="11" t="str">
        <f>MID(GroupAssets[[#This Row],[Технологический номер]],4,1)</f>
        <v>3</v>
      </c>
      <c r="F101" s="11" t="str">
        <f>MID(GroupAssets[[#This Row],[Технологический номер]],5,10)</f>
        <v>0120</v>
      </c>
      <c r="G101" s="4" t="s">
        <v>32</v>
      </c>
      <c r="H101" s="4" t="s">
        <v>35</v>
      </c>
      <c r="I101" s="4" t="s">
        <v>36</v>
      </c>
      <c r="J101" s="4" t="s">
        <v>982</v>
      </c>
      <c r="M101" t="s">
        <v>1048</v>
      </c>
    </row>
    <row r="102" spans="1:13" outlineLevel="1" x14ac:dyDescent="0.2">
      <c r="A102" t="s">
        <v>996</v>
      </c>
      <c r="B102" s="11" t="str">
        <f>LEFT(GroupAssets[[#This Row],[Технологический номер]],1)</f>
        <v>1</v>
      </c>
      <c r="C102" s="11" t="str">
        <f>MID(GroupAssets[[#This Row],[Технологический номер]],2,1)</f>
        <v>1</v>
      </c>
      <c r="D102" s="11" t="str">
        <f>MID(GroupAssets[[#This Row],[Технологический номер]],3,1)</f>
        <v>1</v>
      </c>
      <c r="E102" s="11" t="str">
        <f>MID(GroupAssets[[#This Row],[Технологический номер]],4,1)</f>
        <v>3</v>
      </c>
      <c r="F102" s="11" t="str">
        <f>MID(GroupAssets[[#This Row],[Технологический номер]],5,10)</f>
        <v>0130</v>
      </c>
      <c r="G102" s="4" t="s">
        <v>32</v>
      </c>
      <c r="H102" s="4" t="s">
        <v>35</v>
      </c>
      <c r="I102" s="4" t="s">
        <v>36</v>
      </c>
      <c r="J102" s="4" t="s">
        <v>982</v>
      </c>
      <c r="M102" t="s">
        <v>107</v>
      </c>
    </row>
    <row r="103" spans="1:13" outlineLevel="1" x14ac:dyDescent="0.2">
      <c r="A103" t="s">
        <v>997</v>
      </c>
      <c r="B103" s="11" t="str">
        <f>LEFT(GroupAssets[[#This Row],[Технологический номер]],1)</f>
        <v>1</v>
      </c>
      <c r="C103" s="11" t="str">
        <f>MID(GroupAssets[[#This Row],[Технологический номер]],2,1)</f>
        <v>1</v>
      </c>
      <c r="D103" s="11" t="str">
        <f>MID(GroupAssets[[#This Row],[Технологический номер]],3,1)</f>
        <v>1</v>
      </c>
      <c r="E103" s="11" t="str">
        <f>MID(GroupAssets[[#This Row],[Технологический номер]],4,1)</f>
        <v>3</v>
      </c>
      <c r="F103" s="11" t="str">
        <f>MID(GroupAssets[[#This Row],[Технологический номер]],5,10)</f>
        <v>0140</v>
      </c>
      <c r="G103" s="4" t="s">
        <v>32</v>
      </c>
      <c r="H103" s="4" t="s">
        <v>35</v>
      </c>
      <c r="I103" s="4" t="s">
        <v>36</v>
      </c>
      <c r="J103" s="4" t="s">
        <v>982</v>
      </c>
      <c r="M103" t="s">
        <v>1049</v>
      </c>
    </row>
    <row r="104" spans="1:13" outlineLevel="1" x14ac:dyDescent="0.2">
      <c r="A104" t="s">
        <v>998</v>
      </c>
      <c r="B104" s="11" t="str">
        <f>LEFT(GroupAssets[[#This Row],[Технологический номер]],1)</f>
        <v>1</v>
      </c>
      <c r="C104" s="11" t="str">
        <f>MID(GroupAssets[[#This Row],[Технологический номер]],2,1)</f>
        <v>1</v>
      </c>
      <c r="D104" s="11" t="str">
        <f>MID(GroupAssets[[#This Row],[Технологический номер]],3,1)</f>
        <v>1</v>
      </c>
      <c r="E104" s="11" t="str">
        <f>MID(GroupAssets[[#This Row],[Технологический номер]],4,1)</f>
        <v>3</v>
      </c>
      <c r="F104" s="11" t="str">
        <f>MID(GroupAssets[[#This Row],[Технологический номер]],5,10)</f>
        <v>0150</v>
      </c>
      <c r="G104" s="4" t="s">
        <v>32</v>
      </c>
      <c r="H104" s="4" t="s">
        <v>35</v>
      </c>
      <c r="I104" s="4" t="s">
        <v>36</v>
      </c>
      <c r="J104" s="4" t="s">
        <v>982</v>
      </c>
      <c r="M104" t="s">
        <v>1049</v>
      </c>
    </row>
    <row r="105" spans="1:13" outlineLevel="1" x14ac:dyDescent="0.2">
      <c r="A105" t="s">
        <v>999</v>
      </c>
      <c r="B105" s="11" t="str">
        <f>LEFT(GroupAssets[[#This Row],[Технологический номер]],1)</f>
        <v>1</v>
      </c>
      <c r="C105" s="11" t="str">
        <f>MID(GroupAssets[[#This Row],[Технологический номер]],2,1)</f>
        <v>1</v>
      </c>
      <c r="D105" s="11" t="str">
        <f>MID(GroupAssets[[#This Row],[Технологический номер]],3,1)</f>
        <v>1</v>
      </c>
      <c r="E105" s="11" t="str">
        <f>MID(GroupAssets[[#This Row],[Технологический номер]],4,1)</f>
        <v>3</v>
      </c>
      <c r="F105" s="11" t="str">
        <f>MID(GroupAssets[[#This Row],[Технологический номер]],5,10)</f>
        <v>0160</v>
      </c>
      <c r="G105" s="4" t="s">
        <v>32</v>
      </c>
      <c r="H105" s="4" t="s">
        <v>35</v>
      </c>
      <c r="I105" s="4" t="s">
        <v>36</v>
      </c>
      <c r="J105" s="4" t="s">
        <v>982</v>
      </c>
      <c r="M105" t="s">
        <v>1050</v>
      </c>
    </row>
    <row r="106" spans="1:13" outlineLevel="1" x14ac:dyDescent="0.2">
      <c r="A106" t="s">
        <v>1000</v>
      </c>
      <c r="B106" s="11" t="str">
        <f>LEFT(GroupAssets[[#This Row],[Технологический номер]],1)</f>
        <v>1</v>
      </c>
      <c r="C106" s="11" t="str">
        <f>MID(GroupAssets[[#This Row],[Технологический номер]],2,1)</f>
        <v>1</v>
      </c>
      <c r="D106" s="11" t="str">
        <f>MID(GroupAssets[[#This Row],[Технологический номер]],3,1)</f>
        <v>1</v>
      </c>
      <c r="E106" s="11" t="str">
        <f>MID(GroupAssets[[#This Row],[Технологический номер]],4,1)</f>
        <v>3</v>
      </c>
      <c r="F106" s="11" t="str">
        <f>MID(GroupAssets[[#This Row],[Технологический номер]],5,10)</f>
        <v>0170</v>
      </c>
      <c r="G106" s="4" t="s">
        <v>32</v>
      </c>
      <c r="H106" s="4" t="s">
        <v>35</v>
      </c>
      <c r="I106" s="4" t="s">
        <v>36</v>
      </c>
      <c r="J106" s="4" t="s">
        <v>982</v>
      </c>
      <c r="M106" t="s">
        <v>1051</v>
      </c>
    </row>
    <row r="107" spans="1:13" outlineLevel="1" x14ac:dyDescent="0.2">
      <c r="A107" t="s">
        <v>1001</v>
      </c>
      <c r="B107" s="11" t="str">
        <f>LEFT(GroupAssets[[#This Row],[Технологический номер]],1)</f>
        <v>1</v>
      </c>
      <c r="C107" s="11" t="str">
        <f>MID(GroupAssets[[#This Row],[Технологический номер]],2,1)</f>
        <v>1</v>
      </c>
      <c r="D107" s="11" t="str">
        <f>MID(GroupAssets[[#This Row],[Технологический номер]],3,1)</f>
        <v>1</v>
      </c>
      <c r="E107" s="11" t="str">
        <f>MID(GroupAssets[[#This Row],[Технологический номер]],4,1)</f>
        <v>3</v>
      </c>
      <c r="F107" s="11" t="str">
        <f>MID(GroupAssets[[#This Row],[Технологический номер]],5,10)</f>
        <v>0180</v>
      </c>
      <c r="G107" s="4" t="s">
        <v>32</v>
      </c>
      <c r="H107" s="4" t="s">
        <v>35</v>
      </c>
      <c r="I107" s="4" t="s">
        <v>36</v>
      </c>
      <c r="J107" s="4" t="s">
        <v>982</v>
      </c>
      <c r="M107" t="s">
        <v>1052</v>
      </c>
    </row>
    <row r="108" spans="1:13" outlineLevel="1" x14ac:dyDescent="0.2">
      <c r="A108" t="s">
        <v>1002</v>
      </c>
      <c r="B108" s="11" t="str">
        <f>LEFT(GroupAssets[[#This Row],[Технологический номер]],1)</f>
        <v>1</v>
      </c>
      <c r="C108" s="11" t="str">
        <f>MID(GroupAssets[[#This Row],[Технологический номер]],2,1)</f>
        <v>1</v>
      </c>
      <c r="D108" s="11" t="str">
        <f>MID(GroupAssets[[#This Row],[Технологический номер]],3,1)</f>
        <v>1</v>
      </c>
      <c r="E108" s="11" t="str">
        <f>MID(GroupAssets[[#This Row],[Технологический номер]],4,1)</f>
        <v>3</v>
      </c>
      <c r="F108" s="11" t="str">
        <f>MID(GroupAssets[[#This Row],[Технологический номер]],5,10)</f>
        <v>0190</v>
      </c>
      <c r="G108" s="4" t="s">
        <v>32</v>
      </c>
      <c r="H108" s="4" t="s">
        <v>35</v>
      </c>
      <c r="I108" s="4" t="s">
        <v>36</v>
      </c>
      <c r="J108" s="4" t="s">
        <v>982</v>
      </c>
      <c r="M108" t="s">
        <v>113</v>
      </c>
    </row>
    <row r="109" spans="1:13" outlineLevel="1" x14ac:dyDescent="0.2">
      <c r="A109" t="s">
        <v>1003</v>
      </c>
      <c r="B109" s="11" t="str">
        <f>LEFT(GroupAssets[[#This Row],[Технологический номер]],1)</f>
        <v>1</v>
      </c>
      <c r="C109" s="11" t="str">
        <f>MID(GroupAssets[[#This Row],[Технологический номер]],2,1)</f>
        <v>1</v>
      </c>
      <c r="D109" s="11" t="str">
        <f>MID(GroupAssets[[#This Row],[Технологический номер]],3,1)</f>
        <v>1</v>
      </c>
      <c r="E109" s="11" t="str">
        <f>MID(GroupAssets[[#This Row],[Технологический номер]],4,1)</f>
        <v>3</v>
      </c>
      <c r="F109" s="11" t="str">
        <f>MID(GroupAssets[[#This Row],[Технологический номер]],5,10)</f>
        <v>0200</v>
      </c>
      <c r="G109" s="4" t="s">
        <v>32</v>
      </c>
      <c r="H109" s="4" t="s">
        <v>35</v>
      </c>
      <c r="I109" s="4" t="s">
        <v>36</v>
      </c>
      <c r="J109" s="4" t="s">
        <v>982</v>
      </c>
      <c r="M109" t="s">
        <v>103</v>
      </c>
    </row>
    <row r="110" spans="1:13" outlineLevel="1" x14ac:dyDescent="0.2">
      <c r="A110" t="s">
        <v>1004</v>
      </c>
      <c r="B110" s="11" t="str">
        <f>LEFT(GroupAssets[[#This Row],[Технологический номер]],1)</f>
        <v>1</v>
      </c>
      <c r="C110" s="11" t="str">
        <f>MID(GroupAssets[[#This Row],[Технологический номер]],2,1)</f>
        <v>1</v>
      </c>
      <c r="D110" s="11" t="str">
        <f>MID(GroupAssets[[#This Row],[Технологический номер]],3,1)</f>
        <v>1</v>
      </c>
      <c r="E110" s="11" t="str">
        <f>MID(GroupAssets[[#This Row],[Технологический номер]],4,1)</f>
        <v>3</v>
      </c>
      <c r="F110" s="11" t="str">
        <f>MID(GroupAssets[[#This Row],[Технологический номер]],5,10)</f>
        <v>0210</v>
      </c>
      <c r="G110" s="4" t="s">
        <v>32</v>
      </c>
      <c r="H110" s="4" t="s">
        <v>35</v>
      </c>
      <c r="I110" s="4" t="s">
        <v>36</v>
      </c>
      <c r="J110" s="4" t="s">
        <v>982</v>
      </c>
      <c r="M110" t="s">
        <v>103</v>
      </c>
    </row>
    <row r="111" spans="1:13" outlineLevel="1" x14ac:dyDescent="0.2">
      <c r="A111" t="s">
        <v>1005</v>
      </c>
      <c r="B111" s="11" t="str">
        <f>LEFT(GroupAssets[[#This Row],[Технологический номер]],1)</f>
        <v>1</v>
      </c>
      <c r="C111" s="11" t="str">
        <f>MID(GroupAssets[[#This Row],[Технологический номер]],2,1)</f>
        <v>1</v>
      </c>
      <c r="D111" s="11" t="str">
        <f>MID(GroupAssets[[#This Row],[Технологический номер]],3,1)</f>
        <v>1</v>
      </c>
      <c r="E111" s="11" t="str">
        <f>MID(GroupAssets[[#This Row],[Технологический номер]],4,1)</f>
        <v>3</v>
      </c>
      <c r="F111" s="11" t="str">
        <f>MID(GroupAssets[[#This Row],[Технологический номер]],5,10)</f>
        <v>0220</v>
      </c>
      <c r="G111" s="4" t="s">
        <v>32</v>
      </c>
      <c r="H111" s="4" t="s">
        <v>35</v>
      </c>
      <c r="I111" s="4" t="s">
        <v>36</v>
      </c>
      <c r="J111" s="4" t="s">
        <v>982</v>
      </c>
      <c r="M111" t="s">
        <v>103</v>
      </c>
    </row>
    <row r="112" spans="1:13" outlineLevel="1" x14ac:dyDescent="0.2">
      <c r="A112" t="s">
        <v>1006</v>
      </c>
      <c r="B112" s="11" t="str">
        <f>LEFT(GroupAssets[[#This Row],[Технологический номер]],1)</f>
        <v>1</v>
      </c>
      <c r="C112" s="11" t="str">
        <f>MID(GroupAssets[[#This Row],[Технологический номер]],2,1)</f>
        <v>1</v>
      </c>
      <c r="D112" s="11" t="str">
        <f>MID(GroupAssets[[#This Row],[Технологический номер]],3,1)</f>
        <v>1</v>
      </c>
      <c r="E112" s="11" t="str">
        <f>MID(GroupAssets[[#This Row],[Технологический номер]],4,1)</f>
        <v>3</v>
      </c>
      <c r="F112" s="11" t="str">
        <f>MID(GroupAssets[[#This Row],[Технологический номер]],5,10)</f>
        <v>0230</v>
      </c>
      <c r="G112" s="4" t="s">
        <v>32</v>
      </c>
      <c r="H112" s="4" t="s">
        <v>35</v>
      </c>
      <c r="I112" s="4" t="s">
        <v>36</v>
      </c>
      <c r="J112" s="4" t="s">
        <v>982</v>
      </c>
      <c r="M112" t="s">
        <v>1053</v>
      </c>
    </row>
    <row r="113" spans="1:13" outlineLevel="1" x14ac:dyDescent="0.2">
      <c r="A113" t="s">
        <v>1007</v>
      </c>
      <c r="B113" s="11" t="str">
        <f>LEFT(GroupAssets[[#This Row],[Технологический номер]],1)</f>
        <v>1</v>
      </c>
      <c r="C113" s="11" t="str">
        <f>MID(GroupAssets[[#This Row],[Технологический номер]],2,1)</f>
        <v>1</v>
      </c>
      <c r="D113" s="11" t="str">
        <f>MID(GroupAssets[[#This Row],[Технологический номер]],3,1)</f>
        <v>1</v>
      </c>
      <c r="E113" s="11" t="str">
        <f>MID(GroupAssets[[#This Row],[Технологический номер]],4,1)</f>
        <v>3</v>
      </c>
      <c r="F113" s="11" t="str">
        <f>MID(GroupAssets[[#This Row],[Технологический номер]],5,10)</f>
        <v>0240</v>
      </c>
      <c r="G113" s="4" t="s">
        <v>32</v>
      </c>
      <c r="H113" s="4" t="s">
        <v>35</v>
      </c>
      <c r="I113" s="4" t="s">
        <v>36</v>
      </c>
      <c r="J113" s="4" t="s">
        <v>982</v>
      </c>
      <c r="M113" t="s">
        <v>1054</v>
      </c>
    </row>
    <row r="114" spans="1:13" outlineLevel="1" x14ac:dyDescent="0.2">
      <c r="A114" t="s">
        <v>1008</v>
      </c>
      <c r="B114" s="11" t="str">
        <f>LEFT(GroupAssets[[#This Row],[Технологический номер]],1)</f>
        <v>1</v>
      </c>
      <c r="C114" s="11" t="str">
        <f>MID(GroupAssets[[#This Row],[Технологический номер]],2,1)</f>
        <v>1</v>
      </c>
      <c r="D114" s="11" t="str">
        <f>MID(GroupAssets[[#This Row],[Технологический номер]],3,1)</f>
        <v>1</v>
      </c>
      <c r="E114" s="11" t="str">
        <f>MID(GroupAssets[[#This Row],[Технологический номер]],4,1)</f>
        <v>3</v>
      </c>
      <c r="F114" s="11" t="str">
        <f>MID(GroupAssets[[#This Row],[Технологический номер]],5,10)</f>
        <v>0250</v>
      </c>
      <c r="G114" s="4" t="s">
        <v>32</v>
      </c>
      <c r="H114" s="4" t="s">
        <v>35</v>
      </c>
      <c r="I114" s="4" t="s">
        <v>36</v>
      </c>
      <c r="J114" s="4" t="s">
        <v>982</v>
      </c>
      <c r="M114" t="s">
        <v>1046</v>
      </c>
    </row>
    <row r="115" spans="1:13" outlineLevel="1" x14ac:dyDescent="0.2">
      <c r="A115" t="s">
        <v>1009</v>
      </c>
      <c r="B115" s="11" t="str">
        <f>LEFT(GroupAssets[[#This Row],[Технологический номер]],1)</f>
        <v>1</v>
      </c>
      <c r="C115" s="11" t="str">
        <f>MID(GroupAssets[[#This Row],[Технологический номер]],2,1)</f>
        <v>1</v>
      </c>
      <c r="D115" s="11" t="str">
        <f>MID(GroupAssets[[#This Row],[Технологический номер]],3,1)</f>
        <v>1</v>
      </c>
      <c r="E115" s="11" t="str">
        <f>MID(GroupAssets[[#This Row],[Технологический номер]],4,1)</f>
        <v>3</v>
      </c>
      <c r="F115" s="11" t="str">
        <f>MID(GroupAssets[[#This Row],[Технологический номер]],5,10)</f>
        <v>0260</v>
      </c>
      <c r="G115" s="4" t="s">
        <v>32</v>
      </c>
      <c r="H115" s="4" t="s">
        <v>35</v>
      </c>
      <c r="I115" s="4" t="s">
        <v>36</v>
      </c>
      <c r="J115" s="4" t="s">
        <v>982</v>
      </c>
      <c r="M115" t="s">
        <v>103</v>
      </c>
    </row>
    <row r="116" spans="1:13" outlineLevel="1" x14ac:dyDescent="0.2">
      <c r="A116" t="s">
        <v>1010</v>
      </c>
      <c r="B116" s="11" t="str">
        <f>LEFT(GroupAssets[[#This Row],[Технологический номер]],1)</f>
        <v>1</v>
      </c>
      <c r="C116" s="11" t="str">
        <f>MID(GroupAssets[[#This Row],[Технологический номер]],2,1)</f>
        <v>1</v>
      </c>
      <c r="D116" s="11" t="str">
        <f>MID(GroupAssets[[#This Row],[Технологический номер]],3,1)</f>
        <v>1</v>
      </c>
      <c r="E116" s="11" t="str">
        <f>MID(GroupAssets[[#This Row],[Технологический номер]],4,1)</f>
        <v>3</v>
      </c>
      <c r="F116" s="11" t="str">
        <f>MID(GroupAssets[[#This Row],[Технологический номер]],5,10)</f>
        <v>0270</v>
      </c>
      <c r="G116" s="4" t="s">
        <v>32</v>
      </c>
      <c r="H116" s="4" t="s">
        <v>35</v>
      </c>
      <c r="I116" s="4" t="s">
        <v>36</v>
      </c>
      <c r="J116" s="4" t="s">
        <v>982</v>
      </c>
      <c r="M116" t="s">
        <v>1048</v>
      </c>
    </row>
    <row r="117" spans="1:13" outlineLevel="1" x14ac:dyDescent="0.2">
      <c r="A117" t="s">
        <v>1011</v>
      </c>
      <c r="B117" s="11" t="str">
        <f>LEFT(GroupAssets[[#This Row],[Технологический номер]],1)</f>
        <v>1</v>
      </c>
      <c r="C117" s="11" t="str">
        <f>MID(GroupAssets[[#This Row],[Технологический номер]],2,1)</f>
        <v>1</v>
      </c>
      <c r="D117" s="11" t="str">
        <f>MID(GroupAssets[[#This Row],[Технологический номер]],3,1)</f>
        <v>1</v>
      </c>
      <c r="E117" s="11" t="str">
        <f>MID(GroupAssets[[#This Row],[Технологический номер]],4,1)</f>
        <v>3</v>
      </c>
      <c r="F117" s="11" t="str">
        <f>MID(GroupAssets[[#This Row],[Технологический номер]],5,10)</f>
        <v>0280</v>
      </c>
      <c r="G117" s="4" t="s">
        <v>32</v>
      </c>
      <c r="H117" s="4" t="s">
        <v>35</v>
      </c>
      <c r="I117" s="4" t="s">
        <v>36</v>
      </c>
      <c r="J117" s="4" t="s">
        <v>982</v>
      </c>
      <c r="M117" t="s">
        <v>107</v>
      </c>
    </row>
    <row r="118" spans="1:13" outlineLevel="1" x14ac:dyDescent="0.2">
      <c r="A118" t="s">
        <v>1012</v>
      </c>
      <c r="B118" s="11" t="str">
        <f>LEFT(GroupAssets[[#This Row],[Технологический номер]],1)</f>
        <v>1</v>
      </c>
      <c r="C118" s="11" t="str">
        <f>MID(GroupAssets[[#This Row],[Технологический номер]],2,1)</f>
        <v>1</v>
      </c>
      <c r="D118" s="11" t="str">
        <f>MID(GroupAssets[[#This Row],[Технологический номер]],3,1)</f>
        <v>1</v>
      </c>
      <c r="E118" s="11" t="str">
        <f>MID(GroupAssets[[#This Row],[Технологический номер]],4,1)</f>
        <v>3</v>
      </c>
      <c r="F118" s="11" t="str">
        <f>MID(GroupAssets[[#This Row],[Технологический номер]],5,10)</f>
        <v>0290</v>
      </c>
      <c r="G118" s="4" t="s">
        <v>32</v>
      </c>
      <c r="H118" s="4" t="s">
        <v>35</v>
      </c>
      <c r="I118" s="4" t="s">
        <v>36</v>
      </c>
      <c r="J118" s="4" t="s">
        <v>982</v>
      </c>
      <c r="M118" t="s">
        <v>1055</v>
      </c>
    </row>
    <row r="119" spans="1:13" outlineLevel="1" x14ac:dyDescent="0.2">
      <c r="A119" t="s">
        <v>1013</v>
      </c>
      <c r="B119" s="11" t="str">
        <f>LEFT(GroupAssets[[#This Row],[Технологический номер]],1)</f>
        <v>1</v>
      </c>
      <c r="C119" s="11" t="str">
        <f>MID(GroupAssets[[#This Row],[Технологический номер]],2,1)</f>
        <v>1</v>
      </c>
      <c r="D119" s="11" t="str">
        <f>MID(GroupAssets[[#This Row],[Технологический номер]],3,1)</f>
        <v>1</v>
      </c>
      <c r="E119" s="11" t="str">
        <f>MID(GroupAssets[[#This Row],[Технологический номер]],4,1)</f>
        <v>3</v>
      </c>
      <c r="F119" s="11" t="str">
        <f>MID(GroupAssets[[#This Row],[Технологический номер]],5,10)</f>
        <v>0300</v>
      </c>
      <c r="G119" s="4" t="s">
        <v>32</v>
      </c>
      <c r="H119" s="4" t="s">
        <v>35</v>
      </c>
      <c r="I119" s="4" t="s">
        <v>36</v>
      </c>
      <c r="J119" s="4" t="s">
        <v>982</v>
      </c>
      <c r="M119" t="s">
        <v>1056</v>
      </c>
    </row>
    <row r="120" spans="1:13" outlineLevel="1" x14ac:dyDescent="0.2">
      <c r="A120" t="s">
        <v>1014</v>
      </c>
      <c r="B120" s="11" t="str">
        <f>LEFT(GroupAssets[[#This Row],[Технологический номер]],1)</f>
        <v>1</v>
      </c>
      <c r="C120" s="11" t="str">
        <f>MID(GroupAssets[[#This Row],[Технологический номер]],2,1)</f>
        <v>1</v>
      </c>
      <c r="D120" s="11" t="str">
        <f>MID(GroupAssets[[#This Row],[Технологический номер]],3,1)</f>
        <v>1</v>
      </c>
      <c r="E120" s="11" t="str">
        <f>MID(GroupAssets[[#This Row],[Технологический номер]],4,1)</f>
        <v>3</v>
      </c>
      <c r="F120" s="11" t="str">
        <f>MID(GroupAssets[[#This Row],[Технологический номер]],5,10)</f>
        <v>0310</v>
      </c>
      <c r="G120" s="4" t="s">
        <v>32</v>
      </c>
      <c r="H120" s="4" t="s">
        <v>35</v>
      </c>
      <c r="I120" s="4" t="s">
        <v>36</v>
      </c>
      <c r="J120" s="4" t="s">
        <v>982</v>
      </c>
      <c r="M120" t="s">
        <v>1045</v>
      </c>
    </row>
    <row r="121" spans="1:13" outlineLevel="1" x14ac:dyDescent="0.2">
      <c r="A121" t="s">
        <v>1015</v>
      </c>
      <c r="B121" s="11" t="str">
        <f>LEFT(GroupAssets[[#This Row],[Технологический номер]],1)</f>
        <v>1</v>
      </c>
      <c r="C121" s="11" t="str">
        <f>MID(GroupAssets[[#This Row],[Технологический номер]],2,1)</f>
        <v>1</v>
      </c>
      <c r="D121" s="11" t="str">
        <f>MID(GroupAssets[[#This Row],[Технологический номер]],3,1)</f>
        <v>1</v>
      </c>
      <c r="E121" s="11" t="str">
        <f>MID(GroupAssets[[#This Row],[Технологический номер]],4,1)</f>
        <v>3</v>
      </c>
      <c r="F121" s="11" t="str">
        <f>MID(GroupAssets[[#This Row],[Технологический номер]],5,10)</f>
        <v>0320</v>
      </c>
      <c r="G121" s="4" t="s">
        <v>32</v>
      </c>
      <c r="H121" s="4" t="s">
        <v>35</v>
      </c>
      <c r="I121" s="4" t="s">
        <v>36</v>
      </c>
      <c r="J121" s="4" t="s">
        <v>982</v>
      </c>
      <c r="M121" t="s">
        <v>1057</v>
      </c>
    </row>
    <row r="122" spans="1:13" outlineLevel="1" x14ac:dyDescent="0.2">
      <c r="A122" t="s">
        <v>1016</v>
      </c>
      <c r="B122" s="11" t="str">
        <f>LEFT(GroupAssets[[#This Row],[Технологический номер]],1)</f>
        <v>1</v>
      </c>
      <c r="C122" s="11" t="str">
        <f>MID(GroupAssets[[#This Row],[Технологический номер]],2,1)</f>
        <v>1</v>
      </c>
      <c r="D122" s="11" t="str">
        <f>MID(GroupAssets[[#This Row],[Технологический номер]],3,1)</f>
        <v>1</v>
      </c>
      <c r="E122" s="11" t="str">
        <f>MID(GroupAssets[[#This Row],[Технологический номер]],4,1)</f>
        <v>3</v>
      </c>
      <c r="F122" s="11" t="str">
        <f>MID(GroupAssets[[#This Row],[Технологический номер]],5,10)</f>
        <v>0330</v>
      </c>
      <c r="G122" s="4" t="s">
        <v>32</v>
      </c>
      <c r="H122" s="4" t="s">
        <v>35</v>
      </c>
      <c r="I122" s="4" t="s">
        <v>36</v>
      </c>
      <c r="J122" s="4" t="s">
        <v>982</v>
      </c>
      <c r="M122" t="s">
        <v>103</v>
      </c>
    </row>
    <row r="123" spans="1:13" outlineLevel="1" x14ac:dyDescent="0.2">
      <c r="A123" t="s">
        <v>1017</v>
      </c>
      <c r="B123" s="11" t="str">
        <f>LEFT(GroupAssets[[#This Row],[Технологический номер]],1)</f>
        <v>1</v>
      </c>
      <c r="C123" s="11" t="str">
        <f>MID(GroupAssets[[#This Row],[Технологический номер]],2,1)</f>
        <v>1</v>
      </c>
      <c r="D123" s="11" t="str">
        <f>MID(GroupAssets[[#This Row],[Технологический номер]],3,1)</f>
        <v>1</v>
      </c>
      <c r="E123" s="11" t="str">
        <f>MID(GroupAssets[[#This Row],[Технологический номер]],4,1)</f>
        <v>3</v>
      </c>
      <c r="F123" s="11" t="str">
        <f>MID(GroupAssets[[#This Row],[Технологический номер]],5,10)</f>
        <v>0340</v>
      </c>
      <c r="G123" s="4" t="s">
        <v>32</v>
      </c>
      <c r="H123" s="4" t="s">
        <v>35</v>
      </c>
      <c r="I123" s="4" t="s">
        <v>36</v>
      </c>
      <c r="J123" s="4" t="s">
        <v>982</v>
      </c>
      <c r="M123" t="s">
        <v>1058</v>
      </c>
    </row>
    <row r="124" spans="1:13" outlineLevel="1" x14ac:dyDescent="0.2">
      <c r="A124" t="s">
        <v>1018</v>
      </c>
      <c r="B124" s="11" t="str">
        <f>LEFT(GroupAssets[[#This Row],[Технологический номер]],1)</f>
        <v>1</v>
      </c>
      <c r="C124" s="11" t="str">
        <f>MID(GroupAssets[[#This Row],[Технологический номер]],2,1)</f>
        <v>1</v>
      </c>
      <c r="D124" s="11" t="str">
        <f>MID(GroupAssets[[#This Row],[Технологический номер]],3,1)</f>
        <v>1</v>
      </c>
      <c r="E124" s="11" t="str">
        <f>MID(GroupAssets[[#This Row],[Технологический номер]],4,1)</f>
        <v>3</v>
      </c>
      <c r="F124" s="11" t="str">
        <f>MID(GroupAssets[[#This Row],[Технологический номер]],5,10)</f>
        <v>0350</v>
      </c>
      <c r="G124" s="4" t="s">
        <v>32</v>
      </c>
      <c r="H124" s="4" t="s">
        <v>35</v>
      </c>
      <c r="I124" s="4" t="s">
        <v>36</v>
      </c>
      <c r="J124" s="4" t="s">
        <v>982</v>
      </c>
      <c r="M124" t="s">
        <v>1059</v>
      </c>
    </row>
    <row r="125" spans="1:13" outlineLevel="1" x14ac:dyDescent="0.2">
      <c r="A125" t="s">
        <v>1019</v>
      </c>
      <c r="B125" s="11" t="str">
        <f>LEFT(GroupAssets[[#This Row],[Технологический номер]],1)</f>
        <v>1</v>
      </c>
      <c r="C125" s="11" t="str">
        <f>MID(GroupAssets[[#This Row],[Технологический номер]],2,1)</f>
        <v>1</v>
      </c>
      <c r="D125" s="11" t="str">
        <f>MID(GroupAssets[[#This Row],[Технологический номер]],3,1)</f>
        <v>1</v>
      </c>
      <c r="E125" s="11" t="str">
        <f>MID(GroupAssets[[#This Row],[Технологический номер]],4,1)</f>
        <v>3</v>
      </c>
      <c r="F125" s="11" t="str">
        <f>MID(GroupAssets[[#This Row],[Технологический номер]],5,10)</f>
        <v>0360</v>
      </c>
      <c r="G125" s="4" t="s">
        <v>32</v>
      </c>
      <c r="H125" s="4" t="s">
        <v>35</v>
      </c>
      <c r="I125" s="4" t="s">
        <v>36</v>
      </c>
      <c r="J125" s="4" t="s">
        <v>982</v>
      </c>
      <c r="M125" t="s">
        <v>103</v>
      </c>
    </row>
    <row r="126" spans="1:13" outlineLevel="1" x14ac:dyDescent="0.2">
      <c r="A126" t="s">
        <v>1020</v>
      </c>
      <c r="B126" s="11" t="str">
        <f>LEFT(GroupAssets[[#This Row],[Технологический номер]],1)</f>
        <v>1</v>
      </c>
      <c r="C126" s="11" t="str">
        <f>MID(GroupAssets[[#This Row],[Технологический номер]],2,1)</f>
        <v>1</v>
      </c>
      <c r="D126" s="11" t="str">
        <f>MID(GroupAssets[[#This Row],[Технологический номер]],3,1)</f>
        <v>1</v>
      </c>
      <c r="E126" s="11" t="str">
        <f>MID(GroupAssets[[#This Row],[Технологический номер]],4,1)</f>
        <v>3</v>
      </c>
      <c r="F126" s="11" t="str">
        <f>MID(GroupAssets[[#This Row],[Технологический номер]],5,10)</f>
        <v>0370</v>
      </c>
      <c r="G126" s="4" t="s">
        <v>32</v>
      </c>
      <c r="H126" s="4" t="s">
        <v>35</v>
      </c>
      <c r="I126" s="4" t="s">
        <v>36</v>
      </c>
      <c r="J126" s="4" t="s">
        <v>982</v>
      </c>
      <c r="M126" t="s">
        <v>1060</v>
      </c>
    </row>
    <row r="127" spans="1:13" outlineLevel="1" x14ac:dyDescent="0.2">
      <c r="A127" t="s">
        <v>1021</v>
      </c>
      <c r="B127" s="11" t="str">
        <f>LEFT(GroupAssets[[#This Row],[Технологический номер]],1)</f>
        <v>1</v>
      </c>
      <c r="C127" s="11" t="str">
        <f>MID(GroupAssets[[#This Row],[Технологический номер]],2,1)</f>
        <v>1</v>
      </c>
      <c r="D127" s="11" t="str">
        <f>MID(GroupAssets[[#This Row],[Технологический номер]],3,1)</f>
        <v>1</v>
      </c>
      <c r="E127" s="11" t="str">
        <f>MID(GroupAssets[[#This Row],[Технологический номер]],4,1)</f>
        <v>3</v>
      </c>
      <c r="F127" s="11" t="str">
        <f>MID(GroupAssets[[#This Row],[Технологический номер]],5,10)</f>
        <v>0380</v>
      </c>
      <c r="G127" s="4" t="s">
        <v>32</v>
      </c>
      <c r="H127" s="4" t="s">
        <v>35</v>
      </c>
      <c r="I127" s="4" t="s">
        <v>36</v>
      </c>
      <c r="J127" s="4" t="s">
        <v>982</v>
      </c>
      <c r="M127" t="s">
        <v>1061</v>
      </c>
    </row>
    <row r="128" spans="1:13" outlineLevel="1" x14ac:dyDescent="0.2">
      <c r="A128" t="s">
        <v>1022</v>
      </c>
      <c r="B128" s="11" t="str">
        <f>LEFT(GroupAssets[[#This Row],[Технологический номер]],1)</f>
        <v>1</v>
      </c>
      <c r="C128" s="11" t="str">
        <f>MID(GroupAssets[[#This Row],[Технологический номер]],2,1)</f>
        <v>1</v>
      </c>
      <c r="D128" s="11" t="str">
        <f>MID(GroupAssets[[#This Row],[Технологический номер]],3,1)</f>
        <v>1</v>
      </c>
      <c r="E128" s="11" t="str">
        <f>MID(GroupAssets[[#This Row],[Технологический номер]],4,1)</f>
        <v>3</v>
      </c>
      <c r="F128" s="11" t="str">
        <f>MID(GroupAssets[[#This Row],[Технологический номер]],5,10)</f>
        <v>0390</v>
      </c>
      <c r="G128" s="4" t="s">
        <v>32</v>
      </c>
      <c r="H128" s="4" t="s">
        <v>35</v>
      </c>
      <c r="I128" s="4" t="s">
        <v>36</v>
      </c>
      <c r="J128" s="4" t="s">
        <v>982</v>
      </c>
      <c r="M128" t="s">
        <v>1062</v>
      </c>
    </row>
    <row r="129" spans="1:13" outlineLevel="1" x14ac:dyDescent="0.2">
      <c r="A129" t="s">
        <v>1023</v>
      </c>
      <c r="B129" s="11" t="str">
        <f>LEFT(GroupAssets[[#This Row],[Технологический номер]],1)</f>
        <v>1</v>
      </c>
      <c r="C129" s="11" t="str">
        <f>MID(GroupAssets[[#This Row],[Технологический номер]],2,1)</f>
        <v>1</v>
      </c>
      <c r="D129" s="11" t="str">
        <f>MID(GroupAssets[[#This Row],[Технологический номер]],3,1)</f>
        <v>1</v>
      </c>
      <c r="E129" s="11" t="str">
        <f>MID(GroupAssets[[#This Row],[Технологический номер]],4,1)</f>
        <v>3</v>
      </c>
      <c r="F129" s="11" t="str">
        <f>MID(GroupAssets[[#This Row],[Технологический номер]],5,10)</f>
        <v>0400</v>
      </c>
      <c r="G129" s="4" t="s">
        <v>32</v>
      </c>
      <c r="H129" s="4" t="s">
        <v>35</v>
      </c>
      <c r="I129" s="4" t="s">
        <v>36</v>
      </c>
      <c r="J129" s="4" t="s">
        <v>982</v>
      </c>
      <c r="M129" t="s">
        <v>1062</v>
      </c>
    </row>
    <row r="130" spans="1:13" outlineLevel="1" x14ac:dyDescent="0.2">
      <c r="A130" t="s">
        <v>1024</v>
      </c>
      <c r="B130" s="11" t="str">
        <f>LEFT(GroupAssets[[#This Row],[Технологический номер]],1)</f>
        <v>1</v>
      </c>
      <c r="C130" s="11" t="str">
        <f>MID(GroupAssets[[#This Row],[Технологический номер]],2,1)</f>
        <v>1</v>
      </c>
      <c r="D130" s="11" t="str">
        <f>MID(GroupAssets[[#This Row],[Технологический номер]],3,1)</f>
        <v>1</v>
      </c>
      <c r="E130" s="11" t="str">
        <f>MID(GroupAssets[[#This Row],[Технологический номер]],4,1)</f>
        <v>3</v>
      </c>
      <c r="F130" s="11" t="str">
        <f>MID(GroupAssets[[#This Row],[Технологический номер]],5,10)</f>
        <v>0410</v>
      </c>
      <c r="G130" s="4" t="s">
        <v>32</v>
      </c>
      <c r="H130" s="4" t="s">
        <v>35</v>
      </c>
      <c r="I130" s="4" t="s">
        <v>36</v>
      </c>
      <c r="J130" s="4" t="s">
        <v>982</v>
      </c>
      <c r="M130" t="s">
        <v>103</v>
      </c>
    </row>
    <row r="131" spans="1:13" outlineLevel="1" x14ac:dyDescent="0.2">
      <c r="A131" t="s">
        <v>1025</v>
      </c>
      <c r="B131" s="11" t="str">
        <f>LEFT(GroupAssets[[#This Row],[Технологический номер]],1)</f>
        <v>1</v>
      </c>
      <c r="C131" s="11" t="str">
        <f>MID(GroupAssets[[#This Row],[Технологический номер]],2,1)</f>
        <v>1</v>
      </c>
      <c r="D131" s="11" t="str">
        <f>MID(GroupAssets[[#This Row],[Технологический номер]],3,1)</f>
        <v>1</v>
      </c>
      <c r="E131" s="11" t="str">
        <f>MID(GroupAssets[[#This Row],[Технологический номер]],4,1)</f>
        <v>3</v>
      </c>
      <c r="F131" s="11" t="str">
        <f>MID(GroupAssets[[#This Row],[Технологический номер]],5,10)</f>
        <v>0420</v>
      </c>
      <c r="G131" s="4" t="s">
        <v>32</v>
      </c>
      <c r="H131" s="4" t="s">
        <v>35</v>
      </c>
      <c r="I131" s="4" t="s">
        <v>36</v>
      </c>
      <c r="J131" s="4" t="s">
        <v>982</v>
      </c>
      <c r="M131" t="s">
        <v>103</v>
      </c>
    </row>
    <row r="132" spans="1:13" outlineLevel="1" x14ac:dyDescent="0.2">
      <c r="A132" t="s">
        <v>1026</v>
      </c>
      <c r="B132" s="11" t="str">
        <f>LEFT(GroupAssets[[#This Row],[Технологический номер]],1)</f>
        <v>1</v>
      </c>
      <c r="C132" s="11" t="str">
        <f>MID(GroupAssets[[#This Row],[Технологический номер]],2,1)</f>
        <v>1</v>
      </c>
      <c r="D132" s="11" t="str">
        <f>MID(GroupAssets[[#This Row],[Технологический номер]],3,1)</f>
        <v>1</v>
      </c>
      <c r="E132" s="11" t="str">
        <f>MID(GroupAssets[[#This Row],[Технологический номер]],4,1)</f>
        <v>3</v>
      </c>
      <c r="F132" s="11" t="str">
        <f>MID(GroupAssets[[#This Row],[Технологический номер]],5,10)</f>
        <v>0430</v>
      </c>
      <c r="G132" s="4" t="s">
        <v>32</v>
      </c>
      <c r="H132" s="4" t="s">
        <v>35</v>
      </c>
      <c r="I132" s="4" t="s">
        <v>36</v>
      </c>
      <c r="J132" s="4" t="s">
        <v>982</v>
      </c>
      <c r="M132" t="s">
        <v>1062</v>
      </c>
    </row>
    <row r="133" spans="1:13" outlineLevel="1" x14ac:dyDescent="0.2">
      <c r="A133" t="s">
        <v>1027</v>
      </c>
      <c r="B133" s="11" t="str">
        <f>LEFT(GroupAssets[[#This Row],[Технологический номер]],1)</f>
        <v>1</v>
      </c>
      <c r="C133" s="11" t="str">
        <f>MID(GroupAssets[[#This Row],[Технологический номер]],2,1)</f>
        <v>1</v>
      </c>
      <c r="D133" s="11" t="str">
        <f>MID(GroupAssets[[#This Row],[Технологический номер]],3,1)</f>
        <v>1</v>
      </c>
      <c r="E133" s="11" t="str">
        <f>MID(GroupAssets[[#This Row],[Технологический номер]],4,1)</f>
        <v>3</v>
      </c>
      <c r="F133" s="11" t="str">
        <f>MID(GroupAssets[[#This Row],[Технологический номер]],5,10)</f>
        <v>0440</v>
      </c>
      <c r="G133" s="4" t="s">
        <v>32</v>
      </c>
      <c r="H133" s="4" t="s">
        <v>35</v>
      </c>
      <c r="I133" s="4" t="s">
        <v>36</v>
      </c>
      <c r="J133" s="4" t="s">
        <v>982</v>
      </c>
      <c r="M133" t="s">
        <v>1062</v>
      </c>
    </row>
    <row r="134" spans="1:13" outlineLevel="1" x14ac:dyDescent="0.2">
      <c r="A134" t="s">
        <v>1028</v>
      </c>
      <c r="B134" s="11" t="str">
        <f>LEFT(GroupAssets[[#This Row],[Технологический номер]],1)</f>
        <v>1</v>
      </c>
      <c r="C134" s="11" t="str">
        <f>MID(GroupAssets[[#This Row],[Технологический номер]],2,1)</f>
        <v>1</v>
      </c>
      <c r="D134" s="11" t="str">
        <f>MID(GroupAssets[[#This Row],[Технологический номер]],3,1)</f>
        <v>1</v>
      </c>
      <c r="E134" s="11" t="str">
        <f>MID(GroupAssets[[#This Row],[Технологический номер]],4,1)</f>
        <v>3</v>
      </c>
      <c r="F134" s="11" t="str">
        <f>MID(GroupAssets[[#This Row],[Технологический номер]],5,10)</f>
        <v>0450</v>
      </c>
      <c r="G134" s="4" t="s">
        <v>32</v>
      </c>
      <c r="H134" s="4" t="s">
        <v>35</v>
      </c>
      <c r="I134" s="4" t="s">
        <v>36</v>
      </c>
      <c r="J134" s="4" t="s">
        <v>982</v>
      </c>
      <c r="M134" t="s">
        <v>1063</v>
      </c>
    </row>
    <row r="135" spans="1:13" outlineLevel="1" x14ac:dyDescent="0.2">
      <c r="A135" t="s">
        <v>1029</v>
      </c>
      <c r="B135" s="11" t="str">
        <f>LEFT(GroupAssets[[#This Row],[Технологический номер]],1)</f>
        <v>1</v>
      </c>
      <c r="C135" s="11" t="str">
        <f>MID(GroupAssets[[#This Row],[Технологический номер]],2,1)</f>
        <v>1</v>
      </c>
      <c r="D135" s="11" t="str">
        <f>MID(GroupAssets[[#This Row],[Технологический номер]],3,1)</f>
        <v>1</v>
      </c>
      <c r="E135" s="11" t="str">
        <f>MID(GroupAssets[[#This Row],[Технологический номер]],4,1)</f>
        <v>3</v>
      </c>
      <c r="F135" s="11" t="str">
        <f>MID(GroupAssets[[#This Row],[Технологический номер]],5,10)</f>
        <v>0460</v>
      </c>
      <c r="G135" s="4" t="s">
        <v>32</v>
      </c>
      <c r="H135" s="4" t="s">
        <v>35</v>
      </c>
      <c r="I135" s="4" t="s">
        <v>36</v>
      </c>
      <c r="J135" s="4" t="s">
        <v>982</v>
      </c>
      <c r="M135" t="s">
        <v>1063</v>
      </c>
    </row>
    <row r="136" spans="1:13" outlineLevel="1" x14ac:dyDescent="0.2">
      <c r="A136" t="s">
        <v>1030</v>
      </c>
      <c r="B136" s="11" t="str">
        <f>LEFT(GroupAssets[[#This Row],[Технологический номер]],1)</f>
        <v>1</v>
      </c>
      <c r="C136" s="11" t="str">
        <f>MID(GroupAssets[[#This Row],[Технологический номер]],2,1)</f>
        <v>1</v>
      </c>
      <c r="D136" s="11" t="str">
        <f>MID(GroupAssets[[#This Row],[Технологический номер]],3,1)</f>
        <v>1</v>
      </c>
      <c r="E136" s="11" t="str">
        <f>MID(GroupAssets[[#This Row],[Технологический номер]],4,1)</f>
        <v>3</v>
      </c>
      <c r="F136" s="11" t="str">
        <f>MID(GroupAssets[[#This Row],[Технологический номер]],5,10)</f>
        <v>0470</v>
      </c>
      <c r="G136" s="4" t="s">
        <v>32</v>
      </c>
      <c r="H136" s="4" t="s">
        <v>35</v>
      </c>
      <c r="I136" s="4" t="s">
        <v>36</v>
      </c>
      <c r="J136" s="4" t="s">
        <v>982</v>
      </c>
      <c r="M136" t="s">
        <v>1064</v>
      </c>
    </row>
    <row r="137" spans="1:13" outlineLevel="1" x14ac:dyDescent="0.2">
      <c r="A137" t="s">
        <v>1031</v>
      </c>
      <c r="B137" s="11" t="str">
        <f>LEFT(GroupAssets[[#This Row],[Технологический номер]],1)</f>
        <v>1</v>
      </c>
      <c r="C137" s="11" t="str">
        <f>MID(GroupAssets[[#This Row],[Технологический номер]],2,1)</f>
        <v>1</v>
      </c>
      <c r="D137" s="11" t="str">
        <f>MID(GroupAssets[[#This Row],[Технологический номер]],3,1)</f>
        <v>1</v>
      </c>
      <c r="E137" s="11" t="str">
        <f>MID(GroupAssets[[#This Row],[Технологический номер]],4,1)</f>
        <v>3</v>
      </c>
      <c r="F137" s="11" t="str">
        <f>MID(GroupAssets[[#This Row],[Технологический номер]],5,10)</f>
        <v>0480</v>
      </c>
      <c r="G137" s="4" t="s">
        <v>32</v>
      </c>
      <c r="H137" s="4" t="s">
        <v>35</v>
      </c>
      <c r="I137" s="4" t="s">
        <v>36</v>
      </c>
      <c r="J137" s="4" t="s">
        <v>982</v>
      </c>
      <c r="M137" t="s">
        <v>103</v>
      </c>
    </row>
    <row r="138" spans="1:13" outlineLevel="1" x14ac:dyDescent="0.2">
      <c r="A138" t="s">
        <v>1032</v>
      </c>
      <c r="B138" s="11" t="str">
        <f>LEFT(GroupAssets[[#This Row],[Технологический номер]],1)</f>
        <v>1</v>
      </c>
      <c r="C138" s="11" t="str">
        <f>MID(GroupAssets[[#This Row],[Технологический номер]],2,1)</f>
        <v>1</v>
      </c>
      <c r="D138" s="11" t="str">
        <f>MID(GroupAssets[[#This Row],[Технологический номер]],3,1)</f>
        <v>1</v>
      </c>
      <c r="E138" s="11" t="str">
        <f>MID(GroupAssets[[#This Row],[Технологический номер]],4,1)</f>
        <v>3</v>
      </c>
      <c r="F138" s="11" t="str">
        <f>MID(GroupAssets[[#This Row],[Технологический номер]],5,10)</f>
        <v>0490</v>
      </c>
      <c r="G138" s="4" t="s">
        <v>32</v>
      </c>
      <c r="H138" s="4" t="s">
        <v>35</v>
      </c>
      <c r="I138" s="4" t="s">
        <v>36</v>
      </c>
      <c r="J138" s="4" t="s">
        <v>982</v>
      </c>
      <c r="M138" t="s">
        <v>127</v>
      </c>
    </row>
    <row r="139" spans="1:13" outlineLevel="1" x14ac:dyDescent="0.2">
      <c r="A139" t="s">
        <v>1033</v>
      </c>
      <c r="B139" s="11" t="str">
        <f>LEFT(GroupAssets[[#This Row],[Технологический номер]],1)</f>
        <v>1</v>
      </c>
      <c r="C139" s="11" t="str">
        <f>MID(GroupAssets[[#This Row],[Технологический номер]],2,1)</f>
        <v>1</v>
      </c>
      <c r="D139" s="11" t="str">
        <f>MID(GroupAssets[[#This Row],[Технологический номер]],3,1)</f>
        <v>1</v>
      </c>
      <c r="E139" s="11" t="str">
        <f>MID(GroupAssets[[#This Row],[Технологический номер]],4,1)</f>
        <v>3</v>
      </c>
      <c r="F139" s="11" t="str">
        <f>MID(GroupAssets[[#This Row],[Технологический номер]],5,10)</f>
        <v>0500</v>
      </c>
      <c r="G139" s="4" t="s">
        <v>32</v>
      </c>
      <c r="H139" s="4" t="s">
        <v>35</v>
      </c>
      <c r="I139" s="4" t="s">
        <v>36</v>
      </c>
      <c r="J139" s="4" t="s">
        <v>982</v>
      </c>
      <c r="M139" t="s">
        <v>128</v>
      </c>
    </row>
    <row r="140" spans="1:13" outlineLevel="1" x14ac:dyDescent="0.2">
      <c r="A140" t="s">
        <v>1034</v>
      </c>
      <c r="B140" s="11" t="str">
        <f>LEFT(GroupAssets[[#This Row],[Технологический номер]],1)</f>
        <v>1</v>
      </c>
      <c r="C140" s="11" t="str">
        <f>MID(GroupAssets[[#This Row],[Технологический номер]],2,1)</f>
        <v>1</v>
      </c>
      <c r="D140" s="11" t="str">
        <f>MID(GroupAssets[[#This Row],[Технологический номер]],3,1)</f>
        <v>1</v>
      </c>
      <c r="E140" s="11" t="str">
        <f>MID(GroupAssets[[#This Row],[Технологический номер]],4,1)</f>
        <v>3</v>
      </c>
      <c r="F140" s="11" t="str">
        <f>MID(GroupAssets[[#This Row],[Технологический номер]],5,10)</f>
        <v>0510</v>
      </c>
      <c r="G140" s="4" t="s">
        <v>32</v>
      </c>
      <c r="H140" s="4" t="s">
        <v>35</v>
      </c>
      <c r="I140" s="4" t="s">
        <v>36</v>
      </c>
      <c r="J140" s="4" t="s">
        <v>982</v>
      </c>
      <c r="M140" t="s">
        <v>128</v>
      </c>
    </row>
    <row r="141" spans="1:13" outlineLevel="1" x14ac:dyDescent="0.2">
      <c r="A141" t="s">
        <v>1035</v>
      </c>
      <c r="B141" s="11" t="str">
        <f>LEFT(GroupAssets[[#This Row],[Технологический номер]],1)</f>
        <v>1</v>
      </c>
      <c r="C141" s="11" t="str">
        <f>MID(GroupAssets[[#This Row],[Технологический номер]],2,1)</f>
        <v>1</v>
      </c>
      <c r="D141" s="11" t="str">
        <f>MID(GroupAssets[[#This Row],[Технологический номер]],3,1)</f>
        <v>1</v>
      </c>
      <c r="E141" s="11" t="str">
        <f>MID(GroupAssets[[#This Row],[Технологический номер]],4,1)</f>
        <v>3</v>
      </c>
      <c r="F141" s="11" t="str">
        <f>MID(GroupAssets[[#This Row],[Технологический номер]],5,10)</f>
        <v>0520</v>
      </c>
      <c r="G141" s="4" t="s">
        <v>32</v>
      </c>
      <c r="H141" s="4" t="s">
        <v>35</v>
      </c>
      <c r="I141" s="4" t="s">
        <v>36</v>
      </c>
      <c r="J141" s="4" t="s">
        <v>982</v>
      </c>
      <c r="M141" t="s">
        <v>129</v>
      </c>
    </row>
    <row r="142" spans="1:13" outlineLevel="1" x14ac:dyDescent="0.2">
      <c r="A142" t="s">
        <v>1036</v>
      </c>
      <c r="B142" s="11" t="str">
        <f>LEFT(GroupAssets[[#This Row],[Технологический номер]],1)</f>
        <v>1</v>
      </c>
      <c r="C142" s="11" t="str">
        <f>MID(GroupAssets[[#This Row],[Технологический номер]],2,1)</f>
        <v>1</v>
      </c>
      <c r="D142" s="11" t="str">
        <f>MID(GroupAssets[[#This Row],[Технологический номер]],3,1)</f>
        <v>1</v>
      </c>
      <c r="E142" s="11" t="str">
        <f>MID(GroupAssets[[#This Row],[Технологический номер]],4,1)</f>
        <v>3</v>
      </c>
      <c r="F142" s="11" t="str">
        <f>MID(GroupAssets[[#This Row],[Технологический номер]],5,10)</f>
        <v>0530</v>
      </c>
      <c r="G142" s="4" t="s">
        <v>32</v>
      </c>
      <c r="H142" s="4" t="s">
        <v>35</v>
      </c>
      <c r="I142" s="4" t="s">
        <v>36</v>
      </c>
      <c r="J142" s="4" t="s">
        <v>982</v>
      </c>
      <c r="M142" t="s">
        <v>131</v>
      </c>
    </row>
    <row r="143" spans="1:13" outlineLevel="1" x14ac:dyDescent="0.2">
      <c r="A143" t="s">
        <v>1037</v>
      </c>
      <c r="B143" s="11" t="str">
        <f>LEFT(GroupAssets[[#This Row],[Технологический номер]],1)</f>
        <v>1</v>
      </c>
      <c r="C143" s="11" t="str">
        <f>MID(GroupAssets[[#This Row],[Технологический номер]],2,1)</f>
        <v>1</v>
      </c>
      <c r="D143" s="11" t="str">
        <f>MID(GroupAssets[[#This Row],[Технологический номер]],3,1)</f>
        <v>1</v>
      </c>
      <c r="E143" s="11" t="str">
        <f>MID(GroupAssets[[#This Row],[Технологический номер]],4,1)</f>
        <v>3</v>
      </c>
      <c r="F143" s="11" t="str">
        <f>MID(GroupAssets[[#This Row],[Технологический номер]],5,10)</f>
        <v>0540</v>
      </c>
      <c r="G143" s="4" t="s">
        <v>32</v>
      </c>
      <c r="H143" s="4" t="s">
        <v>35</v>
      </c>
      <c r="I143" s="4" t="s">
        <v>36</v>
      </c>
      <c r="J143" s="4" t="s">
        <v>982</v>
      </c>
      <c r="M143" t="s">
        <v>1065</v>
      </c>
    </row>
    <row r="144" spans="1:13" outlineLevel="1" x14ac:dyDescent="0.2">
      <c r="A144" t="s">
        <v>1038</v>
      </c>
      <c r="B144" s="11" t="str">
        <f>LEFT(GroupAssets[[#This Row],[Технологический номер]],1)</f>
        <v>1</v>
      </c>
      <c r="C144" s="11" t="str">
        <f>MID(GroupAssets[[#This Row],[Технологический номер]],2,1)</f>
        <v>1</v>
      </c>
      <c r="D144" s="11" t="str">
        <f>MID(GroupAssets[[#This Row],[Технологический номер]],3,1)</f>
        <v>1</v>
      </c>
      <c r="E144" s="11" t="str">
        <f>MID(GroupAssets[[#This Row],[Технологический номер]],4,1)</f>
        <v>3</v>
      </c>
      <c r="F144" s="11" t="str">
        <f>MID(GroupAssets[[#This Row],[Технологический номер]],5,10)</f>
        <v>0550</v>
      </c>
      <c r="G144" s="4" t="s">
        <v>32</v>
      </c>
      <c r="H144" s="4" t="s">
        <v>35</v>
      </c>
      <c r="I144" s="4" t="s">
        <v>36</v>
      </c>
      <c r="J144" s="4" t="s">
        <v>982</v>
      </c>
      <c r="M144" t="s">
        <v>1066</v>
      </c>
    </row>
    <row r="145" spans="1:13" outlineLevel="1" x14ac:dyDescent="0.2">
      <c r="A145" t="s">
        <v>1039</v>
      </c>
      <c r="B145" s="11" t="str">
        <f>LEFT(GroupAssets[[#This Row],[Технологический номер]],1)</f>
        <v>1</v>
      </c>
      <c r="C145" s="11" t="str">
        <f>MID(GroupAssets[[#This Row],[Технологический номер]],2,1)</f>
        <v>1</v>
      </c>
      <c r="D145" s="11" t="str">
        <f>MID(GroupAssets[[#This Row],[Технологический номер]],3,1)</f>
        <v>1</v>
      </c>
      <c r="E145" s="11" t="str">
        <f>MID(GroupAssets[[#This Row],[Технологический номер]],4,1)</f>
        <v>3</v>
      </c>
      <c r="F145" s="11" t="str">
        <f>MID(GroupAssets[[#This Row],[Технологический номер]],5,10)</f>
        <v>0560</v>
      </c>
      <c r="G145" s="4" t="s">
        <v>32</v>
      </c>
      <c r="H145" s="4" t="s">
        <v>35</v>
      </c>
      <c r="I145" s="4" t="s">
        <v>36</v>
      </c>
      <c r="J145" s="4" t="s">
        <v>982</v>
      </c>
      <c r="M145" t="s">
        <v>1067</v>
      </c>
    </row>
    <row r="146" spans="1:13" outlineLevel="1" x14ac:dyDescent="0.2">
      <c r="A146" t="s">
        <v>1040</v>
      </c>
      <c r="B146" s="11" t="str">
        <f>LEFT(GroupAssets[[#This Row],[Технологический номер]],1)</f>
        <v>1</v>
      </c>
      <c r="C146" s="11" t="str">
        <f>MID(GroupAssets[[#This Row],[Технологический номер]],2,1)</f>
        <v>1</v>
      </c>
      <c r="D146" s="11" t="str">
        <f>MID(GroupAssets[[#This Row],[Технологический номер]],3,1)</f>
        <v>1</v>
      </c>
      <c r="E146" s="11" t="str">
        <f>MID(GroupAssets[[#This Row],[Технологический номер]],4,1)</f>
        <v>3</v>
      </c>
      <c r="F146" s="11" t="str">
        <f>MID(GroupAssets[[#This Row],[Технологический номер]],5,10)</f>
        <v>0570</v>
      </c>
      <c r="G146" s="4" t="s">
        <v>32</v>
      </c>
      <c r="H146" s="4" t="s">
        <v>35</v>
      </c>
      <c r="I146" s="4" t="s">
        <v>36</v>
      </c>
      <c r="J146" s="4" t="s">
        <v>982</v>
      </c>
      <c r="M146" t="s">
        <v>1045</v>
      </c>
    </row>
    <row r="147" spans="1:13" outlineLevel="1" x14ac:dyDescent="0.2">
      <c r="A147" t="s">
        <v>1041</v>
      </c>
      <c r="B147" s="11" t="str">
        <f>LEFT(GroupAssets[[#This Row],[Технологический номер]],1)</f>
        <v>1</v>
      </c>
      <c r="C147" s="11" t="str">
        <f>MID(GroupAssets[[#This Row],[Технологический номер]],2,1)</f>
        <v>1</v>
      </c>
      <c r="D147" s="11" t="str">
        <f>MID(GroupAssets[[#This Row],[Технологический номер]],3,1)</f>
        <v>1</v>
      </c>
      <c r="E147" s="11" t="str">
        <f>MID(GroupAssets[[#This Row],[Технологический номер]],4,1)</f>
        <v>3</v>
      </c>
      <c r="F147" s="11" t="str">
        <f>MID(GroupAssets[[#This Row],[Технологический номер]],5,10)</f>
        <v>0580</v>
      </c>
      <c r="G147" s="4" t="s">
        <v>32</v>
      </c>
      <c r="H147" s="4" t="s">
        <v>35</v>
      </c>
      <c r="I147" s="4" t="s">
        <v>36</v>
      </c>
      <c r="J147" s="4" t="s">
        <v>982</v>
      </c>
      <c r="M147" t="s">
        <v>1068</v>
      </c>
    </row>
    <row r="148" spans="1:13" outlineLevel="1" x14ac:dyDescent="0.2">
      <c r="A148" t="s">
        <v>1042</v>
      </c>
      <c r="B148" s="11" t="str">
        <f>LEFT(GroupAssets[[#This Row],[Технологический номер]],1)</f>
        <v>1</v>
      </c>
      <c r="C148" s="11" t="str">
        <f>MID(GroupAssets[[#This Row],[Технологический номер]],2,1)</f>
        <v>1</v>
      </c>
      <c r="D148" s="11" t="str">
        <f>MID(GroupAssets[[#This Row],[Технологический номер]],3,1)</f>
        <v>1</v>
      </c>
      <c r="E148" s="11" t="str">
        <f>MID(GroupAssets[[#This Row],[Технологический номер]],4,1)</f>
        <v>3</v>
      </c>
      <c r="F148" s="11" t="str">
        <f>MID(GroupAssets[[#This Row],[Технологический номер]],5,10)</f>
        <v>0590</v>
      </c>
      <c r="G148" s="4" t="s">
        <v>32</v>
      </c>
      <c r="H148" s="4" t="s">
        <v>35</v>
      </c>
      <c r="I148" s="4" t="s">
        <v>36</v>
      </c>
      <c r="J148" s="4" t="s">
        <v>982</v>
      </c>
      <c r="M148" t="s">
        <v>1069</v>
      </c>
    </row>
    <row r="149" spans="1:13" ht="17" outlineLevel="3" x14ac:dyDescent="0.2">
      <c r="A149" s="11" t="s">
        <v>139</v>
      </c>
      <c r="B149" s="11" t="str">
        <f>LEFT(GroupAssets[[#This Row],[Технологический номер]],1)</f>
        <v>2</v>
      </c>
      <c r="C149" s="11" t="str">
        <f>MID(GroupAssets[[#This Row],[Технологический номер]],2,1)</f>
        <v>0</v>
      </c>
      <c r="D149" s="11" t="str">
        <f>MID(GroupAssets[[#This Row],[Технологический номер]],3,1)</f>
        <v>2</v>
      </c>
      <c r="E149" s="11" t="str">
        <f>MID(GroupAssets[[#This Row],[Технологический номер]],4,1)</f>
        <v>1</v>
      </c>
      <c r="F149" s="11" t="str">
        <f>MID(GroupAssets[[#This Row],[Технологический номер]],5,10)</f>
        <v>0010</v>
      </c>
      <c r="G149" s="4" t="s">
        <v>33</v>
      </c>
      <c r="H149" s="12"/>
      <c r="I149" s="4" t="s">
        <v>36</v>
      </c>
      <c r="J149" s="4" t="s">
        <v>39</v>
      </c>
      <c r="M149" s="13" t="s">
        <v>52</v>
      </c>
    </row>
    <row r="150" spans="1:13" ht="17" outlineLevel="3" x14ac:dyDescent="0.2">
      <c r="A150" s="11" t="s">
        <v>140</v>
      </c>
      <c r="B150" s="11" t="str">
        <f>LEFT(GroupAssets[[#This Row],[Технологический номер]],1)</f>
        <v>2</v>
      </c>
      <c r="C150" s="11" t="str">
        <f>MID(GroupAssets[[#This Row],[Технологический номер]],2,1)</f>
        <v>0</v>
      </c>
      <c r="D150" s="11" t="str">
        <f>MID(GroupAssets[[#This Row],[Технологический номер]],3,1)</f>
        <v>2</v>
      </c>
      <c r="E150" s="11" t="str">
        <f>MID(GroupAssets[[#This Row],[Технологический номер]],4,1)</f>
        <v>1</v>
      </c>
      <c r="F150" s="11" t="str">
        <f>MID(GroupAssets[[#This Row],[Технологический номер]],5,10)</f>
        <v>0020</v>
      </c>
      <c r="G150" s="4" t="s">
        <v>33</v>
      </c>
      <c r="H150" s="12"/>
      <c r="I150" s="4" t="s">
        <v>36</v>
      </c>
      <c r="J150" s="4" t="s">
        <v>39</v>
      </c>
      <c r="M150" s="13" t="s">
        <v>53</v>
      </c>
    </row>
    <row r="151" spans="1:13" ht="17" outlineLevel="3" x14ac:dyDescent="0.2">
      <c r="A151" s="11" t="s">
        <v>141</v>
      </c>
      <c r="B151" s="11" t="str">
        <f>LEFT(GroupAssets[[#This Row],[Технологический номер]],1)</f>
        <v>2</v>
      </c>
      <c r="C151" s="11" t="str">
        <f>MID(GroupAssets[[#This Row],[Технологический номер]],2,1)</f>
        <v>0</v>
      </c>
      <c r="D151" s="11" t="str">
        <f>MID(GroupAssets[[#This Row],[Технологический номер]],3,1)</f>
        <v>2</v>
      </c>
      <c r="E151" s="11" t="str">
        <f>MID(GroupAssets[[#This Row],[Технологический номер]],4,1)</f>
        <v>1</v>
      </c>
      <c r="F151" s="11" t="str">
        <f>MID(GroupAssets[[#This Row],[Технологический номер]],5,10)</f>
        <v>0030</v>
      </c>
      <c r="G151" s="4" t="s">
        <v>33</v>
      </c>
      <c r="H151" s="12"/>
      <c r="I151" s="4" t="s">
        <v>36</v>
      </c>
      <c r="J151" s="4" t="s">
        <v>39</v>
      </c>
      <c r="M151" s="13" t="s">
        <v>54</v>
      </c>
    </row>
    <row r="152" spans="1:13" ht="17" outlineLevel="3" x14ac:dyDescent="0.2">
      <c r="A152" s="11" t="s">
        <v>142</v>
      </c>
      <c r="B152" s="11" t="str">
        <f>LEFT(GroupAssets[[#This Row],[Технологический номер]],1)</f>
        <v>2</v>
      </c>
      <c r="C152" s="11" t="str">
        <f>MID(GroupAssets[[#This Row],[Технологический номер]],2,1)</f>
        <v>0</v>
      </c>
      <c r="D152" s="11" t="str">
        <f>MID(GroupAssets[[#This Row],[Технологический номер]],3,1)</f>
        <v>2</v>
      </c>
      <c r="E152" s="11" t="str">
        <f>MID(GroupAssets[[#This Row],[Технологический номер]],4,1)</f>
        <v>1</v>
      </c>
      <c r="F152" s="11" t="str">
        <f>MID(GroupAssets[[#This Row],[Технологический номер]],5,10)</f>
        <v>0040</v>
      </c>
      <c r="G152" s="4" t="s">
        <v>33</v>
      </c>
      <c r="H152" s="12"/>
      <c r="I152" s="4" t="s">
        <v>36</v>
      </c>
      <c r="J152" s="4" t="s">
        <v>39</v>
      </c>
      <c r="M152" s="13" t="s">
        <v>55</v>
      </c>
    </row>
    <row r="153" spans="1:13" ht="17" outlineLevel="3" x14ac:dyDescent="0.2">
      <c r="A153" s="11" t="s">
        <v>143</v>
      </c>
      <c r="B153" s="11" t="str">
        <f>LEFT(GroupAssets[[#This Row],[Технологический номер]],1)</f>
        <v>2</v>
      </c>
      <c r="C153" s="11" t="str">
        <f>MID(GroupAssets[[#This Row],[Технологический номер]],2,1)</f>
        <v>0</v>
      </c>
      <c r="D153" s="11" t="str">
        <f>MID(GroupAssets[[#This Row],[Технологический номер]],3,1)</f>
        <v>2</v>
      </c>
      <c r="E153" s="11" t="str">
        <f>MID(GroupAssets[[#This Row],[Технологический номер]],4,1)</f>
        <v>1</v>
      </c>
      <c r="F153" s="11" t="str">
        <f>MID(GroupAssets[[#This Row],[Технологический номер]],5,10)</f>
        <v xml:space="preserve">0040.01 </v>
      </c>
      <c r="G153" s="4" t="s">
        <v>33</v>
      </c>
      <c r="H153" s="12"/>
      <c r="I153" s="4" t="s">
        <v>36</v>
      </c>
      <c r="J153" s="4" t="s">
        <v>39</v>
      </c>
      <c r="M153" s="13" t="s">
        <v>56</v>
      </c>
    </row>
    <row r="154" spans="1:13" ht="17" outlineLevel="3" x14ac:dyDescent="0.2">
      <c r="A154" s="11" t="s">
        <v>144</v>
      </c>
      <c r="B154" s="11" t="str">
        <f>LEFT(GroupAssets[[#This Row],[Технологический номер]],1)</f>
        <v>2</v>
      </c>
      <c r="C154" s="11" t="str">
        <f>MID(GroupAssets[[#This Row],[Технологический номер]],2,1)</f>
        <v>0</v>
      </c>
      <c r="D154" s="11" t="str">
        <f>MID(GroupAssets[[#This Row],[Технологический номер]],3,1)</f>
        <v>2</v>
      </c>
      <c r="E154" s="11" t="str">
        <f>MID(GroupAssets[[#This Row],[Технологический номер]],4,1)</f>
        <v>1</v>
      </c>
      <c r="F154" s="11" t="str">
        <f>MID(GroupAssets[[#This Row],[Технологический номер]],5,10)</f>
        <v>0050</v>
      </c>
      <c r="G154" s="4" t="s">
        <v>33</v>
      </c>
      <c r="H154" s="12"/>
      <c r="I154" s="4" t="s">
        <v>36</v>
      </c>
      <c r="J154" s="4" t="s">
        <v>39</v>
      </c>
      <c r="M154" s="13" t="s">
        <v>57</v>
      </c>
    </row>
    <row r="155" spans="1:13" ht="17" outlineLevel="3" x14ac:dyDescent="0.2">
      <c r="A155" s="11" t="s">
        <v>145</v>
      </c>
      <c r="B155" s="11" t="str">
        <f>LEFT(GroupAssets[[#This Row],[Технологический номер]],1)</f>
        <v>2</v>
      </c>
      <c r="C155" s="11" t="str">
        <f>MID(GroupAssets[[#This Row],[Технологический номер]],2,1)</f>
        <v>0</v>
      </c>
      <c r="D155" s="11" t="str">
        <f>MID(GroupAssets[[#This Row],[Технологический номер]],3,1)</f>
        <v>2</v>
      </c>
      <c r="E155" s="11" t="str">
        <f>MID(GroupAssets[[#This Row],[Технологический номер]],4,1)</f>
        <v>1</v>
      </c>
      <c r="F155" s="11" t="str">
        <f>MID(GroupAssets[[#This Row],[Технологический номер]],5,10)</f>
        <v xml:space="preserve">0050.01 </v>
      </c>
      <c r="G155" s="4" t="s">
        <v>33</v>
      </c>
      <c r="H155" s="12"/>
      <c r="I155" s="4" t="s">
        <v>36</v>
      </c>
      <c r="J155" s="4" t="s">
        <v>39</v>
      </c>
      <c r="M155" s="13" t="s">
        <v>58</v>
      </c>
    </row>
    <row r="156" spans="1:13" ht="17" outlineLevel="3" x14ac:dyDescent="0.2">
      <c r="A156" s="11" t="s">
        <v>146</v>
      </c>
      <c r="B156" s="11" t="str">
        <f>LEFT(GroupAssets[[#This Row],[Технологический номер]],1)</f>
        <v>2</v>
      </c>
      <c r="C156" s="11" t="str">
        <f>MID(GroupAssets[[#This Row],[Технологический номер]],2,1)</f>
        <v>0</v>
      </c>
      <c r="D156" s="11" t="str">
        <f>MID(GroupAssets[[#This Row],[Технологический номер]],3,1)</f>
        <v>2</v>
      </c>
      <c r="E156" s="11" t="str">
        <f>MID(GroupAssets[[#This Row],[Технологический номер]],4,1)</f>
        <v>1</v>
      </c>
      <c r="F156" s="11" t="str">
        <f>MID(GroupAssets[[#This Row],[Технологический номер]],5,10)</f>
        <v>0060</v>
      </c>
      <c r="G156" s="4" t="s">
        <v>33</v>
      </c>
      <c r="H156" s="12"/>
      <c r="I156" s="4" t="s">
        <v>36</v>
      </c>
      <c r="J156" s="4" t="s">
        <v>39</v>
      </c>
      <c r="M156" s="13" t="s">
        <v>59</v>
      </c>
    </row>
    <row r="157" spans="1:13" ht="17" outlineLevel="3" x14ac:dyDescent="0.2">
      <c r="A157" s="11" t="s">
        <v>147</v>
      </c>
      <c r="B157" s="11" t="str">
        <f>LEFT(GroupAssets[[#This Row],[Технологический номер]],1)</f>
        <v>2</v>
      </c>
      <c r="C157" s="11" t="str">
        <f>MID(GroupAssets[[#This Row],[Технологический номер]],2,1)</f>
        <v>0</v>
      </c>
      <c r="D157" s="11" t="str">
        <f>MID(GroupAssets[[#This Row],[Технологический номер]],3,1)</f>
        <v>2</v>
      </c>
      <c r="E157" s="11" t="str">
        <f>MID(GroupAssets[[#This Row],[Технологический номер]],4,1)</f>
        <v>1</v>
      </c>
      <c r="F157" s="11" t="str">
        <f>MID(GroupAssets[[#This Row],[Технологический номер]],5,10)</f>
        <v>0070</v>
      </c>
      <c r="G157" s="4" t="s">
        <v>33</v>
      </c>
      <c r="H157" s="12"/>
      <c r="I157" s="4" t="s">
        <v>36</v>
      </c>
      <c r="J157" s="4" t="s">
        <v>39</v>
      </c>
      <c r="M157" s="13" t="s">
        <v>60</v>
      </c>
    </row>
    <row r="158" spans="1:13" ht="17" outlineLevel="3" x14ac:dyDescent="0.2">
      <c r="A158" s="11" t="s">
        <v>148</v>
      </c>
      <c r="B158" s="11" t="str">
        <f>LEFT(GroupAssets[[#This Row],[Технологический номер]],1)</f>
        <v>2</v>
      </c>
      <c r="C158" s="11" t="str">
        <f>MID(GroupAssets[[#This Row],[Технологический номер]],2,1)</f>
        <v>0</v>
      </c>
      <c r="D158" s="11" t="str">
        <f>MID(GroupAssets[[#This Row],[Технологический номер]],3,1)</f>
        <v>2</v>
      </c>
      <c r="E158" s="11" t="str">
        <f>MID(GroupAssets[[#This Row],[Технологический номер]],4,1)</f>
        <v>1</v>
      </c>
      <c r="F158" s="11" t="str">
        <f>MID(GroupAssets[[#This Row],[Технологический номер]],5,10)</f>
        <v>0070.01</v>
      </c>
      <c r="G158" s="4" t="s">
        <v>33</v>
      </c>
      <c r="H158" s="12"/>
      <c r="I158" s="4" t="s">
        <v>36</v>
      </c>
      <c r="J158" s="4" t="s">
        <v>39</v>
      </c>
      <c r="M158" s="13" t="s">
        <v>61</v>
      </c>
    </row>
    <row r="159" spans="1:13" ht="17" outlineLevel="3" x14ac:dyDescent="0.2">
      <c r="A159" s="11" t="s">
        <v>149</v>
      </c>
      <c r="B159" s="11" t="str">
        <f>LEFT(GroupAssets[[#This Row],[Технологический номер]],1)</f>
        <v>2</v>
      </c>
      <c r="C159" s="11" t="str">
        <f>MID(GroupAssets[[#This Row],[Технологический номер]],2,1)</f>
        <v>0</v>
      </c>
      <c r="D159" s="11" t="str">
        <f>MID(GroupAssets[[#This Row],[Технологический номер]],3,1)</f>
        <v>2</v>
      </c>
      <c r="E159" s="11" t="str">
        <f>MID(GroupAssets[[#This Row],[Технологический номер]],4,1)</f>
        <v>1</v>
      </c>
      <c r="F159" s="11" t="str">
        <f>MID(GroupAssets[[#This Row],[Технологический номер]],5,10)</f>
        <v>0080</v>
      </c>
      <c r="G159" s="4" t="s">
        <v>33</v>
      </c>
      <c r="H159" s="12"/>
      <c r="I159" s="4" t="s">
        <v>36</v>
      </c>
      <c r="J159" s="4" t="s">
        <v>39</v>
      </c>
      <c r="M159" s="13" t="s">
        <v>62</v>
      </c>
    </row>
    <row r="160" spans="1:13" ht="17" outlineLevel="3" x14ac:dyDescent="0.2">
      <c r="A160" s="11" t="s">
        <v>150</v>
      </c>
      <c r="B160" s="11" t="str">
        <f>LEFT(GroupAssets[[#This Row],[Технологический номер]],1)</f>
        <v>2</v>
      </c>
      <c r="C160" s="11" t="str">
        <f>MID(GroupAssets[[#This Row],[Технологический номер]],2,1)</f>
        <v>0</v>
      </c>
      <c r="D160" s="11" t="str">
        <f>MID(GroupAssets[[#This Row],[Технологический номер]],3,1)</f>
        <v>2</v>
      </c>
      <c r="E160" s="11" t="str">
        <f>MID(GroupAssets[[#This Row],[Технологический номер]],4,1)</f>
        <v>1</v>
      </c>
      <c r="F160" s="11" t="str">
        <f>MID(GroupAssets[[#This Row],[Технологический номер]],5,10)</f>
        <v>0080.01</v>
      </c>
      <c r="G160" s="4" t="s">
        <v>33</v>
      </c>
      <c r="H160" s="12"/>
      <c r="I160" s="4" t="s">
        <v>36</v>
      </c>
      <c r="J160" s="4" t="s">
        <v>39</v>
      </c>
      <c r="M160" s="13" t="s">
        <v>63</v>
      </c>
    </row>
    <row r="161" spans="1:13" ht="17" outlineLevel="3" x14ac:dyDescent="0.2">
      <c r="A161" s="11" t="s">
        <v>151</v>
      </c>
      <c r="B161" s="11" t="str">
        <f>LEFT(GroupAssets[[#This Row],[Технологический номер]],1)</f>
        <v>2</v>
      </c>
      <c r="C161" s="11" t="str">
        <f>MID(GroupAssets[[#This Row],[Технологический номер]],2,1)</f>
        <v>0</v>
      </c>
      <c r="D161" s="11" t="str">
        <f>MID(GroupAssets[[#This Row],[Технологический номер]],3,1)</f>
        <v>2</v>
      </c>
      <c r="E161" s="11" t="str">
        <f>MID(GroupAssets[[#This Row],[Технологический номер]],4,1)</f>
        <v>1</v>
      </c>
      <c r="F161" s="11" t="str">
        <f>MID(GroupAssets[[#This Row],[Технологический номер]],5,10)</f>
        <v>0080.02</v>
      </c>
      <c r="G161" s="4" t="s">
        <v>33</v>
      </c>
      <c r="H161" s="12"/>
      <c r="I161" s="4" t="s">
        <v>36</v>
      </c>
      <c r="J161" s="4" t="s">
        <v>39</v>
      </c>
      <c r="M161" s="13" t="s">
        <v>64</v>
      </c>
    </row>
    <row r="162" spans="1:13" ht="17" outlineLevel="3" x14ac:dyDescent="0.2">
      <c r="A162" s="11" t="s">
        <v>152</v>
      </c>
      <c r="B162" s="11" t="str">
        <f>LEFT(GroupAssets[[#This Row],[Технологический номер]],1)</f>
        <v>2</v>
      </c>
      <c r="C162" s="11" t="str">
        <f>MID(GroupAssets[[#This Row],[Технологический номер]],2,1)</f>
        <v>0</v>
      </c>
      <c r="D162" s="11" t="str">
        <f>MID(GroupAssets[[#This Row],[Технологический номер]],3,1)</f>
        <v>2</v>
      </c>
      <c r="E162" s="11" t="str">
        <f>MID(GroupAssets[[#This Row],[Технологический номер]],4,1)</f>
        <v>1</v>
      </c>
      <c r="F162" s="11" t="str">
        <f>MID(GroupAssets[[#This Row],[Технологический номер]],5,10)</f>
        <v>0080.03</v>
      </c>
      <c r="G162" s="4" t="s">
        <v>33</v>
      </c>
      <c r="H162" s="12"/>
      <c r="I162" s="4" t="s">
        <v>36</v>
      </c>
      <c r="J162" s="4" t="s">
        <v>39</v>
      </c>
      <c r="M162" s="13" t="s">
        <v>65</v>
      </c>
    </row>
    <row r="163" spans="1:13" ht="17" outlineLevel="3" x14ac:dyDescent="0.2">
      <c r="A163" s="11" t="s">
        <v>153</v>
      </c>
      <c r="B163" s="11" t="str">
        <f>LEFT(GroupAssets[[#This Row],[Технологический номер]],1)</f>
        <v>2</v>
      </c>
      <c r="C163" s="11" t="str">
        <f>MID(GroupAssets[[#This Row],[Технологический номер]],2,1)</f>
        <v>0</v>
      </c>
      <c r="D163" s="11" t="str">
        <f>MID(GroupAssets[[#This Row],[Технологический номер]],3,1)</f>
        <v>2</v>
      </c>
      <c r="E163" s="11" t="str">
        <f>MID(GroupAssets[[#This Row],[Технологический номер]],4,1)</f>
        <v>1</v>
      </c>
      <c r="F163" s="11" t="str">
        <f>MID(GroupAssets[[#This Row],[Технологический номер]],5,10)</f>
        <v>0090</v>
      </c>
      <c r="G163" s="4" t="s">
        <v>33</v>
      </c>
      <c r="H163" s="12"/>
      <c r="I163" s="4" t="s">
        <v>36</v>
      </c>
      <c r="J163" s="4" t="s">
        <v>39</v>
      </c>
      <c r="M163" s="13" t="s">
        <v>66</v>
      </c>
    </row>
    <row r="164" spans="1:13" ht="17" outlineLevel="3" x14ac:dyDescent="0.2">
      <c r="A164" s="11" t="s">
        <v>154</v>
      </c>
      <c r="B164" s="11" t="str">
        <f>LEFT(GroupAssets[[#This Row],[Технологический номер]],1)</f>
        <v>2</v>
      </c>
      <c r="C164" s="11" t="str">
        <f>MID(GroupAssets[[#This Row],[Технологический номер]],2,1)</f>
        <v>0</v>
      </c>
      <c r="D164" s="11" t="str">
        <f>MID(GroupAssets[[#This Row],[Технологический номер]],3,1)</f>
        <v>2</v>
      </c>
      <c r="E164" s="11" t="str">
        <f>MID(GroupAssets[[#This Row],[Технологический номер]],4,1)</f>
        <v>1</v>
      </c>
      <c r="F164" s="11" t="str">
        <f>MID(GroupAssets[[#This Row],[Технологический номер]],5,10)</f>
        <v>0100</v>
      </c>
      <c r="G164" s="4" t="s">
        <v>33</v>
      </c>
      <c r="H164" s="12"/>
      <c r="I164" s="4" t="s">
        <v>36</v>
      </c>
      <c r="J164" s="4" t="s">
        <v>39</v>
      </c>
      <c r="M164" s="13" t="s">
        <v>67</v>
      </c>
    </row>
    <row r="165" spans="1:13" ht="17" outlineLevel="3" x14ac:dyDescent="0.2">
      <c r="A165" s="11" t="s">
        <v>155</v>
      </c>
      <c r="B165" s="11" t="str">
        <f>LEFT(GroupAssets[[#This Row],[Технологический номер]],1)</f>
        <v>2</v>
      </c>
      <c r="C165" s="11" t="str">
        <f>MID(GroupAssets[[#This Row],[Технологический номер]],2,1)</f>
        <v>0</v>
      </c>
      <c r="D165" s="11" t="str">
        <f>MID(GroupAssets[[#This Row],[Технологический номер]],3,1)</f>
        <v>2</v>
      </c>
      <c r="E165" s="11" t="str">
        <f>MID(GroupAssets[[#This Row],[Технологический номер]],4,1)</f>
        <v>1</v>
      </c>
      <c r="F165" s="11" t="str">
        <f>MID(GroupAssets[[#This Row],[Технологический номер]],5,10)</f>
        <v>0101</v>
      </c>
      <c r="G165" s="4" t="s">
        <v>33</v>
      </c>
      <c r="H165" s="12"/>
      <c r="I165" s="4" t="s">
        <v>36</v>
      </c>
      <c r="J165" s="4" t="s">
        <v>39</v>
      </c>
      <c r="M165" s="13" t="s">
        <v>68</v>
      </c>
    </row>
    <row r="166" spans="1:13" ht="17" outlineLevel="3" x14ac:dyDescent="0.2">
      <c r="A166" s="11" t="s">
        <v>156</v>
      </c>
      <c r="B166" s="11" t="str">
        <f>LEFT(GroupAssets[[#This Row],[Технологический номер]],1)</f>
        <v>2</v>
      </c>
      <c r="C166" s="11" t="str">
        <f>MID(GroupAssets[[#This Row],[Технологический номер]],2,1)</f>
        <v>0</v>
      </c>
      <c r="D166" s="11" t="str">
        <f>MID(GroupAssets[[#This Row],[Технологический номер]],3,1)</f>
        <v>2</v>
      </c>
      <c r="E166" s="11" t="str">
        <f>MID(GroupAssets[[#This Row],[Технологический номер]],4,1)</f>
        <v>1</v>
      </c>
      <c r="F166" s="11" t="str">
        <f>MID(GroupAssets[[#This Row],[Технологический номер]],5,10)</f>
        <v>0110</v>
      </c>
      <c r="G166" s="4" t="s">
        <v>33</v>
      </c>
      <c r="H166" s="12"/>
      <c r="I166" s="4" t="s">
        <v>36</v>
      </c>
      <c r="J166" s="4" t="s">
        <v>39</v>
      </c>
      <c r="M166" s="13" t="s">
        <v>69</v>
      </c>
    </row>
    <row r="167" spans="1:13" ht="17" outlineLevel="3" x14ac:dyDescent="0.2">
      <c r="A167" s="11" t="s">
        <v>157</v>
      </c>
      <c r="B167" s="11" t="str">
        <f>LEFT(GroupAssets[[#This Row],[Технологический номер]],1)</f>
        <v>2</v>
      </c>
      <c r="C167" s="11" t="str">
        <f>MID(GroupAssets[[#This Row],[Технологический номер]],2,1)</f>
        <v>0</v>
      </c>
      <c r="D167" s="11" t="str">
        <f>MID(GroupAssets[[#This Row],[Технологический номер]],3,1)</f>
        <v>2</v>
      </c>
      <c r="E167" s="11" t="str">
        <f>MID(GroupAssets[[#This Row],[Технологический номер]],4,1)</f>
        <v>1</v>
      </c>
      <c r="F167" s="11" t="str">
        <f>MID(GroupAssets[[#This Row],[Технологический номер]],5,10)</f>
        <v>0120</v>
      </c>
      <c r="G167" s="4" t="s">
        <v>33</v>
      </c>
      <c r="H167" s="12"/>
      <c r="I167" s="4" t="s">
        <v>36</v>
      </c>
      <c r="J167" s="4" t="s">
        <v>39</v>
      </c>
      <c r="M167" s="13" t="s">
        <v>70</v>
      </c>
    </row>
    <row r="168" spans="1:13" ht="17" outlineLevel="3" x14ac:dyDescent="0.2">
      <c r="A168" s="11" t="s">
        <v>158</v>
      </c>
      <c r="B168" s="11" t="str">
        <f>LEFT(GroupAssets[[#This Row],[Технологический номер]],1)</f>
        <v>2</v>
      </c>
      <c r="C168" s="11" t="str">
        <f>MID(GroupAssets[[#This Row],[Технологический номер]],2,1)</f>
        <v>0</v>
      </c>
      <c r="D168" s="11" t="str">
        <f>MID(GroupAssets[[#This Row],[Технологический номер]],3,1)</f>
        <v>2</v>
      </c>
      <c r="E168" s="11" t="str">
        <f>MID(GroupAssets[[#This Row],[Технологический номер]],4,1)</f>
        <v>1</v>
      </c>
      <c r="F168" s="11" t="str">
        <f>MID(GroupAssets[[#This Row],[Технологический номер]],5,10)</f>
        <v>0130</v>
      </c>
      <c r="G168" s="4" t="s">
        <v>33</v>
      </c>
      <c r="H168" s="12"/>
      <c r="I168" s="4" t="s">
        <v>36</v>
      </c>
      <c r="J168" s="4" t="s">
        <v>39</v>
      </c>
      <c r="M168" s="13" t="s">
        <v>71</v>
      </c>
    </row>
    <row r="169" spans="1:13" ht="17" outlineLevel="3" x14ac:dyDescent="0.2">
      <c r="A169" s="11" t="s">
        <v>159</v>
      </c>
      <c r="B169" s="11" t="str">
        <f>LEFT(GroupAssets[[#This Row],[Технологический номер]],1)</f>
        <v>2</v>
      </c>
      <c r="C169" s="11" t="str">
        <f>MID(GroupAssets[[#This Row],[Технологический номер]],2,1)</f>
        <v>0</v>
      </c>
      <c r="D169" s="11" t="str">
        <f>MID(GroupAssets[[#This Row],[Технологический номер]],3,1)</f>
        <v>2</v>
      </c>
      <c r="E169" s="11" t="str">
        <f>MID(GroupAssets[[#This Row],[Технологический номер]],4,1)</f>
        <v>1</v>
      </c>
      <c r="F169" s="11" t="str">
        <f>MID(GroupAssets[[#This Row],[Технологический номер]],5,10)</f>
        <v>0140</v>
      </c>
      <c r="G169" s="4" t="s">
        <v>33</v>
      </c>
      <c r="H169" s="12"/>
      <c r="I169" s="4" t="s">
        <v>36</v>
      </c>
      <c r="J169" s="4" t="s">
        <v>39</v>
      </c>
      <c r="M169" s="13" t="s">
        <v>72</v>
      </c>
    </row>
    <row r="170" spans="1:13" ht="17" outlineLevel="3" x14ac:dyDescent="0.2">
      <c r="A170" s="11" t="s">
        <v>160</v>
      </c>
      <c r="B170" s="11" t="str">
        <f>LEFT(GroupAssets[[#This Row],[Технологический номер]],1)</f>
        <v>2</v>
      </c>
      <c r="C170" s="11" t="str">
        <f>MID(GroupAssets[[#This Row],[Технологический номер]],2,1)</f>
        <v>0</v>
      </c>
      <c r="D170" s="11" t="str">
        <f>MID(GroupAssets[[#This Row],[Технологический номер]],3,1)</f>
        <v>2</v>
      </c>
      <c r="E170" s="11" t="str">
        <f>MID(GroupAssets[[#This Row],[Технологический номер]],4,1)</f>
        <v>1</v>
      </c>
      <c r="F170" s="11" t="str">
        <f>MID(GroupAssets[[#This Row],[Технологический номер]],5,10)</f>
        <v>0141</v>
      </c>
      <c r="G170" s="4" t="s">
        <v>33</v>
      </c>
      <c r="H170" s="12"/>
      <c r="I170" s="4" t="s">
        <v>36</v>
      </c>
      <c r="J170" s="4" t="s">
        <v>39</v>
      </c>
      <c r="M170" s="13" t="s">
        <v>73</v>
      </c>
    </row>
    <row r="171" spans="1:13" ht="17" outlineLevel="3" x14ac:dyDescent="0.2">
      <c r="A171" s="11" t="s">
        <v>161</v>
      </c>
      <c r="B171" s="11" t="str">
        <f>LEFT(GroupAssets[[#This Row],[Технологический номер]],1)</f>
        <v>2</v>
      </c>
      <c r="C171" s="11" t="str">
        <f>MID(GroupAssets[[#This Row],[Технологический номер]],2,1)</f>
        <v>0</v>
      </c>
      <c r="D171" s="11" t="str">
        <f>MID(GroupAssets[[#This Row],[Технологический номер]],3,1)</f>
        <v>2</v>
      </c>
      <c r="E171" s="11" t="str">
        <f>MID(GroupAssets[[#This Row],[Технологический номер]],4,1)</f>
        <v>1</v>
      </c>
      <c r="F171" s="11" t="str">
        <f>MID(GroupAssets[[#This Row],[Технологический номер]],5,10)</f>
        <v>0145</v>
      </c>
      <c r="G171" s="4" t="s">
        <v>33</v>
      </c>
      <c r="H171" s="12"/>
      <c r="I171" s="4" t="s">
        <v>36</v>
      </c>
      <c r="J171" s="4" t="s">
        <v>39</v>
      </c>
      <c r="M171" s="13" t="s">
        <v>74</v>
      </c>
    </row>
    <row r="172" spans="1:13" ht="17" outlineLevel="3" x14ac:dyDescent="0.2">
      <c r="A172" s="11" t="s">
        <v>162</v>
      </c>
      <c r="B172" s="11" t="str">
        <f>LEFT(GroupAssets[[#This Row],[Технологический номер]],1)</f>
        <v>2</v>
      </c>
      <c r="C172" s="11" t="str">
        <f>MID(GroupAssets[[#This Row],[Технологический номер]],2,1)</f>
        <v>0</v>
      </c>
      <c r="D172" s="11" t="str">
        <f>MID(GroupAssets[[#This Row],[Технологический номер]],3,1)</f>
        <v>2</v>
      </c>
      <c r="E172" s="11" t="str">
        <f>MID(GroupAssets[[#This Row],[Технологический номер]],4,1)</f>
        <v>1</v>
      </c>
      <c r="F172" s="11" t="str">
        <f>MID(GroupAssets[[#This Row],[Технологический номер]],5,10)</f>
        <v>0150</v>
      </c>
      <c r="G172" s="4" t="s">
        <v>33</v>
      </c>
      <c r="H172" s="12"/>
      <c r="I172" s="4" t="s">
        <v>36</v>
      </c>
      <c r="J172" s="4" t="s">
        <v>39</v>
      </c>
      <c r="M172" s="13" t="s">
        <v>75</v>
      </c>
    </row>
    <row r="173" spans="1:13" ht="17" outlineLevel="3" x14ac:dyDescent="0.2">
      <c r="A173" s="11" t="s">
        <v>163</v>
      </c>
      <c r="B173" s="11" t="str">
        <f>LEFT(GroupAssets[[#This Row],[Технологический номер]],1)</f>
        <v>2</v>
      </c>
      <c r="C173" s="11" t="str">
        <f>MID(GroupAssets[[#This Row],[Технологический номер]],2,1)</f>
        <v>0</v>
      </c>
      <c r="D173" s="11" t="str">
        <f>MID(GroupAssets[[#This Row],[Технологический номер]],3,1)</f>
        <v>2</v>
      </c>
      <c r="E173" s="11" t="str">
        <f>MID(GroupAssets[[#This Row],[Технологический номер]],4,1)</f>
        <v>1</v>
      </c>
      <c r="F173" s="11" t="str">
        <f>MID(GroupAssets[[#This Row],[Технологический номер]],5,10)</f>
        <v>0160</v>
      </c>
      <c r="G173" s="4" t="s">
        <v>33</v>
      </c>
      <c r="H173" s="12"/>
      <c r="I173" s="4" t="s">
        <v>36</v>
      </c>
      <c r="J173" s="4" t="s">
        <v>39</v>
      </c>
      <c r="M173" s="13" t="s">
        <v>76</v>
      </c>
    </row>
    <row r="174" spans="1:13" ht="17" outlineLevel="3" x14ac:dyDescent="0.2">
      <c r="A174" s="11" t="s">
        <v>164</v>
      </c>
      <c r="B174" s="11" t="str">
        <f>LEFT(GroupAssets[[#This Row],[Технологический номер]],1)</f>
        <v>2</v>
      </c>
      <c r="C174" s="11" t="str">
        <f>MID(GroupAssets[[#This Row],[Технологический номер]],2,1)</f>
        <v>0</v>
      </c>
      <c r="D174" s="11" t="str">
        <f>MID(GroupAssets[[#This Row],[Технологический номер]],3,1)</f>
        <v>2</v>
      </c>
      <c r="E174" s="11" t="str">
        <f>MID(GroupAssets[[#This Row],[Технологический номер]],4,1)</f>
        <v>1</v>
      </c>
      <c r="F174" s="11" t="str">
        <f>MID(GroupAssets[[#This Row],[Технологический номер]],5,10)</f>
        <v>0170</v>
      </c>
      <c r="G174" s="4" t="s">
        <v>33</v>
      </c>
      <c r="H174" s="12"/>
      <c r="I174" s="4" t="s">
        <v>36</v>
      </c>
      <c r="J174" s="4" t="s">
        <v>39</v>
      </c>
      <c r="M174" s="13" t="s">
        <v>77</v>
      </c>
    </row>
    <row r="175" spans="1:13" ht="17" outlineLevel="3" x14ac:dyDescent="0.2">
      <c r="A175" s="11" t="s">
        <v>165</v>
      </c>
      <c r="B175" s="11" t="str">
        <f>LEFT(GroupAssets[[#This Row],[Технологический номер]],1)</f>
        <v>2</v>
      </c>
      <c r="C175" s="11" t="str">
        <f>MID(GroupAssets[[#This Row],[Технологический номер]],2,1)</f>
        <v>0</v>
      </c>
      <c r="D175" s="11" t="str">
        <f>MID(GroupAssets[[#This Row],[Технологический номер]],3,1)</f>
        <v>2</v>
      </c>
      <c r="E175" s="11" t="str">
        <f>MID(GroupAssets[[#This Row],[Технологический номер]],4,1)</f>
        <v>1</v>
      </c>
      <c r="F175" s="11" t="str">
        <f>MID(GroupAssets[[#This Row],[Технологический номер]],5,10)</f>
        <v>0180</v>
      </c>
      <c r="G175" s="4" t="s">
        <v>33</v>
      </c>
      <c r="H175" s="12"/>
      <c r="I175" s="4" t="s">
        <v>36</v>
      </c>
      <c r="J175" s="4" t="s">
        <v>39</v>
      </c>
      <c r="M175" s="13" t="s">
        <v>78</v>
      </c>
    </row>
    <row r="176" spans="1:13" ht="17" outlineLevel="3" x14ac:dyDescent="0.2">
      <c r="A176" s="11" t="s">
        <v>166</v>
      </c>
      <c r="B176" s="11" t="str">
        <f>LEFT(GroupAssets[[#This Row],[Технологический номер]],1)</f>
        <v>2</v>
      </c>
      <c r="C176" s="11" t="str">
        <f>MID(GroupAssets[[#This Row],[Технологический номер]],2,1)</f>
        <v>0</v>
      </c>
      <c r="D176" s="11" t="str">
        <f>MID(GroupAssets[[#This Row],[Технологический номер]],3,1)</f>
        <v>2</v>
      </c>
      <c r="E176" s="11" t="str">
        <f>MID(GroupAssets[[#This Row],[Технологический номер]],4,1)</f>
        <v>1</v>
      </c>
      <c r="F176" s="11" t="str">
        <f>MID(GroupAssets[[#This Row],[Технологический номер]],5,10)</f>
        <v>0190</v>
      </c>
      <c r="G176" s="4" t="s">
        <v>33</v>
      </c>
      <c r="H176" s="12"/>
      <c r="I176" s="4" t="s">
        <v>36</v>
      </c>
      <c r="J176" s="4" t="s">
        <v>39</v>
      </c>
      <c r="M176" s="13" t="s">
        <v>79</v>
      </c>
    </row>
    <row r="177" spans="1:13" ht="17" outlineLevel="3" x14ac:dyDescent="0.2">
      <c r="A177" s="11" t="s">
        <v>167</v>
      </c>
      <c r="B177" s="11" t="str">
        <f>LEFT(GroupAssets[[#This Row],[Технологический номер]],1)</f>
        <v>2</v>
      </c>
      <c r="C177" s="11" t="str">
        <f>MID(GroupAssets[[#This Row],[Технологический номер]],2,1)</f>
        <v>0</v>
      </c>
      <c r="D177" s="11" t="str">
        <f>MID(GroupAssets[[#This Row],[Технологический номер]],3,1)</f>
        <v>2</v>
      </c>
      <c r="E177" s="11" t="str">
        <f>MID(GroupAssets[[#This Row],[Технологический номер]],4,1)</f>
        <v>1</v>
      </c>
      <c r="F177" s="11" t="str">
        <f>MID(GroupAssets[[#This Row],[Технологический номер]],5,10)</f>
        <v>0200</v>
      </c>
      <c r="G177" s="4" t="s">
        <v>33</v>
      </c>
      <c r="H177" s="12"/>
      <c r="I177" s="4" t="s">
        <v>36</v>
      </c>
      <c r="J177" s="4" t="s">
        <v>39</v>
      </c>
      <c r="M177" s="13" t="s">
        <v>80</v>
      </c>
    </row>
    <row r="178" spans="1:13" outlineLevel="3" x14ac:dyDescent="0.2">
      <c r="A178" s="11" t="s">
        <v>168</v>
      </c>
      <c r="B178" s="11" t="str">
        <f>LEFT(GroupAssets[[#This Row],[Технологический номер]],1)</f>
        <v>2</v>
      </c>
      <c r="C178" s="11" t="str">
        <f>MID(GroupAssets[[#This Row],[Технологический номер]],2,1)</f>
        <v>0</v>
      </c>
      <c r="D178" s="11" t="str">
        <f>MID(GroupAssets[[#This Row],[Технологический номер]],3,1)</f>
        <v>2</v>
      </c>
      <c r="E178" s="11" t="str">
        <f>MID(GroupAssets[[#This Row],[Технологический номер]],4,1)</f>
        <v>2</v>
      </c>
      <c r="F178" s="11" t="str">
        <f>MID(GroupAssets[[#This Row],[Технологический номер]],5,10)</f>
        <v>0010</v>
      </c>
      <c r="G178" s="4" t="s">
        <v>33</v>
      </c>
      <c r="H178" s="12"/>
      <c r="I178" s="4" t="s">
        <v>36</v>
      </c>
      <c r="J178" s="4" t="s">
        <v>37</v>
      </c>
      <c r="K178" s="4" t="s">
        <v>515</v>
      </c>
      <c r="L178" s="4" t="s">
        <v>512</v>
      </c>
      <c r="M178" s="4" t="s">
        <v>81</v>
      </c>
    </row>
    <row r="179" spans="1:13" outlineLevel="3" x14ac:dyDescent="0.2">
      <c r="A179" s="11" t="s">
        <v>169</v>
      </c>
      <c r="B179" s="11" t="str">
        <f>LEFT(GroupAssets[[#This Row],[Технологический номер]],1)</f>
        <v>2</v>
      </c>
      <c r="C179" s="11" t="str">
        <f>MID(GroupAssets[[#This Row],[Технологический номер]],2,1)</f>
        <v>0</v>
      </c>
      <c r="D179" s="11" t="str">
        <f>MID(GroupAssets[[#This Row],[Технологический номер]],3,1)</f>
        <v>2</v>
      </c>
      <c r="E179" s="11" t="str">
        <f>MID(GroupAssets[[#This Row],[Технологический номер]],4,1)</f>
        <v>2</v>
      </c>
      <c r="F179" s="11" t="str">
        <f>MID(GroupAssets[[#This Row],[Технологический номер]],5,10)</f>
        <v>0020</v>
      </c>
      <c r="G179" s="4" t="s">
        <v>33</v>
      </c>
      <c r="H179" s="12"/>
      <c r="I179" s="4" t="s">
        <v>36</v>
      </c>
      <c r="J179" s="4" t="s">
        <v>37</v>
      </c>
      <c r="K179" s="4" t="s">
        <v>515</v>
      </c>
      <c r="L179" s="4" t="s">
        <v>512</v>
      </c>
      <c r="M179" s="4" t="s">
        <v>82</v>
      </c>
    </row>
    <row r="180" spans="1:13" outlineLevel="3" x14ac:dyDescent="0.2">
      <c r="A180" s="11" t="s">
        <v>170</v>
      </c>
      <c r="B180" s="11" t="str">
        <f>LEFT(GroupAssets[[#This Row],[Технологический номер]],1)</f>
        <v>2</v>
      </c>
      <c r="C180" s="11" t="str">
        <f>MID(GroupAssets[[#This Row],[Технологический номер]],2,1)</f>
        <v>0</v>
      </c>
      <c r="D180" s="11" t="str">
        <f>MID(GroupAssets[[#This Row],[Технологический номер]],3,1)</f>
        <v>2</v>
      </c>
      <c r="E180" s="11" t="str">
        <f>MID(GroupAssets[[#This Row],[Технологический номер]],4,1)</f>
        <v>2</v>
      </c>
      <c r="F180" s="11" t="str">
        <f>MID(GroupAssets[[#This Row],[Технологический номер]],5,10)</f>
        <v>0030</v>
      </c>
      <c r="G180" s="4" t="s">
        <v>33</v>
      </c>
      <c r="H180" s="12"/>
      <c r="I180" s="4" t="s">
        <v>36</v>
      </c>
      <c r="J180" s="4" t="s">
        <v>37</v>
      </c>
      <c r="K180" s="4" t="s">
        <v>515</v>
      </c>
      <c r="L180" s="4" t="s">
        <v>512</v>
      </c>
      <c r="M180" s="4" t="s">
        <v>83</v>
      </c>
    </row>
    <row r="181" spans="1:13" outlineLevel="3" x14ac:dyDescent="0.2">
      <c r="A181" s="11" t="s">
        <v>171</v>
      </c>
      <c r="B181" s="11" t="str">
        <f>LEFT(GroupAssets[[#This Row],[Технологический номер]],1)</f>
        <v>2</v>
      </c>
      <c r="C181" s="11" t="str">
        <f>MID(GroupAssets[[#This Row],[Технологический номер]],2,1)</f>
        <v>0</v>
      </c>
      <c r="D181" s="11" t="str">
        <f>MID(GroupAssets[[#This Row],[Технологический номер]],3,1)</f>
        <v>2</v>
      </c>
      <c r="E181" s="11" t="str">
        <f>MID(GroupAssets[[#This Row],[Технологический номер]],4,1)</f>
        <v>2</v>
      </c>
      <c r="F181" s="11" t="str">
        <f>MID(GroupAssets[[#This Row],[Технологический номер]],5,10)</f>
        <v>0040</v>
      </c>
      <c r="G181" s="4" t="s">
        <v>33</v>
      </c>
      <c r="H181" s="12"/>
      <c r="I181" s="4" t="s">
        <v>36</v>
      </c>
      <c r="J181" s="4" t="s">
        <v>37</v>
      </c>
      <c r="K181" s="4" t="s">
        <v>515</v>
      </c>
      <c r="L181" s="4" t="s">
        <v>512</v>
      </c>
      <c r="M181" s="4" t="s">
        <v>57</v>
      </c>
    </row>
    <row r="182" spans="1:13" outlineLevel="3" x14ac:dyDescent="0.2">
      <c r="A182" s="11" t="s">
        <v>172</v>
      </c>
      <c r="B182" s="11" t="str">
        <f>LEFT(GroupAssets[[#This Row],[Технологический номер]],1)</f>
        <v>2</v>
      </c>
      <c r="C182" s="11" t="str">
        <f>MID(GroupAssets[[#This Row],[Технологический номер]],2,1)</f>
        <v>0</v>
      </c>
      <c r="D182" s="11" t="str">
        <f>MID(GroupAssets[[#This Row],[Технологический номер]],3,1)</f>
        <v>2</v>
      </c>
      <c r="E182" s="11" t="str">
        <f>MID(GroupAssets[[#This Row],[Технологический номер]],4,1)</f>
        <v>2</v>
      </c>
      <c r="F182" s="11" t="str">
        <f>MID(GroupAssets[[#This Row],[Технологический номер]],5,10)</f>
        <v>0050</v>
      </c>
      <c r="G182" s="4" t="s">
        <v>33</v>
      </c>
      <c r="H182" s="12"/>
      <c r="I182" s="4" t="s">
        <v>36</v>
      </c>
      <c r="J182" s="4" t="s">
        <v>37</v>
      </c>
      <c r="K182" s="4" t="s">
        <v>515</v>
      </c>
      <c r="L182" s="4" t="s">
        <v>512</v>
      </c>
      <c r="M182" s="4" t="s">
        <v>57</v>
      </c>
    </row>
    <row r="183" spans="1:13" outlineLevel="3" x14ac:dyDescent="0.2">
      <c r="A183" s="11" t="s">
        <v>173</v>
      </c>
      <c r="B183" s="11" t="str">
        <f>LEFT(GroupAssets[[#This Row],[Технологический номер]],1)</f>
        <v>2</v>
      </c>
      <c r="C183" s="11" t="str">
        <f>MID(GroupAssets[[#This Row],[Технологический номер]],2,1)</f>
        <v>0</v>
      </c>
      <c r="D183" s="11" t="str">
        <f>MID(GroupAssets[[#This Row],[Технологический номер]],3,1)</f>
        <v>2</v>
      </c>
      <c r="E183" s="11" t="str">
        <f>MID(GroupAssets[[#This Row],[Технологический номер]],4,1)</f>
        <v>2</v>
      </c>
      <c r="F183" s="11" t="str">
        <f>MID(GroupAssets[[#This Row],[Технологический номер]],5,10)</f>
        <v>0060</v>
      </c>
      <c r="G183" s="4" t="s">
        <v>33</v>
      </c>
      <c r="H183" s="12"/>
      <c r="I183" s="4" t="s">
        <v>36</v>
      </c>
      <c r="J183" s="4" t="s">
        <v>37</v>
      </c>
      <c r="K183" s="4" t="s">
        <v>518</v>
      </c>
      <c r="L183" s="20" t="s">
        <v>517</v>
      </c>
      <c r="M183" s="4" t="s">
        <v>84</v>
      </c>
    </row>
    <row r="184" spans="1:13" ht="17" outlineLevel="3" x14ac:dyDescent="0.2">
      <c r="A184" s="11" t="s">
        <v>174</v>
      </c>
      <c r="B184" s="11" t="str">
        <f>LEFT(GroupAssets[[#This Row],[Технологический номер]],1)</f>
        <v>2</v>
      </c>
      <c r="C184" s="11" t="str">
        <f>MID(GroupAssets[[#This Row],[Технологический номер]],2,1)</f>
        <v>0</v>
      </c>
      <c r="D184" s="11" t="str">
        <f>MID(GroupAssets[[#This Row],[Технологический номер]],3,1)</f>
        <v>2</v>
      </c>
      <c r="E184" s="11" t="str">
        <f>MID(GroupAssets[[#This Row],[Технологический номер]],4,1)</f>
        <v>2</v>
      </c>
      <c r="F184" s="11" t="str">
        <f>MID(GroupAssets[[#This Row],[Технологический номер]],5,10)</f>
        <v>0070</v>
      </c>
      <c r="G184" s="4" t="s">
        <v>33</v>
      </c>
      <c r="H184" s="12"/>
      <c r="I184" s="4" t="s">
        <v>36</v>
      </c>
      <c r="J184" s="4" t="s">
        <v>37</v>
      </c>
      <c r="K184" s="16" t="s">
        <v>503</v>
      </c>
      <c r="L184" s="4" t="s">
        <v>504</v>
      </c>
      <c r="M184" s="4" t="s">
        <v>85</v>
      </c>
    </row>
    <row r="185" spans="1:13" outlineLevel="3" x14ac:dyDescent="0.2">
      <c r="A185" s="11" t="s">
        <v>175</v>
      </c>
      <c r="B185" s="11" t="str">
        <f>LEFT(GroupAssets[[#This Row],[Технологический номер]],1)</f>
        <v>2</v>
      </c>
      <c r="C185" s="11" t="str">
        <f>MID(GroupAssets[[#This Row],[Технологический номер]],2,1)</f>
        <v>0</v>
      </c>
      <c r="D185" s="11" t="str">
        <f>MID(GroupAssets[[#This Row],[Технологический номер]],3,1)</f>
        <v>2</v>
      </c>
      <c r="E185" s="11" t="str">
        <f>MID(GroupAssets[[#This Row],[Технологический номер]],4,1)</f>
        <v>2</v>
      </c>
      <c r="F185" s="11" t="str">
        <f>MID(GroupAssets[[#This Row],[Технологический номер]],5,10)</f>
        <v>0080</v>
      </c>
      <c r="G185" s="4" t="s">
        <v>33</v>
      </c>
      <c r="H185" s="12"/>
      <c r="I185" s="4" t="s">
        <v>36</v>
      </c>
      <c r="J185" s="4" t="s">
        <v>37</v>
      </c>
      <c r="K185" s="4" t="s">
        <v>515</v>
      </c>
      <c r="L185" s="4" t="s">
        <v>512</v>
      </c>
      <c r="M185" s="4" t="s">
        <v>57</v>
      </c>
    </row>
    <row r="186" spans="1:13" ht="17" outlineLevel="3" x14ac:dyDescent="0.2">
      <c r="A186" s="11">
        <v>20220090</v>
      </c>
      <c r="B186" s="11" t="str">
        <f>LEFT(GroupAssets[[#This Row],[Технологический номер]],1)</f>
        <v>2</v>
      </c>
      <c r="C186" s="11" t="str">
        <f>MID(GroupAssets[[#This Row],[Технологический номер]],2,1)</f>
        <v>0</v>
      </c>
      <c r="D186" s="11" t="str">
        <f>MID(GroupAssets[[#This Row],[Технологический номер]],3,1)</f>
        <v>2</v>
      </c>
      <c r="E186" s="11" t="str">
        <f>MID(GroupAssets[[#This Row],[Технологический номер]],4,1)</f>
        <v>2</v>
      </c>
      <c r="F186" s="11" t="str">
        <f>MID(GroupAssets[[#This Row],[Технологический номер]],5,10)</f>
        <v>0090</v>
      </c>
      <c r="G186" s="4" t="s">
        <v>33</v>
      </c>
      <c r="H186" s="12"/>
      <c r="I186" s="4" t="s">
        <v>36</v>
      </c>
      <c r="J186" s="4" t="s">
        <v>37</v>
      </c>
      <c r="K186" s="16" t="s">
        <v>17</v>
      </c>
      <c r="L186" s="4" t="s">
        <v>502</v>
      </c>
      <c r="M186" s="4" t="s">
        <v>800</v>
      </c>
    </row>
    <row r="187" spans="1:13" outlineLevel="3" x14ac:dyDescent="0.2">
      <c r="A187" s="11" t="s">
        <v>176</v>
      </c>
      <c r="B187" s="11" t="str">
        <f>LEFT(GroupAssets[[#This Row],[Технологический номер]],1)</f>
        <v>2</v>
      </c>
      <c r="C187" s="11" t="str">
        <f>MID(GroupAssets[[#This Row],[Технологический номер]],2,1)</f>
        <v>0</v>
      </c>
      <c r="D187" s="11" t="str">
        <f>MID(GroupAssets[[#This Row],[Технологический номер]],3,1)</f>
        <v>2</v>
      </c>
      <c r="E187" s="11" t="str">
        <f>MID(GroupAssets[[#This Row],[Технологический номер]],4,1)</f>
        <v>2</v>
      </c>
      <c r="F187" s="11" t="str">
        <f>MID(GroupAssets[[#This Row],[Технологический номер]],5,10)</f>
        <v>0100</v>
      </c>
      <c r="G187" s="4" t="s">
        <v>33</v>
      </c>
      <c r="H187" s="12"/>
      <c r="I187" s="4" t="s">
        <v>36</v>
      </c>
      <c r="J187" s="4" t="s">
        <v>37</v>
      </c>
      <c r="K187" s="4" t="s">
        <v>515</v>
      </c>
      <c r="L187" s="4" t="s">
        <v>512</v>
      </c>
      <c r="M187" s="4" t="s">
        <v>57</v>
      </c>
    </row>
    <row r="188" spans="1:13" outlineLevel="3" x14ac:dyDescent="0.2">
      <c r="A188" s="11" t="s">
        <v>177</v>
      </c>
      <c r="B188" s="11" t="str">
        <f>LEFT(GroupAssets[[#This Row],[Технологический номер]],1)</f>
        <v>2</v>
      </c>
      <c r="C188" s="11" t="str">
        <f>MID(GroupAssets[[#This Row],[Технологический номер]],2,1)</f>
        <v>0</v>
      </c>
      <c r="D188" s="11" t="str">
        <f>MID(GroupAssets[[#This Row],[Технологический номер]],3,1)</f>
        <v>2</v>
      </c>
      <c r="E188" s="11" t="str">
        <f>MID(GroupAssets[[#This Row],[Технологический номер]],4,1)</f>
        <v>2</v>
      </c>
      <c r="F188" s="11" t="str">
        <f>MID(GroupAssets[[#This Row],[Технологический номер]],5,10)</f>
        <v>0110</v>
      </c>
      <c r="G188" s="4" t="s">
        <v>33</v>
      </c>
      <c r="H188" s="12"/>
      <c r="I188" s="4" t="s">
        <v>36</v>
      </c>
      <c r="J188" s="4" t="s">
        <v>37</v>
      </c>
      <c r="K188" s="4" t="s">
        <v>515</v>
      </c>
      <c r="L188" s="4" t="s">
        <v>512</v>
      </c>
      <c r="M188" s="4" t="s">
        <v>86</v>
      </c>
    </row>
    <row r="189" spans="1:13" outlineLevel="3" x14ac:dyDescent="0.2">
      <c r="A189" s="11" t="s">
        <v>178</v>
      </c>
      <c r="B189" s="11" t="str">
        <f>LEFT(GroupAssets[[#This Row],[Технологический номер]],1)</f>
        <v>2</v>
      </c>
      <c r="C189" s="11" t="str">
        <f>MID(GroupAssets[[#This Row],[Технологический номер]],2,1)</f>
        <v>0</v>
      </c>
      <c r="D189" s="11" t="str">
        <f>MID(GroupAssets[[#This Row],[Технологический номер]],3,1)</f>
        <v>2</v>
      </c>
      <c r="E189" s="11" t="str">
        <f>MID(GroupAssets[[#This Row],[Технологический номер]],4,1)</f>
        <v>2</v>
      </c>
      <c r="F189" s="11" t="str">
        <f>MID(GroupAssets[[#This Row],[Технологический номер]],5,10)</f>
        <v>0120</v>
      </c>
      <c r="G189" s="4" t="s">
        <v>33</v>
      </c>
      <c r="H189" s="12"/>
      <c r="I189" s="4" t="s">
        <v>36</v>
      </c>
      <c r="J189" s="4" t="s">
        <v>37</v>
      </c>
      <c r="K189" s="4" t="s">
        <v>515</v>
      </c>
      <c r="L189" s="4" t="s">
        <v>512</v>
      </c>
      <c r="M189" s="4" t="s">
        <v>87</v>
      </c>
    </row>
    <row r="190" spans="1:13" outlineLevel="3" x14ac:dyDescent="0.2">
      <c r="A190" s="11" t="s">
        <v>179</v>
      </c>
      <c r="B190" s="11" t="str">
        <f>LEFT(GroupAssets[[#This Row],[Технологический номер]],1)</f>
        <v>2</v>
      </c>
      <c r="C190" s="11" t="str">
        <f>MID(GroupAssets[[#This Row],[Технологический номер]],2,1)</f>
        <v>0</v>
      </c>
      <c r="D190" s="11" t="str">
        <f>MID(GroupAssets[[#This Row],[Технологический номер]],3,1)</f>
        <v>2</v>
      </c>
      <c r="E190" s="11" t="str">
        <f>MID(GroupAssets[[#This Row],[Технологический номер]],4,1)</f>
        <v>2</v>
      </c>
      <c r="F190" s="11" t="str">
        <f>MID(GroupAssets[[#This Row],[Технологический номер]],5,10)</f>
        <v>0130</v>
      </c>
      <c r="G190" s="4" t="s">
        <v>33</v>
      </c>
      <c r="H190" s="12"/>
      <c r="I190" s="4" t="s">
        <v>36</v>
      </c>
      <c r="J190" s="4" t="s">
        <v>37</v>
      </c>
      <c r="K190" s="4" t="s">
        <v>515</v>
      </c>
      <c r="L190" s="4" t="s">
        <v>512</v>
      </c>
      <c r="M190" s="4" t="s">
        <v>57</v>
      </c>
    </row>
    <row r="191" spans="1:13" outlineLevel="3" x14ac:dyDescent="0.2">
      <c r="A191" s="11" t="s">
        <v>180</v>
      </c>
      <c r="B191" s="11" t="str">
        <f>LEFT(GroupAssets[[#This Row],[Технологический номер]],1)</f>
        <v>2</v>
      </c>
      <c r="C191" s="11" t="str">
        <f>MID(GroupAssets[[#This Row],[Технологический номер]],2,1)</f>
        <v>0</v>
      </c>
      <c r="D191" s="11" t="str">
        <f>MID(GroupAssets[[#This Row],[Технологический номер]],3,1)</f>
        <v>2</v>
      </c>
      <c r="E191" s="11" t="str">
        <f>MID(GroupAssets[[#This Row],[Технологический номер]],4,1)</f>
        <v>2</v>
      </c>
      <c r="F191" s="11" t="str">
        <f>MID(GroupAssets[[#This Row],[Технологический номер]],5,10)</f>
        <v>0140</v>
      </c>
      <c r="G191" s="4" t="s">
        <v>33</v>
      </c>
      <c r="H191" s="12"/>
      <c r="I191" s="4" t="s">
        <v>36</v>
      </c>
      <c r="J191" s="4" t="s">
        <v>37</v>
      </c>
      <c r="K191" s="4" t="s">
        <v>666</v>
      </c>
      <c r="M191" s="4" t="s">
        <v>88</v>
      </c>
    </row>
    <row r="192" spans="1:13" outlineLevel="3" x14ac:dyDescent="0.2">
      <c r="A192" s="11" t="s">
        <v>181</v>
      </c>
      <c r="B192" s="11" t="str">
        <f>LEFT(GroupAssets[[#This Row],[Технологический номер]],1)</f>
        <v>2</v>
      </c>
      <c r="C192" s="11" t="str">
        <f>MID(GroupAssets[[#This Row],[Технологический номер]],2,1)</f>
        <v>0</v>
      </c>
      <c r="D192" s="11" t="str">
        <f>MID(GroupAssets[[#This Row],[Технологический номер]],3,1)</f>
        <v>2</v>
      </c>
      <c r="E192" s="11" t="str">
        <f>MID(GroupAssets[[#This Row],[Технологический номер]],4,1)</f>
        <v>2</v>
      </c>
      <c r="F192" s="11" t="str">
        <f>MID(GroupAssets[[#This Row],[Технологический номер]],5,10)</f>
        <v>0200</v>
      </c>
      <c r="G192" s="4" t="s">
        <v>33</v>
      </c>
      <c r="H192" s="12"/>
      <c r="I192" s="4" t="s">
        <v>36</v>
      </c>
      <c r="J192" s="4" t="s">
        <v>37</v>
      </c>
      <c r="K192" s="4" t="s">
        <v>515</v>
      </c>
      <c r="L192" s="4" t="s">
        <v>512</v>
      </c>
      <c r="M192" s="4" t="s">
        <v>89</v>
      </c>
    </row>
    <row r="193" spans="1:13" outlineLevel="3" x14ac:dyDescent="0.2">
      <c r="A193" s="11" t="s">
        <v>182</v>
      </c>
      <c r="B193" s="11" t="str">
        <f>LEFT(GroupAssets[[#This Row],[Технологический номер]],1)</f>
        <v>2</v>
      </c>
      <c r="C193" s="11" t="str">
        <f>MID(GroupAssets[[#This Row],[Технологический номер]],2,1)</f>
        <v>0</v>
      </c>
      <c r="D193" s="11" t="str">
        <f>MID(GroupAssets[[#This Row],[Технологический номер]],3,1)</f>
        <v>2</v>
      </c>
      <c r="E193" s="11" t="str">
        <f>MID(GroupAssets[[#This Row],[Технологический номер]],4,1)</f>
        <v>2</v>
      </c>
      <c r="F193" s="11" t="str">
        <f>MID(GroupAssets[[#This Row],[Технологический номер]],5,10)</f>
        <v>0210</v>
      </c>
      <c r="G193" s="4" t="s">
        <v>33</v>
      </c>
      <c r="H193" s="12"/>
      <c r="I193" s="4" t="s">
        <v>36</v>
      </c>
      <c r="J193" s="4" t="s">
        <v>37</v>
      </c>
      <c r="K193" s="4" t="s">
        <v>516</v>
      </c>
      <c r="L193" s="4" t="s">
        <v>517</v>
      </c>
      <c r="M193" s="4" t="s">
        <v>90</v>
      </c>
    </row>
    <row r="194" spans="1:13" outlineLevel="3" x14ac:dyDescent="0.2">
      <c r="A194" s="11" t="s">
        <v>183</v>
      </c>
      <c r="B194" s="11" t="str">
        <f>LEFT(GroupAssets[[#This Row],[Технологический номер]],1)</f>
        <v>2</v>
      </c>
      <c r="C194" s="11" t="str">
        <f>MID(GroupAssets[[#This Row],[Технологический номер]],2,1)</f>
        <v>0</v>
      </c>
      <c r="D194" s="11" t="str">
        <f>MID(GroupAssets[[#This Row],[Технологический номер]],3,1)</f>
        <v>2</v>
      </c>
      <c r="E194" s="11" t="str">
        <f>MID(GroupAssets[[#This Row],[Технологический номер]],4,1)</f>
        <v>2</v>
      </c>
      <c r="F194" s="11" t="str">
        <f>MID(GroupAssets[[#This Row],[Технологический номер]],5,10)</f>
        <v>0220</v>
      </c>
      <c r="G194" s="4" t="s">
        <v>33</v>
      </c>
      <c r="H194" s="12"/>
      <c r="I194" s="4" t="s">
        <v>36</v>
      </c>
      <c r="J194" s="4" t="s">
        <v>37</v>
      </c>
      <c r="K194" s="4" t="s">
        <v>513</v>
      </c>
      <c r="L194" s="4" t="s">
        <v>514</v>
      </c>
      <c r="M194" s="4" t="s">
        <v>91</v>
      </c>
    </row>
    <row r="195" spans="1:13" s="16" customFormat="1" ht="17" outlineLevel="3" x14ac:dyDescent="0.2">
      <c r="A195" s="11">
        <v>20220230</v>
      </c>
      <c r="B195" s="11" t="str">
        <f>LEFT(GroupAssets[[#This Row],[Технологический номер]],1)</f>
        <v>2</v>
      </c>
      <c r="C195" s="11" t="str">
        <f>MID(GroupAssets[[#This Row],[Технологический номер]],2,1)</f>
        <v>0</v>
      </c>
      <c r="D195" s="11" t="str">
        <f>MID(GroupAssets[[#This Row],[Технологический номер]],3,1)</f>
        <v>2</v>
      </c>
      <c r="E195" s="11" t="str">
        <f>MID(GroupAssets[[#This Row],[Технологический номер]],4,1)</f>
        <v>2</v>
      </c>
      <c r="F195" s="11" t="str">
        <f>MID(GroupAssets[[#This Row],[Технологический номер]],5,10)</f>
        <v>0230</v>
      </c>
      <c r="G195" s="4" t="s">
        <v>33</v>
      </c>
      <c r="H195" s="17"/>
      <c r="I195" s="4" t="s">
        <v>36</v>
      </c>
      <c r="J195" s="4" t="s">
        <v>37</v>
      </c>
      <c r="K195" s="16" t="s">
        <v>506</v>
      </c>
      <c r="L195" s="16" t="s">
        <v>505</v>
      </c>
      <c r="M195" s="18" t="s">
        <v>92</v>
      </c>
    </row>
    <row r="196" spans="1:13" outlineLevel="3" x14ac:dyDescent="0.2">
      <c r="A196" s="11" t="s">
        <v>184</v>
      </c>
      <c r="B196" s="11" t="str">
        <f>LEFT(GroupAssets[[#This Row],[Технологический номер]],1)</f>
        <v>2</v>
      </c>
      <c r="C196" s="11" t="str">
        <f>MID(GroupAssets[[#This Row],[Технологический номер]],2,1)</f>
        <v>0</v>
      </c>
      <c r="D196" s="11" t="str">
        <f>MID(GroupAssets[[#This Row],[Технологический номер]],3,1)</f>
        <v>2</v>
      </c>
      <c r="E196" s="11" t="str">
        <f>MID(GroupAssets[[#This Row],[Технологический номер]],4,1)</f>
        <v>2</v>
      </c>
      <c r="F196" s="11" t="str">
        <f>MID(GroupAssets[[#This Row],[Технологический номер]],5,10)</f>
        <v>0240</v>
      </c>
      <c r="G196" s="4" t="s">
        <v>33</v>
      </c>
      <c r="H196" s="12"/>
      <c r="I196" s="4" t="s">
        <v>36</v>
      </c>
      <c r="J196" s="4" t="s">
        <v>37</v>
      </c>
      <c r="K196" s="4" t="s">
        <v>515</v>
      </c>
      <c r="L196" s="4" t="s">
        <v>522</v>
      </c>
      <c r="M196" s="4" t="s">
        <v>93</v>
      </c>
    </row>
    <row r="197" spans="1:13" outlineLevel="3" x14ac:dyDescent="0.2">
      <c r="A197" s="11">
        <v>20220250</v>
      </c>
      <c r="B197" s="11" t="str">
        <f>LEFT(GroupAssets[[#This Row],[Технологический номер]],1)</f>
        <v>2</v>
      </c>
      <c r="C197" s="11" t="str">
        <f>MID(GroupAssets[[#This Row],[Технологический номер]],2,1)</f>
        <v>0</v>
      </c>
      <c r="D197" s="11" t="str">
        <f>MID(GroupAssets[[#This Row],[Технологический номер]],3,1)</f>
        <v>2</v>
      </c>
      <c r="E197" s="11" t="str">
        <f>MID(GroupAssets[[#This Row],[Технологический номер]],4,1)</f>
        <v>2</v>
      </c>
      <c r="F197" s="11" t="str">
        <f>MID(GroupAssets[[#This Row],[Технологический номер]],5,10)</f>
        <v>0250</v>
      </c>
      <c r="G197" s="4" t="s">
        <v>33</v>
      </c>
      <c r="H197" s="12"/>
      <c r="I197" s="4" t="s">
        <v>36</v>
      </c>
      <c r="J197" s="4" t="s">
        <v>37</v>
      </c>
      <c r="K197" s="4" t="s">
        <v>936</v>
      </c>
      <c r="L197" s="4" t="s">
        <v>508</v>
      </c>
      <c r="M197" s="4" t="s">
        <v>94</v>
      </c>
    </row>
    <row r="198" spans="1:13" outlineLevel="3" x14ac:dyDescent="0.2">
      <c r="A198" s="11">
        <v>20220260</v>
      </c>
      <c r="B198" s="11" t="str">
        <f>LEFT(GroupAssets[[#This Row],[Технологический номер]],1)</f>
        <v>2</v>
      </c>
      <c r="C198" s="11" t="str">
        <f>MID(GroupAssets[[#This Row],[Технологический номер]],2,1)</f>
        <v>0</v>
      </c>
      <c r="D198" s="11" t="str">
        <f>MID(GroupAssets[[#This Row],[Технологический номер]],3,1)</f>
        <v>2</v>
      </c>
      <c r="E198" s="11" t="str">
        <f>MID(GroupAssets[[#This Row],[Технологический номер]],4,1)</f>
        <v>2</v>
      </c>
      <c r="F198" s="11" t="str">
        <f>MID(GroupAssets[[#This Row],[Технологический номер]],5,10)</f>
        <v>0260</v>
      </c>
      <c r="G198" s="4" t="s">
        <v>33</v>
      </c>
      <c r="H198" s="12"/>
      <c r="I198" s="4" t="s">
        <v>36</v>
      </c>
      <c r="J198" s="4" t="s">
        <v>37</v>
      </c>
      <c r="K198" s="4" t="s">
        <v>656</v>
      </c>
      <c r="M198" s="4" t="s">
        <v>95</v>
      </c>
    </row>
    <row r="199" spans="1:13" outlineLevel="3" x14ac:dyDescent="0.2">
      <c r="A199" s="11" t="s">
        <v>185</v>
      </c>
      <c r="B199" s="11" t="str">
        <f>LEFT(GroupAssets[[#This Row],[Технологический номер]],1)</f>
        <v>2</v>
      </c>
      <c r="C199" s="11" t="str">
        <f>MID(GroupAssets[[#This Row],[Технологический номер]],2,1)</f>
        <v>0</v>
      </c>
      <c r="D199" s="11" t="str">
        <f>MID(GroupAssets[[#This Row],[Технологический номер]],3,1)</f>
        <v>2</v>
      </c>
      <c r="E199" s="11" t="str">
        <f>MID(GroupAssets[[#This Row],[Технологический номер]],4,1)</f>
        <v>2</v>
      </c>
      <c r="F199" s="11" t="str">
        <f>MID(GroupAssets[[#This Row],[Технологический номер]],5,10)</f>
        <v>0270</v>
      </c>
      <c r="G199" s="4" t="s">
        <v>33</v>
      </c>
      <c r="H199" s="12"/>
      <c r="I199" s="4" t="s">
        <v>36</v>
      </c>
      <c r="J199" s="4" t="s">
        <v>37</v>
      </c>
      <c r="K199" s="4" t="s">
        <v>666</v>
      </c>
      <c r="M199" s="4" t="s">
        <v>96</v>
      </c>
    </row>
    <row r="200" spans="1:13" outlineLevel="3" x14ac:dyDescent="0.2">
      <c r="A200" s="11" t="s">
        <v>186</v>
      </c>
      <c r="B200" s="11" t="str">
        <f>LEFT(GroupAssets[[#This Row],[Технологический номер]],1)</f>
        <v>2</v>
      </c>
      <c r="C200" s="11" t="str">
        <f>MID(GroupAssets[[#This Row],[Технологический номер]],2,1)</f>
        <v>0</v>
      </c>
      <c r="D200" s="11" t="str">
        <f>MID(GroupAssets[[#This Row],[Технологический номер]],3,1)</f>
        <v>2</v>
      </c>
      <c r="E200" s="11" t="str">
        <f>MID(GroupAssets[[#This Row],[Технологический номер]],4,1)</f>
        <v>2</v>
      </c>
      <c r="F200" s="11" t="str">
        <f>MID(GroupAssets[[#This Row],[Технологический номер]],5,10)</f>
        <v>0280</v>
      </c>
      <c r="G200" s="4" t="s">
        <v>33</v>
      </c>
      <c r="H200" s="12"/>
      <c r="I200" s="4" t="s">
        <v>36</v>
      </c>
      <c r="J200" s="4" t="s">
        <v>37</v>
      </c>
      <c r="K200" s="4" t="s">
        <v>510</v>
      </c>
      <c r="L200" s="4" t="s">
        <v>511</v>
      </c>
      <c r="M200" s="4" t="s">
        <v>97</v>
      </c>
    </row>
    <row r="201" spans="1:13" outlineLevel="3" x14ac:dyDescent="0.2">
      <c r="A201" s="11" t="s">
        <v>187</v>
      </c>
      <c r="B201" s="11" t="str">
        <f>LEFT(GroupAssets[[#This Row],[Технологический номер]],1)</f>
        <v>2</v>
      </c>
      <c r="C201" s="11" t="str">
        <f>MID(GroupAssets[[#This Row],[Технологический номер]],2,1)</f>
        <v>0</v>
      </c>
      <c r="D201" s="11" t="str">
        <f>MID(GroupAssets[[#This Row],[Технологический номер]],3,1)</f>
        <v>2</v>
      </c>
      <c r="E201" s="11" t="str">
        <f>MID(GroupAssets[[#This Row],[Технологический номер]],4,1)</f>
        <v>2</v>
      </c>
      <c r="F201" s="11" t="str">
        <f>MID(GroupAssets[[#This Row],[Технологический номер]],5,10)</f>
        <v>0310</v>
      </c>
      <c r="G201" s="4" t="s">
        <v>33</v>
      </c>
      <c r="H201" s="12"/>
      <c r="I201" s="4" t="s">
        <v>36</v>
      </c>
      <c r="J201" s="4" t="s">
        <v>37</v>
      </c>
      <c r="K201" s="4" t="s">
        <v>509</v>
      </c>
      <c r="M201" s="4" t="s">
        <v>98</v>
      </c>
    </row>
    <row r="202" spans="1:13" outlineLevel="3" x14ac:dyDescent="0.2">
      <c r="A202" s="11" t="s">
        <v>188</v>
      </c>
      <c r="B202" s="11" t="str">
        <f>LEFT(GroupAssets[[#This Row],[Технологический номер]],1)</f>
        <v>2</v>
      </c>
      <c r="C202" s="11" t="str">
        <f>MID(GroupAssets[[#This Row],[Технологический номер]],2,1)</f>
        <v>0</v>
      </c>
      <c r="D202" s="11" t="str">
        <f>MID(GroupAssets[[#This Row],[Технологический номер]],3,1)</f>
        <v>2</v>
      </c>
      <c r="E202" s="11" t="str">
        <f>MID(GroupAssets[[#This Row],[Технологический номер]],4,1)</f>
        <v>2</v>
      </c>
      <c r="F202" s="11" t="str">
        <f>MID(GroupAssets[[#This Row],[Технологический номер]],5,10)</f>
        <v>0350</v>
      </c>
      <c r="G202" s="4" t="s">
        <v>33</v>
      </c>
      <c r="H202" s="12"/>
      <c r="I202" s="4" t="s">
        <v>36</v>
      </c>
      <c r="J202" s="4" t="s">
        <v>37</v>
      </c>
      <c r="K202" s="4" t="s">
        <v>515</v>
      </c>
      <c r="L202" s="4" t="s">
        <v>512</v>
      </c>
      <c r="M202" s="4" t="s">
        <v>99</v>
      </c>
    </row>
    <row r="203" spans="1:13" outlineLevel="3" x14ac:dyDescent="0.2">
      <c r="A203" s="11" t="s">
        <v>189</v>
      </c>
      <c r="B203" s="11" t="str">
        <f>LEFT(GroupAssets[[#This Row],[Технологический номер]],1)</f>
        <v>2</v>
      </c>
      <c r="C203" s="11" t="str">
        <f>MID(GroupAssets[[#This Row],[Технологический номер]],2,1)</f>
        <v>0</v>
      </c>
      <c r="D203" s="11" t="str">
        <f>MID(GroupAssets[[#This Row],[Технологический номер]],3,1)</f>
        <v>2</v>
      </c>
      <c r="E203" s="11" t="str">
        <f>MID(GroupAssets[[#This Row],[Технологический номер]],4,1)</f>
        <v>2</v>
      </c>
      <c r="F203" s="11" t="str">
        <f>MID(GroupAssets[[#This Row],[Технологический номер]],5,10)</f>
        <v>0360</v>
      </c>
      <c r="G203" s="4" t="s">
        <v>33</v>
      </c>
      <c r="H203" s="12"/>
      <c r="I203" s="4" t="s">
        <v>36</v>
      </c>
      <c r="J203" s="4" t="s">
        <v>37</v>
      </c>
      <c r="K203" s="4" t="s">
        <v>515</v>
      </c>
      <c r="L203" s="4" t="s">
        <v>512</v>
      </c>
      <c r="M203" s="4" t="s">
        <v>100</v>
      </c>
    </row>
    <row r="204" spans="1:13" outlineLevel="3" x14ac:dyDescent="0.2">
      <c r="A204" s="11" t="s">
        <v>190</v>
      </c>
      <c r="B204" s="11" t="str">
        <f>LEFT(GroupAssets[[#This Row],[Технологический номер]],1)</f>
        <v>2</v>
      </c>
      <c r="C204" s="11" t="str">
        <f>MID(GroupAssets[[#This Row],[Технологический номер]],2,1)</f>
        <v>0</v>
      </c>
      <c r="D204" s="11" t="str">
        <f>MID(GroupAssets[[#This Row],[Технологический номер]],3,1)</f>
        <v>2</v>
      </c>
      <c r="E204" s="11" t="str">
        <f>MID(GroupAssets[[#This Row],[Технологический номер]],4,1)</f>
        <v>2</v>
      </c>
      <c r="F204" s="11" t="str">
        <f>MID(GroupAssets[[#This Row],[Технологический номер]],5,10)</f>
        <v>0370</v>
      </c>
      <c r="G204" s="4" t="s">
        <v>33</v>
      </c>
      <c r="H204" s="12"/>
      <c r="I204" s="4" t="s">
        <v>36</v>
      </c>
      <c r="J204" s="4" t="s">
        <v>37</v>
      </c>
      <c r="K204" s="4" t="s">
        <v>515</v>
      </c>
      <c r="L204" s="4" t="s">
        <v>512</v>
      </c>
      <c r="M204" s="4" t="s">
        <v>100</v>
      </c>
    </row>
    <row r="205" spans="1:13" outlineLevel="3" x14ac:dyDescent="0.2">
      <c r="A205" s="11" t="s">
        <v>191</v>
      </c>
      <c r="B205" s="11" t="str">
        <f>LEFT(GroupAssets[[#This Row],[Технологический номер]],1)</f>
        <v>2</v>
      </c>
      <c r="C205" s="11" t="str">
        <f>MID(GroupAssets[[#This Row],[Технологический номер]],2,1)</f>
        <v>0</v>
      </c>
      <c r="D205" s="11" t="str">
        <f>MID(GroupAssets[[#This Row],[Технологический номер]],3,1)</f>
        <v>2</v>
      </c>
      <c r="E205" s="11" t="str">
        <f>MID(GroupAssets[[#This Row],[Технологический номер]],4,1)</f>
        <v>2</v>
      </c>
      <c r="F205" s="11" t="str">
        <f>MID(GroupAssets[[#This Row],[Технологический номер]],5,10)</f>
        <v>0380</v>
      </c>
      <c r="G205" s="4" t="s">
        <v>33</v>
      </c>
      <c r="H205" s="12"/>
      <c r="I205" s="4" t="s">
        <v>36</v>
      </c>
      <c r="J205" s="4" t="s">
        <v>37</v>
      </c>
      <c r="K205" s="4" t="s">
        <v>515</v>
      </c>
      <c r="L205" s="4" t="s">
        <v>512</v>
      </c>
      <c r="M205" s="4" t="s">
        <v>99</v>
      </c>
    </row>
    <row r="206" spans="1:13" outlineLevel="3" x14ac:dyDescent="0.2">
      <c r="A206" s="11" t="s">
        <v>192</v>
      </c>
      <c r="B206" s="11" t="str">
        <f>LEFT(GroupAssets[[#This Row],[Технологический номер]],1)</f>
        <v>2</v>
      </c>
      <c r="C206" s="11" t="str">
        <f>MID(GroupAssets[[#This Row],[Технологический номер]],2,1)</f>
        <v>0</v>
      </c>
      <c r="D206" s="11" t="str">
        <f>MID(GroupAssets[[#This Row],[Технологический номер]],3,1)</f>
        <v>2</v>
      </c>
      <c r="E206" s="11" t="str">
        <f>MID(GroupAssets[[#This Row],[Технологический номер]],4,1)</f>
        <v>2</v>
      </c>
      <c r="F206" s="11" t="str">
        <f>MID(GroupAssets[[#This Row],[Технологический номер]],5,10)</f>
        <v>0390</v>
      </c>
      <c r="G206" s="4" t="s">
        <v>33</v>
      </c>
      <c r="H206" s="12"/>
      <c r="I206" s="4" t="s">
        <v>36</v>
      </c>
      <c r="J206" s="4" t="s">
        <v>37</v>
      </c>
      <c r="K206" s="4" t="s">
        <v>515</v>
      </c>
      <c r="L206" s="4" t="s">
        <v>512</v>
      </c>
      <c r="M206" s="4" t="s">
        <v>100</v>
      </c>
    </row>
    <row r="207" spans="1:13" outlineLevel="3" x14ac:dyDescent="0.2">
      <c r="A207" s="11" t="s">
        <v>193</v>
      </c>
      <c r="B207" s="11" t="str">
        <f>LEFT(GroupAssets[[#This Row],[Технологический номер]],1)</f>
        <v>2</v>
      </c>
      <c r="C207" s="11" t="str">
        <f>MID(GroupAssets[[#This Row],[Технологический номер]],2,1)</f>
        <v>0</v>
      </c>
      <c r="D207" s="11" t="str">
        <f>MID(GroupAssets[[#This Row],[Технологический номер]],3,1)</f>
        <v>2</v>
      </c>
      <c r="E207" s="11" t="str">
        <f>MID(GroupAssets[[#This Row],[Технологический номер]],4,1)</f>
        <v>2</v>
      </c>
      <c r="F207" s="11" t="str">
        <f>MID(GroupAssets[[#This Row],[Технологический номер]],5,10)</f>
        <v>0400</v>
      </c>
      <c r="G207" s="4" t="s">
        <v>33</v>
      </c>
      <c r="H207" s="12"/>
      <c r="I207" s="4" t="s">
        <v>36</v>
      </c>
      <c r="J207" s="4" t="s">
        <v>37</v>
      </c>
      <c r="K207" s="4" t="s">
        <v>515</v>
      </c>
      <c r="L207" s="4" t="s">
        <v>512</v>
      </c>
      <c r="M207" s="4" t="s">
        <v>100</v>
      </c>
    </row>
    <row r="208" spans="1:13" outlineLevel="3" x14ac:dyDescent="0.2">
      <c r="A208" s="11" t="s">
        <v>194</v>
      </c>
      <c r="B208" s="11" t="str">
        <f>LEFT(GroupAssets[[#This Row],[Технологический номер]],1)</f>
        <v>2</v>
      </c>
      <c r="C208" s="11" t="str">
        <f>MID(GroupAssets[[#This Row],[Технологический номер]],2,1)</f>
        <v>0</v>
      </c>
      <c r="D208" s="11" t="str">
        <f>MID(GroupAssets[[#This Row],[Технологический номер]],3,1)</f>
        <v>2</v>
      </c>
      <c r="E208" s="11" t="str">
        <f>MID(GroupAssets[[#This Row],[Технологический номер]],4,1)</f>
        <v>2</v>
      </c>
      <c r="F208" s="11" t="str">
        <f>MID(GroupAssets[[#This Row],[Технологический номер]],5,10)</f>
        <v>0410</v>
      </c>
      <c r="G208" s="4" t="s">
        <v>33</v>
      </c>
      <c r="H208" s="12"/>
      <c r="I208" s="4" t="s">
        <v>36</v>
      </c>
      <c r="J208" s="4" t="s">
        <v>37</v>
      </c>
      <c r="K208" s="4" t="s">
        <v>515</v>
      </c>
      <c r="L208" s="4" t="s">
        <v>512</v>
      </c>
      <c r="M208" s="4" t="s">
        <v>100</v>
      </c>
    </row>
    <row r="209" spans="1:13" outlineLevel="3" x14ac:dyDescent="0.2">
      <c r="A209" s="11" t="s">
        <v>195</v>
      </c>
      <c r="B209" s="11" t="str">
        <f>LEFT(GroupAssets[[#This Row],[Технологический номер]],1)</f>
        <v>2</v>
      </c>
      <c r="C209" s="11" t="str">
        <f>MID(GroupAssets[[#This Row],[Технологический номер]],2,1)</f>
        <v>0</v>
      </c>
      <c r="D209" s="11" t="str">
        <f>MID(GroupAssets[[#This Row],[Технологический номер]],3,1)</f>
        <v>2</v>
      </c>
      <c r="E209" s="11" t="str">
        <f>MID(GroupAssets[[#This Row],[Технологический номер]],4,1)</f>
        <v>2</v>
      </c>
      <c r="F209" s="11" t="str">
        <f>MID(GroupAssets[[#This Row],[Технологический номер]],5,10)</f>
        <v>0420</v>
      </c>
      <c r="G209" s="4" t="s">
        <v>33</v>
      </c>
      <c r="H209" s="12"/>
      <c r="I209" s="4" t="s">
        <v>36</v>
      </c>
      <c r="J209" s="4" t="s">
        <v>37</v>
      </c>
      <c r="K209" s="4" t="s">
        <v>515</v>
      </c>
      <c r="L209" s="4" t="s">
        <v>512</v>
      </c>
      <c r="M209" s="4" t="s">
        <v>100</v>
      </c>
    </row>
    <row r="210" spans="1:13" outlineLevel="3" x14ac:dyDescent="0.2">
      <c r="A210" s="11" t="s">
        <v>196</v>
      </c>
      <c r="B210" s="11" t="str">
        <f>LEFT(GroupAssets[[#This Row],[Технологический номер]],1)</f>
        <v>2</v>
      </c>
      <c r="C210" s="11" t="str">
        <f>MID(GroupAssets[[#This Row],[Технологический номер]],2,1)</f>
        <v>0</v>
      </c>
      <c r="D210" s="11" t="str">
        <f>MID(GroupAssets[[#This Row],[Технологический номер]],3,1)</f>
        <v>2</v>
      </c>
      <c r="E210" s="11" t="str">
        <f>MID(GroupAssets[[#This Row],[Технологический номер]],4,1)</f>
        <v>2</v>
      </c>
      <c r="F210" s="11" t="str">
        <f>MID(GroupAssets[[#This Row],[Технологический номер]],5,10)</f>
        <v>0440</v>
      </c>
      <c r="G210" s="4" t="s">
        <v>33</v>
      </c>
      <c r="H210" s="12"/>
      <c r="I210" s="4" t="s">
        <v>36</v>
      </c>
      <c r="J210" s="4" t="s">
        <v>37</v>
      </c>
      <c r="K210" s="4" t="s">
        <v>797</v>
      </c>
      <c r="L210" s="4" t="s">
        <v>657</v>
      </c>
      <c r="M210" s="4" t="s">
        <v>101</v>
      </c>
    </row>
    <row r="211" spans="1:13" outlineLevel="3" x14ac:dyDescent="0.2">
      <c r="A211" s="11" t="s">
        <v>197</v>
      </c>
      <c r="B211" s="11" t="str">
        <f>LEFT(GroupAssets[[#This Row],[Технологический номер]],1)</f>
        <v>2</v>
      </c>
      <c r="C211" s="11" t="str">
        <f>MID(GroupAssets[[#This Row],[Технологический номер]],2,1)</f>
        <v>0</v>
      </c>
      <c r="D211" s="11" t="str">
        <f>MID(GroupAssets[[#This Row],[Технологический номер]],3,1)</f>
        <v>2</v>
      </c>
      <c r="E211" s="11" t="str">
        <f>MID(GroupAssets[[#This Row],[Технологический номер]],4,1)</f>
        <v>2</v>
      </c>
      <c r="F211" s="11" t="str">
        <f>MID(GroupAssets[[#This Row],[Технологический номер]],5,10)</f>
        <v>0450</v>
      </c>
      <c r="G211" s="4" t="s">
        <v>33</v>
      </c>
      <c r="H211" s="12"/>
      <c r="I211" s="4" t="s">
        <v>36</v>
      </c>
      <c r="J211" s="4" t="s">
        <v>37</v>
      </c>
      <c r="K211" s="4" t="s">
        <v>515</v>
      </c>
      <c r="L211" s="4" t="s">
        <v>521</v>
      </c>
      <c r="M211" s="4" t="s">
        <v>102</v>
      </c>
    </row>
    <row r="212" spans="1:13" outlineLevel="3" x14ac:dyDescent="0.2">
      <c r="A212" s="11" t="s">
        <v>198</v>
      </c>
      <c r="B212" s="11" t="str">
        <f>LEFT(GroupAssets[[#This Row],[Технологический номер]],1)</f>
        <v>2</v>
      </c>
      <c r="C212" s="11" t="str">
        <f>MID(GroupAssets[[#This Row],[Технологический номер]],2,1)</f>
        <v>0</v>
      </c>
      <c r="D212" s="11" t="str">
        <f>MID(GroupAssets[[#This Row],[Технологический номер]],3,1)</f>
        <v>2</v>
      </c>
      <c r="E212" s="11" t="str">
        <f>MID(GroupAssets[[#This Row],[Технологический номер]],4,1)</f>
        <v>2</v>
      </c>
      <c r="F212" s="11" t="str">
        <f>MID(GroupAssets[[#This Row],[Технологический номер]],5,10)</f>
        <v>0460</v>
      </c>
      <c r="G212" s="4" t="s">
        <v>33</v>
      </c>
      <c r="H212" s="12"/>
      <c r="I212" s="4" t="s">
        <v>36</v>
      </c>
      <c r="J212" s="4" t="s">
        <v>37</v>
      </c>
      <c r="K212" s="4" t="s">
        <v>515</v>
      </c>
      <c r="L212" s="4" t="s">
        <v>521</v>
      </c>
      <c r="M212" s="4" t="s">
        <v>102</v>
      </c>
    </row>
    <row r="213" spans="1:13" outlineLevel="3" x14ac:dyDescent="0.2">
      <c r="A213" s="11" t="s">
        <v>199</v>
      </c>
      <c r="B213" s="11" t="str">
        <f>LEFT(GroupAssets[[#This Row],[Технологический номер]],1)</f>
        <v>2</v>
      </c>
      <c r="C213" s="11" t="str">
        <f>MID(GroupAssets[[#This Row],[Технологический номер]],2,1)</f>
        <v>0</v>
      </c>
      <c r="D213" s="11" t="str">
        <f>MID(GroupAssets[[#This Row],[Технологический номер]],3,1)</f>
        <v>2</v>
      </c>
      <c r="E213" s="11" t="str">
        <f>MID(GroupAssets[[#This Row],[Технологический номер]],4,1)</f>
        <v>2</v>
      </c>
      <c r="F213" s="11" t="str">
        <f>MID(GroupAssets[[#This Row],[Технологический номер]],5,10)</f>
        <v>0470</v>
      </c>
      <c r="G213" s="4" t="s">
        <v>33</v>
      </c>
      <c r="H213" s="12"/>
      <c r="I213" s="4" t="s">
        <v>36</v>
      </c>
      <c r="J213" s="4" t="s">
        <v>37</v>
      </c>
      <c r="K213" s="4" t="s">
        <v>515</v>
      </c>
      <c r="L213" s="4" t="s">
        <v>512</v>
      </c>
      <c r="M213" s="4" t="s">
        <v>100</v>
      </c>
    </row>
    <row r="214" spans="1:13" outlineLevel="3" x14ac:dyDescent="0.2">
      <c r="A214" s="11" t="s">
        <v>200</v>
      </c>
      <c r="B214" s="11" t="str">
        <f>LEFT(GroupAssets[[#This Row],[Технологический номер]],1)</f>
        <v>2</v>
      </c>
      <c r="C214" s="11" t="str">
        <f>MID(GroupAssets[[#This Row],[Технологический номер]],2,1)</f>
        <v>0</v>
      </c>
      <c r="D214" s="11" t="str">
        <f>MID(GroupAssets[[#This Row],[Технологический номер]],3,1)</f>
        <v>2</v>
      </c>
      <c r="E214" s="11" t="str">
        <f>MID(GroupAssets[[#This Row],[Технологический номер]],4,1)</f>
        <v>2</v>
      </c>
      <c r="F214" s="11" t="str">
        <f>MID(GroupAssets[[#This Row],[Технологический номер]],5,10)</f>
        <v>0480</v>
      </c>
      <c r="G214" s="4" t="s">
        <v>33</v>
      </c>
      <c r="H214" s="12"/>
      <c r="I214" s="4" t="s">
        <v>36</v>
      </c>
      <c r="J214" s="4" t="s">
        <v>37</v>
      </c>
      <c r="K214" s="4" t="s">
        <v>515</v>
      </c>
      <c r="L214" s="4" t="s">
        <v>512</v>
      </c>
      <c r="M214" s="4" t="s">
        <v>100</v>
      </c>
    </row>
    <row r="215" spans="1:13" outlineLevel="3" x14ac:dyDescent="0.2">
      <c r="A215" s="11" t="s">
        <v>201</v>
      </c>
      <c r="B215" s="11" t="str">
        <f>LEFT(GroupAssets[[#This Row],[Технологический номер]],1)</f>
        <v>2</v>
      </c>
      <c r="C215" s="11" t="str">
        <f>MID(GroupAssets[[#This Row],[Технологический номер]],2,1)</f>
        <v>0</v>
      </c>
      <c r="D215" s="11" t="str">
        <f>MID(GroupAssets[[#This Row],[Технологический номер]],3,1)</f>
        <v>2</v>
      </c>
      <c r="E215" s="11" t="str">
        <f>MID(GroupAssets[[#This Row],[Технологический номер]],4,1)</f>
        <v>2</v>
      </c>
      <c r="F215" s="11" t="str">
        <f>MID(GroupAssets[[#This Row],[Технологический номер]],5,10)</f>
        <v>0490</v>
      </c>
      <c r="G215" s="4" t="s">
        <v>33</v>
      </c>
      <c r="H215" s="12"/>
      <c r="I215" s="4" t="s">
        <v>36</v>
      </c>
      <c r="J215" s="4" t="s">
        <v>37</v>
      </c>
      <c r="K215" s="4" t="s">
        <v>515</v>
      </c>
      <c r="L215" s="4" t="s">
        <v>512</v>
      </c>
      <c r="M215" s="4" t="s">
        <v>100</v>
      </c>
    </row>
    <row r="216" spans="1:13" outlineLevel="3" x14ac:dyDescent="0.2">
      <c r="A216" s="11" t="s">
        <v>202</v>
      </c>
      <c r="B216" s="11" t="str">
        <f>LEFT(GroupAssets[[#This Row],[Технологический номер]],1)</f>
        <v>2</v>
      </c>
      <c r="C216" s="11" t="str">
        <f>MID(GroupAssets[[#This Row],[Технологический номер]],2,1)</f>
        <v>0</v>
      </c>
      <c r="D216" s="11" t="str">
        <f>MID(GroupAssets[[#This Row],[Технологический номер]],3,1)</f>
        <v>2</v>
      </c>
      <c r="E216" s="11" t="str">
        <f>MID(GroupAssets[[#This Row],[Технологический номер]],4,1)</f>
        <v>2</v>
      </c>
      <c r="F216" s="11" t="str">
        <f>MID(GroupAssets[[#This Row],[Технологический номер]],5,10)</f>
        <v>0500</v>
      </c>
      <c r="G216" s="4" t="s">
        <v>33</v>
      </c>
      <c r="H216" s="12"/>
      <c r="I216" s="4" t="s">
        <v>36</v>
      </c>
      <c r="J216" s="4" t="s">
        <v>37</v>
      </c>
      <c r="K216" s="4" t="s">
        <v>515</v>
      </c>
      <c r="L216" s="4" t="s">
        <v>512</v>
      </c>
      <c r="M216" s="4" t="s">
        <v>100</v>
      </c>
    </row>
    <row r="217" spans="1:13" outlineLevel="3" x14ac:dyDescent="0.2">
      <c r="A217" s="11" t="s">
        <v>203</v>
      </c>
      <c r="B217" s="11" t="str">
        <f>LEFT(GroupAssets[[#This Row],[Технологический номер]],1)</f>
        <v>2</v>
      </c>
      <c r="C217" s="11" t="str">
        <f>MID(GroupAssets[[#This Row],[Технологический номер]],2,1)</f>
        <v>0</v>
      </c>
      <c r="D217" s="11" t="str">
        <f>MID(GroupAssets[[#This Row],[Технологический номер]],3,1)</f>
        <v>2</v>
      </c>
      <c r="E217" s="11" t="str">
        <f>MID(GroupAssets[[#This Row],[Технологический номер]],4,1)</f>
        <v>2</v>
      </c>
      <c r="F217" s="11" t="str">
        <f>MID(GroupAssets[[#This Row],[Технологический номер]],5,10)</f>
        <v>0550</v>
      </c>
      <c r="G217" s="4" t="s">
        <v>33</v>
      </c>
      <c r="H217" s="12"/>
      <c r="I217" s="4" t="s">
        <v>36</v>
      </c>
      <c r="J217" s="4" t="s">
        <v>37</v>
      </c>
      <c r="K217" s="4" t="s">
        <v>515</v>
      </c>
      <c r="L217" s="4" t="s">
        <v>521</v>
      </c>
      <c r="M217" s="4" t="s">
        <v>102</v>
      </c>
    </row>
    <row r="218" spans="1:13" outlineLevel="3" x14ac:dyDescent="0.2">
      <c r="A218" s="11" t="s">
        <v>204</v>
      </c>
      <c r="B218" s="11" t="str">
        <f>LEFT(GroupAssets[[#This Row],[Технологический номер]],1)</f>
        <v>2</v>
      </c>
      <c r="C218" s="11" t="str">
        <f>MID(GroupAssets[[#This Row],[Технологический номер]],2,1)</f>
        <v>0</v>
      </c>
      <c r="D218" s="11" t="str">
        <f>MID(GroupAssets[[#This Row],[Технологический номер]],3,1)</f>
        <v>2</v>
      </c>
      <c r="E218" s="11" t="str">
        <f>MID(GroupAssets[[#This Row],[Технологический номер]],4,1)</f>
        <v>2</v>
      </c>
      <c r="F218" s="11" t="str">
        <f>MID(GroupAssets[[#This Row],[Технологический номер]],5,10)</f>
        <v>0560</v>
      </c>
      <c r="G218" s="4" t="s">
        <v>33</v>
      </c>
      <c r="H218" s="12"/>
      <c r="I218" s="4" t="s">
        <v>36</v>
      </c>
      <c r="J218" s="4" t="s">
        <v>37</v>
      </c>
      <c r="M218" s="4" t="s">
        <v>103</v>
      </c>
    </row>
    <row r="219" spans="1:13" outlineLevel="3" x14ac:dyDescent="0.2">
      <c r="A219" s="11" t="s">
        <v>205</v>
      </c>
      <c r="B219" s="11" t="str">
        <f>LEFT(GroupAssets[[#This Row],[Технологический номер]],1)</f>
        <v>2</v>
      </c>
      <c r="C219" s="11" t="str">
        <f>MID(GroupAssets[[#This Row],[Технологический номер]],2,1)</f>
        <v>0</v>
      </c>
      <c r="D219" s="11" t="str">
        <f>MID(GroupAssets[[#This Row],[Технологический номер]],3,1)</f>
        <v>2</v>
      </c>
      <c r="E219" s="11" t="str">
        <f>MID(GroupAssets[[#This Row],[Технологический номер]],4,1)</f>
        <v>2</v>
      </c>
      <c r="F219" s="11" t="str">
        <f>MID(GroupAssets[[#This Row],[Технологический номер]],5,10)</f>
        <v>0570</v>
      </c>
      <c r="G219" s="4" t="s">
        <v>33</v>
      </c>
      <c r="H219" s="12"/>
      <c r="I219" s="4" t="s">
        <v>36</v>
      </c>
      <c r="J219" s="4" t="s">
        <v>37</v>
      </c>
      <c r="K219" s="4" t="s">
        <v>515</v>
      </c>
      <c r="L219" s="4" t="s">
        <v>521</v>
      </c>
      <c r="M219" s="4" t="s">
        <v>102</v>
      </c>
    </row>
    <row r="220" spans="1:13" outlineLevel="3" x14ac:dyDescent="0.2">
      <c r="A220" s="11" t="s">
        <v>206</v>
      </c>
      <c r="B220" s="11" t="str">
        <f>LEFT(GroupAssets[[#This Row],[Технологический номер]],1)</f>
        <v>2</v>
      </c>
      <c r="C220" s="11" t="str">
        <f>MID(GroupAssets[[#This Row],[Технологический номер]],2,1)</f>
        <v>0</v>
      </c>
      <c r="D220" s="11" t="str">
        <f>MID(GroupAssets[[#This Row],[Технологический номер]],3,1)</f>
        <v>2</v>
      </c>
      <c r="E220" s="11" t="str">
        <f>MID(GroupAssets[[#This Row],[Технологический номер]],4,1)</f>
        <v>2</v>
      </c>
      <c r="F220" s="11" t="str">
        <f>MID(GroupAssets[[#This Row],[Технологический номер]],5,10)</f>
        <v>0580</v>
      </c>
      <c r="G220" s="4" t="s">
        <v>33</v>
      </c>
      <c r="H220" s="12"/>
      <c r="I220" s="4" t="s">
        <v>36</v>
      </c>
      <c r="J220" s="4" t="s">
        <v>37</v>
      </c>
      <c r="M220" s="4" t="s">
        <v>103</v>
      </c>
    </row>
    <row r="221" spans="1:13" outlineLevel="3" x14ac:dyDescent="0.2">
      <c r="A221" s="11" t="s">
        <v>207</v>
      </c>
      <c r="B221" s="11" t="str">
        <f>LEFT(GroupAssets[[#This Row],[Технологический номер]],1)</f>
        <v>2</v>
      </c>
      <c r="C221" s="11" t="str">
        <f>MID(GroupAssets[[#This Row],[Технологический номер]],2,1)</f>
        <v>0</v>
      </c>
      <c r="D221" s="11" t="str">
        <f>MID(GroupAssets[[#This Row],[Технологический номер]],3,1)</f>
        <v>2</v>
      </c>
      <c r="E221" s="11" t="str">
        <f>MID(GroupAssets[[#This Row],[Технологический номер]],4,1)</f>
        <v>2</v>
      </c>
      <c r="F221" s="11" t="str">
        <f>MID(GroupAssets[[#This Row],[Технологический номер]],5,10)</f>
        <v>0590</v>
      </c>
      <c r="G221" s="4" t="s">
        <v>33</v>
      </c>
      <c r="H221" s="12"/>
      <c r="I221" s="4" t="s">
        <v>36</v>
      </c>
      <c r="J221" s="4" t="s">
        <v>37</v>
      </c>
      <c r="M221" s="4" t="s">
        <v>103</v>
      </c>
    </row>
    <row r="222" spans="1:13" outlineLevel="3" x14ac:dyDescent="0.2">
      <c r="A222" s="11" t="s">
        <v>208</v>
      </c>
      <c r="B222" s="11" t="str">
        <f>LEFT(GroupAssets[[#This Row],[Технологический номер]],1)</f>
        <v>2</v>
      </c>
      <c r="C222" s="11" t="str">
        <f>MID(GroupAssets[[#This Row],[Технологический номер]],2,1)</f>
        <v>0</v>
      </c>
      <c r="D222" s="11" t="str">
        <f>MID(GroupAssets[[#This Row],[Технологический номер]],3,1)</f>
        <v>2</v>
      </c>
      <c r="E222" s="11" t="str">
        <f>MID(GroupAssets[[#This Row],[Технологический номер]],4,1)</f>
        <v>2</v>
      </c>
      <c r="F222" s="11" t="str">
        <f>MID(GroupAssets[[#This Row],[Технологический номер]],5,10)</f>
        <v>0600</v>
      </c>
      <c r="G222" s="4" t="s">
        <v>33</v>
      </c>
      <c r="H222" s="12"/>
      <c r="I222" s="4" t="s">
        <v>36</v>
      </c>
      <c r="J222" s="4" t="s">
        <v>37</v>
      </c>
      <c r="K222" s="4" t="s">
        <v>515</v>
      </c>
      <c r="L222" s="4" t="s">
        <v>512</v>
      </c>
      <c r="M222" s="4" t="s">
        <v>83</v>
      </c>
    </row>
    <row r="223" spans="1:13" outlineLevel="3" x14ac:dyDescent="0.2">
      <c r="A223" s="11" t="s">
        <v>209</v>
      </c>
      <c r="B223" s="11" t="str">
        <f>LEFT(GroupAssets[[#This Row],[Технологический номер]],1)</f>
        <v>2</v>
      </c>
      <c r="C223" s="11" t="str">
        <f>MID(GroupAssets[[#This Row],[Технологический номер]],2,1)</f>
        <v>0</v>
      </c>
      <c r="D223" s="11" t="str">
        <f>MID(GroupAssets[[#This Row],[Технологический номер]],3,1)</f>
        <v>2</v>
      </c>
      <c r="E223" s="11" t="str">
        <f>MID(GroupAssets[[#This Row],[Технологический номер]],4,1)</f>
        <v>2</v>
      </c>
      <c r="F223" s="11" t="str">
        <f>MID(GroupAssets[[#This Row],[Технологический номер]],5,10)</f>
        <v>0610</v>
      </c>
      <c r="G223" s="4" t="s">
        <v>33</v>
      </c>
      <c r="H223" s="12"/>
      <c r="I223" s="4" t="s">
        <v>36</v>
      </c>
      <c r="J223" s="4" t="s">
        <v>37</v>
      </c>
      <c r="K223" s="4" t="s">
        <v>515</v>
      </c>
      <c r="L223" s="4" t="s">
        <v>522</v>
      </c>
      <c r="M223" s="4" t="s">
        <v>104</v>
      </c>
    </row>
    <row r="224" spans="1:13" outlineLevel="3" x14ac:dyDescent="0.2">
      <c r="A224" s="11" t="s">
        <v>210</v>
      </c>
      <c r="B224" s="11" t="str">
        <f>LEFT(GroupAssets[[#This Row],[Технологический номер]],1)</f>
        <v>2</v>
      </c>
      <c r="C224" s="11" t="str">
        <f>MID(GroupAssets[[#This Row],[Технологический номер]],2,1)</f>
        <v>0</v>
      </c>
      <c r="D224" s="11" t="str">
        <f>MID(GroupAssets[[#This Row],[Технологический номер]],3,1)</f>
        <v>2</v>
      </c>
      <c r="E224" s="11" t="str">
        <f>MID(GroupAssets[[#This Row],[Технологический номер]],4,1)</f>
        <v>2</v>
      </c>
      <c r="F224" s="11" t="str">
        <f>MID(GroupAssets[[#This Row],[Технологический номер]],5,10)</f>
        <v>0620</v>
      </c>
      <c r="G224" s="4" t="s">
        <v>33</v>
      </c>
      <c r="H224" s="12"/>
      <c r="I224" s="4" t="s">
        <v>36</v>
      </c>
      <c r="J224" s="4" t="s">
        <v>37</v>
      </c>
      <c r="K224" s="4" t="s">
        <v>515</v>
      </c>
      <c r="L224" s="4" t="s">
        <v>512</v>
      </c>
      <c r="M224" s="4" t="s">
        <v>105</v>
      </c>
    </row>
    <row r="225" spans="1:13" outlineLevel="3" x14ac:dyDescent="0.2">
      <c r="A225" s="11" t="s">
        <v>211</v>
      </c>
      <c r="B225" s="11" t="str">
        <f>LEFT(GroupAssets[[#This Row],[Технологический номер]],1)</f>
        <v>2</v>
      </c>
      <c r="C225" s="11" t="str">
        <f>MID(GroupAssets[[#This Row],[Технологический номер]],2,1)</f>
        <v>0</v>
      </c>
      <c r="D225" s="11" t="str">
        <f>MID(GroupAssets[[#This Row],[Технологический номер]],3,1)</f>
        <v>2</v>
      </c>
      <c r="E225" s="11" t="str">
        <f>MID(GroupAssets[[#This Row],[Технологический номер]],4,1)</f>
        <v>2</v>
      </c>
      <c r="F225" s="11" t="str">
        <f>MID(GroupAssets[[#This Row],[Технологический номер]],5,10)</f>
        <v>0630</v>
      </c>
      <c r="G225" s="4" t="s">
        <v>33</v>
      </c>
      <c r="H225" s="12"/>
      <c r="I225" s="4" t="s">
        <v>36</v>
      </c>
      <c r="J225" s="4" t="s">
        <v>37</v>
      </c>
      <c r="K225" s="4" t="s">
        <v>515</v>
      </c>
      <c r="L225" s="4" t="s">
        <v>512</v>
      </c>
      <c r="M225" s="4" t="s">
        <v>83</v>
      </c>
    </row>
    <row r="226" spans="1:13" outlineLevel="3" x14ac:dyDescent="0.2">
      <c r="A226" s="11" t="s">
        <v>212</v>
      </c>
      <c r="B226" s="11" t="str">
        <f>LEFT(GroupAssets[[#This Row],[Технологический номер]],1)</f>
        <v>2</v>
      </c>
      <c r="C226" s="11" t="str">
        <f>MID(GroupAssets[[#This Row],[Технологический номер]],2,1)</f>
        <v>0</v>
      </c>
      <c r="D226" s="11" t="str">
        <f>MID(GroupAssets[[#This Row],[Технологический номер]],3,1)</f>
        <v>2</v>
      </c>
      <c r="E226" s="11" t="str">
        <f>MID(GroupAssets[[#This Row],[Технологический номер]],4,1)</f>
        <v>2</v>
      </c>
      <c r="F226" s="11" t="str">
        <f>MID(GroupAssets[[#This Row],[Технологический номер]],5,10)</f>
        <v>0640</v>
      </c>
      <c r="G226" s="4" t="s">
        <v>33</v>
      </c>
      <c r="H226" s="12"/>
      <c r="I226" s="4" t="s">
        <v>36</v>
      </c>
      <c r="J226" s="4" t="s">
        <v>37</v>
      </c>
      <c r="K226" s="4" t="s">
        <v>515</v>
      </c>
      <c r="L226" s="4" t="s">
        <v>522</v>
      </c>
      <c r="M226" s="4" t="s">
        <v>104</v>
      </c>
    </row>
    <row r="227" spans="1:13" outlineLevel="3" x14ac:dyDescent="0.2">
      <c r="A227" s="11" t="s">
        <v>213</v>
      </c>
      <c r="B227" s="11" t="str">
        <f>LEFT(GroupAssets[[#This Row],[Технологический номер]],1)</f>
        <v>2</v>
      </c>
      <c r="C227" s="11" t="str">
        <f>MID(GroupAssets[[#This Row],[Технологический номер]],2,1)</f>
        <v>0</v>
      </c>
      <c r="D227" s="11" t="str">
        <f>MID(GroupAssets[[#This Row],[Технологический номер]],3,1)</f>
        <v>2</v>
      </c>
      <c r="E227" s="11" t="str">
        <f>MID(GroupAssets[[#This Row],[Технологический номер]],4,1)</f>
        <v>2</v>
      </c>
      <c r="F227" s="11" t="str">
        <f>MID(GroupAssets[[#This Row],[Технологический номер]],5,10)</f>
        <v>0650</v>
      </c>
      <c r="G227" s="4" t="s">
        <v>33</v>
      </c>
      <c r="H227" s="12"/>
      <c r="I227" s="4" t="s">
        <v>36</v>
      </c>
      <c r="J227" s="4" t="s">
        <v>37</v>
      </c>
      <c r="M227" s="4" t="s">
        <v>103</v>
      </c>
    </row>
    <row r="228" spans="1:13" outlineLevel="3" x14ac:dyDescent="0.2">
      <c r="A228" s="11" t="s">
        <v>214</v>
      </c>
      <c r="B228" s="11" t="str">
        <f>LEFT(GroupAssets[[#This Row],[Технологический номер]],1)</f>
        <v>2</v>
      </c>
      <c r="C228" s="11" t="str">
        <f>MID(GroupAssets[[#This Row],[Технологический номер]],2,1)</f>
        <v>0</v>
      </c>
      <c r="D228" s="11" t="str">
        <f>MID(GroupAssets[[#This Row],[Технологический номер]],3,1)</f>
        <v>2</v>
      </c>
      <c r="E228" s="11" t="str">
        <f>MID(GroupAssets[[#This Row],[Технологический номер]],4,1)</f>
        <v>2</v>
      </c>
      <c r="F228" s="11" t="str">
        <f>MID(GroupAssets[[#This Row],[Технологический номер]],5,10)</f>
        <v>0660</v>
      </c>
      <c r="G228" s="4" t="s">
        <v>33</v>
      </c>
      <c r="H228" s="12"/>
      <c r="I228" s="4" t="s">
        <v>36</v>
      </c>
      <c r="J228" s="4" t="s">
        <v>37</v>
      </c>
      <c r="M228" s="19" t="s">
        <v>106</v>
      </c>
    </row>
    <row r="229" spans="1:13" outlineLevel="3" x14ac:dyDescent="0.2">
      <c r="A229" s="11" t="s">
        <v>215</v>
      </c>
      <c r="B229" s="11" t="str">
        <f>LEFT(GroupAssets[[#This Row],[Технологический номер]],1)</f>
        <v>2</v>
      </c>
      <c r="C229" s="11" t="str">
        <f>MID(GroupAssets[[#This Row],[Технологический номер]],2,1)</f>
        <v>0</v>
      </c>
      <c r="D229" s="11" t="str">
        <f>MID(GroupAssets[[#This Row],[Технологический номер]],3,1)</f>
        <v>2</v>
      </c>
      <c r="E229" s="11" t="str">
        <f>MID(GroupAssets[[#This Row],[Технологический номер]],4,1)</f>
        <v>2</v>
      </c>
      <c r="F229" s="11" t="str">
        <f>MID(GroupAssets[[#This Row],[Технологический номер]],5,10)</f>
        <v>0670</v>
      </c>
      <c r="G229" s="4" t="s">
        <v>33</v>
      </c>
      <c r="H229" s="12"/>
      <c r="I229" s="4" t="s">
        <v>36</v>
      </c>
      <c r="J229" s="4" t="s">
        <v>37</v>
      </c>
      <c r="K229" s="4" t="s">
        <v>515</v>
      </c>
      <c r="L229" s="4" t="s">
        <v>512</v>
      </c>
      <c r="M229" s="4" t="s">
        <v>107</v>
      </c>
    </row>
    <row r="230" spans="1:13" outlineLevel="3" x14ac:dyDescent="0.2">
      <c r="A230" s="11" t="s">
        <v>216</v>
      </c>
      <c r="B230" s="11" t="str">
        <f>LEFT(GroupAssets[[#This Row],[Технологический номер]],1)</f>
        <v>2</v>
      </c>
      <c r="C230" s="11" t="str">
        <f>MID(GroupAssets[[#This Row],[Технологический номер]],2,1)</f>
        <v>0</v>
      </c>
      <c r="D230" s="11" t="str">
        <f>MID(GroupAssets[[#This Row],[Технологический номер]],3,1)</f>
        <v>2</v>
      </c>
      <c r="E230" s="11" t="str">
        <f>MID(GroupAssets[[#This Row],[Технологический номер]],4,1)</f>
        <v>2</v>
      </c>
      <c r="F230" s="11" t="str">
        <f>MID(GroupAssets[[#This Row],[Технологический номер]],5,10)</f>
        <v>0680</v>
      </c>
      <c r="G230" s="4" t="s">
        <v>33</v>
      </c>
      <c r="H230" s="12"/>
      <c r="I230" s="4" t="s">
        <v>36</v>
      </c>
      <c r="J230" s="4" t="s">
        <v>37</v>
      </c>
      <c r="K230" s="4" t="s">
        <v>936</v>
      </c>
      <c r="L230" s="4" t="s">
        <v>658</v>
      </c>
      <c r="M230" s="4" t="s">
        <v>108</v>
      </c>
    </row>
    <row r="231" spans="1:13" outlineLevel="3" x14ac:dyDescent="0.2">
      <c r="A231" s="11" t="s">
        <v>217</v>
      </c>
      <c r="B231" s="11" t="str">
        <f>LEFT(GroupAssets[[#This Row],[Технологический номер]],1)</f>
        <v>2</v>
      </c>
      <c r="C231" s="11" t="str">
        <f>MID(GroupAssets[[#This Row],[Технологический номер]],2,1)</f>
        <v>0</v>
      </c>
      <c r="D231" s="11" t="str">
        <f>MID(GroupAssets[[#This Row],[Технологический номер]],3,1)</f>
        <v>2</v>
      </c>
      <c r="E231" s="11" t="str">
        <f>MID(GroupAssets[[#This Row],[Технологический номер]],4,1)</f>
        <v>2</v>
      </c>
      <c r="F231" s="11" t="str">
        <f>MID(GroupAssets[[#This Row],[Технологический номер]],5,10)</f>
        <v>0690</v>
      </c>
      <c r="G231" s="4" t="s">
        <v>33</v>
      </c>
      <c r="H231" s="12"/>
      <c r="I231" s="4" t="s">
        <v>36</v>
      </c>
      <c r="J231" s="4" t="s">
        <v>37</v>
      </c>
      <c r="K231" s="4" t="s">
        <v>515</v>
      </c>
      <c r="L231" s="19" t="s">
        <v>659</v>
      </c>
      <c r="M231" s="4" t="s">
        <v>109</v>
      </c>
    </row>
    <row r="232" spans="1:13" outlineLevel="3" x14ac:dyDescent="0.2">
      <c r="A232" s="11" t="s">
        <v>218</v>
      </c>
      <c r="B232" s="11" t="str">
        <f>LEFT(GroupAssets[[#This Row],[Технологический номер]],1)</f>
        <v>2</v>
      </c>
      <c r="C232" s="11" t="str">
        <f>MID(GroupAssets[[#This Row],[Технологический номер]],2,1)</f>
        <v>0</v>
      </c>
      <c r="D232" s="11" t="str">
        <f>MID(GroupAssets[[#This Row],[Технологический номер]],3,1)</f>
        <v>2</v>
      </c>
      <c r="E232" s="11" t="str">
        <f>MID(GroupAssets[[#This Row],[Технологический номер]],4,1)</f>
        <v>2</v>
      </c>
      <c r="F232" s="11" t="str">
        <f>MID(GroupAssets[[#This Row],[Технологический номер]],5,10)</f>
        <v>0700</v>
      </c>
      <c r="G232" s="4" t="s">
        <v>33</v>
      </c>
      <c r="H232" s="12"/>
      <c r="I232" s="4" t="s">
        <v>36</v>
      </c>
      <c r="J232" s="4" t="s">
        <v>37</v>
      </c>
      <c r="K232" s="4" t="s">
        <v>515</v>
      </c>
      <c r="M232" s="4" t="s">
        <v>109</v>
      </c>
    </row>
    <row r="233" spans="1:13" outlineLevel="3" x14ac:dyDescent="0.2">
      <c r="A233" s="11" t="s">
        <v>219</v>
      </c>
      <c r="B233" s="11" t="str">
        <f>LEFT(GroupAssets[[#This Row],[Технологический номер]],1)</f>
        <v>2</v>
      </c>
      <c r="C233" s="11" t="str">
        <f>MID(GroupAssets[[#This Row],[Технологический номер]],2,1)</f>
        <v>0</v>
      </c>
      <c r="D233" s="11" t="str">
        <f>MID(GroupAssets[[#This Row],[Технологический номер]],3,1)</f>
        <v>2</v>
      </c>
      <c r="E233" s="11" t="str">
        <f>MID(GroupAssets[[#This Row],[Технологический номер]],4,1)</f>
        <v>2</v>
      </c>
      <c r="F233" s="11" t="str">
        <f>MID(GroupAssets[[#This Row],[Технологический номер]],5,10)</f>
        <v>0710</v>
      </c>
      <c r="G233" s="4" t="s">
        <v>33</v>
      </c>
      <c r="H233" s="12"/>
      <c r="I233" s="4" t="s">
        <v>36</v>
      </c>
      <c r="J233" s="4" t="s">
        <v>37</v>
      </c>
      <c r="M233" s="4" t="s">
        <v>110</v>
      </c>
    </row>
    <row r="234" spans="1:13" outlineLevel="3" x14ac:dyDescent="0.2">
      <c r="A234" s="11" t="s">
        <v>220</v>
      </c>
      <c r="B234" s="11" t="str">
        <f>LEFT(GroupAssets[[#This Row],[Технологический номер]],1)</f>
        <v>2</v>
      </c>
      <c r="C234" s="11" t="str">
        <f>MID(GroupAssets[[#This Row],[Технологический номер]],2,1)</f>
        <v>0</v>
      </c>
      <c r="D234" s="11" t="str">
        <f>MID(GroupAssets[[#This Row],[Технологический номер]],3,1)</f>
        <v>2</v>
      </c>
      <c r="E234" s="11" t="str">
        <f>MID(GroupAssets[[#This Row],[Технологический номер]],4,1)</f>
        <v>2</v>
      </c>
      <c r="F234" s="11" t="str">
        <f>MID(GroupAssets[[#This Row],[Технологический номер]],5,10)</f>
        <v>0720</v>
      </c>
      <c r="G234" s="4" t="s">
        <v>33</v>
      </c>
      <c r="H234" s="12"/>
      <c r="I234" s="4" t="s">
        <v>36</v>
      </c>
      <c r="J234" s="4" t="s">
        <v>37</v>
      </c>
      <c r="K234" s="4" t="s">
        <v>518</v>
      </c>
      <c r="L234" s="4" t="s">
        <v>517</v>
      </c>
      <c r="M234" s="4" t="s">
        <v>111</v>
      </c>
    </row>
    <row r="235" spans="1:13" outlineLevel="3" x14ac:dyDescent="0.2">
      <c r="A235" s="11" t="s">
        <v>221</v>
      </c>
      <c r="B235" s="11" t="str">
        <f>LEFT(GroupAssets[[#This Row],[Технологический номер]],1)</f>
        <v>2</v>
      </c>
      <c r="C235" s="11" t="str">
        <f>MID(GroupAssets[[#This Row],[Технологический номер]],2,1)</f>
        <v>0</v>
      </c>
      <c r="D235" s="11" t="str">
        <f>MID(GroupAssets[[#This Row],[Технологический номер]],3,1)</f>
        <v>2</v>
      </c>
      <c r="E235" s="11" t="str">
        <f>MID(GroupAssets[[#This Row],[Технологический номер]],4,1)</f>
        <v>2</v>
      </c>
      <c r="F235" s="11" t="str">
        <f>MID(GroupAssets[[#This Row],[Технологический номер]],5,10)</f>
        <v>0730</v>
      </c>
      <c r="G235" s="4" t="s">
        <v>33</v>
      </c>
      <c r="H235" s="12"/>
      <c r="I235" s="4" t="s">
        <v>36</v>
      </c>
      <c r="J235" s="4" t="s">
        <v>37</v>
      </c>
      <c r="K235" s="4" t="s">
        <v>515</v>
      </c>
      <c r="L235" s="4" t="s">
        <v>512</v>
      </c>
      <c r="M235" s="4" t="s">
        <v>112</v>
      </c>
    </row>
    <row r="236" spans="1:13" outlineLevel="3" x14ac:dyDescent="0.2">
      <c r="A236" s="11" t="s">
        <v>222</v>
      </c>
      <c r="B236" s="11" t="str">
        <f>LEFT(GroupAssets[[#This Row],[Технологический номер]],1)</f>
        <v>2</v>
      </c>
      <c r="C236" s="11" t="str">
        <f>MID(GroupAssets[[#This Row],[Технологический номер]],2,1)</f>
        <v>0</v>
      </c>
      <c r="D236" s="11" t="str">
        <f>MID(GroupAssets[[#This Row],[Технологический номер]],3,1)</f>
        <v>2</v>
      </c>
      <c r="E236" s="11" t="str">
        <f>MID(GroupAssets[[#This Row],[Технологический номер]],4,1)</f>
        <v>2</v>
      </c>
      <c r="F236" s="11" t="str">
        <f>MID(GroupAssets[[#This Row],[Технологический номер]],5,10)</f>
        <v>0740</v>
      </c>
      <c r="G236" s="4" t="s">
        <v>33</v>
      </c>
      <c r="H236" s="12"/>
      <c r="I236" s="4" t="s">
        <v>36</v>
      </c>
      <c r="J236" s="4" t="s">
        <v>37</v>
      </c>
      <c r="K236" s="4" t="s">
        <v>113</v>
      </c>
      <c r="L236" s="4" t="s">
        <v>660</v>
      </c>
      <c r="M236" s="4" t="s">
        <v>113</v>
      </c>
    </row>
    <row r="237" spans="1:13" outlineLevel="3" x14ac:dyDescent="0.2">
      <c r="A237" s="11" t="s">
        <v>223</v>
      </c>
      <c r="B237" s="11" t="str">
        <f>LEFT(GroupAssets[[#This Row],[Технологический номер]],1)</f>
        <v>2</v>
      </c>
      <c r="C237" s="11" t="str">
        <f>MID(GroupAssets[[#This Row],[Технологический номер]],2,1)</f>
        <v>0</v>
      </c>
      <c r="D237" s="11" t="str">
        <f>MID(GroupAssets[[#This Row],[Технологический номер]],3,1)</f>
        <v>2</v>
      </c>
      <c r="E237" s="11" t="str">
        <f>MID(GroupAssets[[#This Row],[Технологический номер]],4,1)</f>
        <v>2</v>
      </c>
      <c r="F237" s="11" t="str">
        <f>MID(GroupAssets[[#This Row],[Технологический номер]],5,10)</f>
        <v>0750</v>
      </c>
      <c r="G237" s="4" t="s">
        <v>33</v>
      </c>
      <c r="H237" s="12"/>
      <c r="I237" s="4" t="s">
        <v>36</v>
      </c>
      <c r="J237" s="4" t="s">
        <v>37</v>
      </c>
      <c r="M237" s="4" t="s">
        <v>103</v>
      </c>
    </row>
    <row r="238" spans="1:13" outlineLevel="3" x14ac:dyDescent="0.2">
      <c r="A238" s="11" t="s">
        <v>224</v>
      </c>
      <c r="B238" s="11" t="str">
        <f>LEFT(GroupAssets[[#This Row],[Технологический номер]],1)</f>
        <v>2</v>
      </c>
      <c r="C238" s="11" t="str">
        <f>MID(GroupAssets[[#This Row],[Технологический номер]],2,1)</f>
        <v>0</v>
      </c>
      <c r="D238" s="11" t="str">
        <f>MID(GroupAssets[[#This Row],[Технологический номер]],3,1)</f>
        <v>2</v>
      </c>
      <c r="E238" s="11" t="str">
        <f>MID(GroupAssets[[#This Row],[Технологический номер]],4,1)</f>
        <v>2</v>
      </c>
      <c r="F238" s="11" t="str">
        <f>MID(GroupAssets[[#This Row],[Технологический номер]],5,10)</f>
        <v>0760</v>
      </c>
      <c r="G238" s="4" t="s">
        <v>33</v>
      </c>
      <c r="H238" s="12"/>
      <c r="I238" s="4" t="s">
        <v>36</v>
      </c>
      <c r="J238" s="4" t="s">
        <v>37</v>
      </c>
      <c r="M238" s="4" t="s">
        <v>103</v>
      </c>
    </row>
    <row r="239" spans="1:13" outlineLevel="3" x14ac:dyDescent="0.2">
      <c r="A239" s="11" t="s">
        <v>225</v>
      </c>
      <c r="B239" s="11" t="str">
        <f>LEFT(GroupAssets[[#This Row],[Технологический номер]],1)</f>
        <v>2</v>
      </c>
      <c r="C239" s="11" t="str">
        <f>MID(GroupAssets[[#This Row],[Технологический номер]],2,1)</f>
        <v>0</v>
      </c>
      <c r="D239" s="11" t="str">
        <f>MID(GroupAssets[[#This Row],[Технологический номер]],3,1)</f>
        <v>2</v>
      </c>
      <c r="E239" s="11" t="str">
        <f>MID(GroupAssets[[#This Row],[Технологический номер]],4,1)</f>
        <v>2</v>
      </c>
      <c r="F239" s="11" t="str">
        <f>MID(GroupAssets[[#This Row],[Технологический номер]],5,10)</f>
        <v>0770</v>
      </c>
      <c r="G239" s="4" t="s">
        <v>33</v>
      </c>
      <c r="H239" s="12"/>
      <c r="I239" s="4" t="s">
        <v>36</v>
      </c>
      <c r="J239" s="4" t="s">
        <v>37</v>
      </c>
      <c r="M239" s="4" t="s">
        <v>103</v>
      </c>
    </row>
    <row r="240" spans="1:13" outlineLevel="3" x14ac:dyDescent="0.2">
      <c r="A240" s="11" t="s">
        <v>226</v>
      </c>
      <c r="B240" s="11" t="str">
        <f>LEFT(GroupAssets[[#This Row],[Технологический номер]],1)</f>
        <v>2</v>
      </c>
      <c r="C240" s="11" t="str">
        <f>MID(GroupAssets[[#This Row],[Технологический номер]],2,1)</f>
        <v>0</v>
      </c>
      <c r="D240" s="11" t="str">
        <f>MID(GroupAssets[[#This Row],[Технологический номер]],3,1)</f>
        <v>2</v>
      </c>
      <c r="E240" s="11" t="str">
        <f>MID(GroupAssets[[#This Row],[Технологический номер]],4,1)</f>
        <v>2</v>
      </c>
      <c r="F240" s="11" t="str">
        <f>MID(GroupAssets[[#This Row],[Технологический номер]],5,10)</f>
        <v>0780</v>
      </c>
      <c r="G240" s="4" t="s">
        <v>33</v>
      </c>
      <c r="H240" s="12"/>
      <c r="I240" s="4" t="s">
        <v>36</v>
      </c>
      <c r="J240" s="4" t="s">
        <v>37</v>
      </c>
      <c r="M240" s="19" t="s">
        <v>114</v>
      </c>
    </row>
    <row r="241" spans="1:13" outlineLevel="3" x14ac:dyDescent="0.2">
      <c r="A241" s="11" t="s">
        <v>227</v>
      </c>
      <c r="B241" s="11" t="str">
        <f>LEFT(GroupAssets[[#This Row],[Технологический номер]],1)</f>
        <v>2</v>
      </c>
      <c r="C241" s="11" t="str">
        <f>MID(GroupAssets[[#This Row],[Технологический номер]],2,1)</f>
        <v>0</v>
      </c>
      <c r="D241" s="11" t="str">
        <f>MID(GroupAssets[[#This Row],[Технологический номер]],3,1)</f>
        <v>2</v>
      </c>
      <c r="E241" s="11" t="str">
        <f>MID(GroupAssets[[#This Row],[Технологический номер]],4,1)</f>
        <v>2</v>
      </c>
      <c r="F241" s="11" t="str">
        <f>MID(GroupAssets[[#This Row],[Технологический номер]],5,10)</f>
        <v>0790</v>
      </c>
      <c r="G241" s="4" t="s">
        <v>33</v>
      </c>
      <c r="H241" s="12"/>
      <c r="I241" s="4" t="s">
        <v>36</v>
      </c>
      <c r="J241" s="4" t="s">
        <v>37</v>
      </c>
      <c r="K241" s="4" t="s">
        <v>515</v>
      </c>
      <c r="M241" s="4" t="s">
        <v>83</v>
      </c>
    </row>
    <row r="242" spans="1:13" outlineLevel="3" x14ac:dyDescent="0.2">
      <c r="A242" s="11" t="s">
        <v>228</v>
      </c>
      <c r="B242" s="11" t="str">
        <f>LEFT(GroupAssets[[#This Row],[Технологический номер]],1)</f>
        <v>2</v>
      </c>
      <c r="C242" s="11" t="str">
        <f>MID(GroupAssets[[#This Row],[Технологический номер]],2,1)</f>
        <v>0</v>
      </c>
      <c r="D242" s="11" t="str">
        <f>MID(GroupAssets[[#This Row],[Технологический номер]],3,1)</f>
        <v>2</v>
      </c>
      <c r="E242" s="11" t="str">
        <f>MID(GroupAssets[[#This Row],[Технологический номер]],4,1)</f>
        <v>2</v>
      </c>
      <c r="F242" s="11" t="str">
        <f>MID(GroupAssets[[#This Row],[Технологический номер]],5,10)</f>
        <v>0800</v>
      </c>
      <c r="G242" s="4" t="s">
        <v>33</v>
      </c>
      <c r="H242" s="12"/>
      <c r="I242" s="4" t="s">
        <v>36</v>
      </c>
      <c r="J242" s="4" t="s">
        <v>37</v>
      </c>
      <c r="K242" s="4" t="s">
        <v>515</v>
      </c>
      <c r="L242" s="4" t="s">
        <v>522</v>
      </c>
      <c r="M242" s="4" t="s">
        <v>104</v>
      </c>
    </row>
    <row r="243" spans="1:13" outlineLevel="3" x14ac:dyDescent="0.2">
      <c r="A243" s="11" t="s">
        <v>229</v>
      </c>
      <c r="B243" s="11" t="str">
        <f>LEFT(GroupAssets[[#This Row],[Технологический номер]],1)</f>
        <v>2</v>
      </c>
      <c r="C243" s="11" t="str">
        <f>MID(GroupAssets[[#This Row],[Технологический номер]],2,1)</f>
        <v>0</v>
      </c>
      <c r="D243" s="11" t="str">
        <f>MID(GroupAssets[[#This Row],[Технологический номер]],3,1)</f>
        <v>2</v>
      </c>
      <c r="E243" s="11" t="str">
        <f>MID(GroupAssets[[#This Row],[Технологический номер]],4,1)</f>
        <v>2</v>
      </c>
      <c r="F243" s="11" t="str">
        <f>MID(GroupAssets[[#This Row],[Технологический номер]],5,10)</f>
        <v>0810</v>
      </c>
      <c r="G243" s="4" t="s">
        <v>33</v>
      </c>
      <c r="H243" s="12"/>
      <c r="I243" s="4" t="s">
        <v>36</v>
      </c>
      <c r="J243" s="4" t="s">
        <v>37</v>
      </c>
      <c r="M243" s="4" t="s">
        <v>103</v>
      </c>
    </row>
    <row r="244" spans="1:13" outlineLevel="3" x14ac:dyDescent="0.2">
      <c r="A244" s="11" t="s">
        <v>230</v>
      </c>
      <c r="B244" s="11" t="str">
        <f>LEFT(GroupAssets[[#This Row],[Технологический номер]],1)</f>
        <v>2</v>
      </c>
      <c r="C244" s="11" t="str">
        <f>MID(GroupAssets[[#This Row],[Технологический номер]],2,1)</f>
        <v>0</v>
      </c>
      <c r="D244" s="11" t="str">
        <f>MID(GroupAssets[[#This Row],[Технологический номер]],3,1)</f>
        <v>2</v>
      </c>
      <c r="E244" s="11" t="str">
        <f>MID(GroupAssets[[#This Row],[Технологический номер]],4,1)</f>
        <v>2</v>
      </c>
      <c r="F244" s="11" t="str">
        <f>MID(GroupAssets[[#This Row],[Технологический номер]],5,10)</f>
        <v>0820</v>
      </c>
      <c r="G244" s="4" t="s">
        <v>33</v>
      </c>
      <c r="H244" s="12"/>
      <c r="I244" s="4" t="s">
        <v>36</v>
      </c>
      <c r="J244" s="4" t="s">
        <v>37</v>
      </c>
      <c r="M244" s="4" t="s">
        <v>106</v>
      </c>
    </row>
    <row r="245" spans="1:13" outlineLevel="3" x14ac:dyDescent="0.2">
      <c r="A245" s="11" t="s">
        <v>231</v>
      </c>
      <c r="B245" s="11" t="str">
        <f>LEFT(GroupAssets[[#This Row],[Технологический номер]],1)</f>
        <v>2</v>
      </c>
      <c r="C245" s="11" t="str">
        <f>MID(GroupAssets[[#This Row],[Технологический номер]],2,1)</f>
        <v>0</v>
      </c>
      <c r="D245" s="11" t="str">
        <f>MID(GroupAssets[[#This Row],[Технологический номер]],3,1)</f>
        <v>2</v>
      </c>
      <c r="E245" s="11" t="str">
        <f>MID(GroupAssets[[#This Row],[Технологический номер]],4,1)</f>
        <v>2</v>
      </c>
      <c r="F245" s="11" t="str">
        <f>MID(GroupAssets[[#This Row],[Технологический номер]],5,10)</f>
        <v>0830</v>
      </c>
      <c r="G245" s="4" t="s">
        <v>33</v>
      </c>
      <c r="H245" s="12"/>
      <c r="I245" s="4" t="s">
        <v>36</v>
      </c>
      <c r="J245" s="4" t="s">
        <v>37</v>
      </c>
      <c r="K245" s="4" t="s">
        <v>515</v>
      </c>
      <c r="L245" s="4" t="s">
        <v>512</v>
      </c>
      <c r="M245" s="4" t="s">
        <v>107</v>
      </c>
    </row>
    <row r="246" spans="1:13" outlineLevel="3" x14ac:dyDescent="0.2">
      <c r="A246" s="11" t="s">
        <v>232</v>
      </c>
      <c r="B246" s="11" t="str">
        <f>LEFT(GroupAssets[[#This Row],[Технологический номер]],1)</f>
        <v>2</v>
      </c>
      <c r="C246" s="11" t="str">
        <f>MID(GroupAssets[[#This Row],[Технологический номер]],2,1)</f>
        <v>0</v>
      </c>
      <c r="D246" s="11" t="str">
        <f>MID(GroupAssets[[#This Row],[Технологический номер]],3,1)</f>
        <v>2</v>
      </c>
      <c r="E246" s="11" t="str">
        <f>MID(GroupAssets[[#This Row],[Технологический номер]],4,1)</f>
        <v>2</v>
      </c>
      <c r="F246" s="11" t="str">
        <f>MID(GroupAssets[[#This Row],[Технологический номер]],5,10)</f>
        <v>0840</v>
      </c>
      <c r="G246" s="4" t="s">
        <v>33</v>
      </c>
      <c r="H246" s="12"/>
      <c r="I246" s="4" t="s">
        <v>36</v>
      </c>
      <c r="J246" s="4" t="s">
        <v>37</v>
      </c>
      <c r="K246" s="4" t="s">
        <v>515</v>
      </c>
      <c r="L246" s="4" t="s">
        <v>522</v>
      </c>
      <c r="M246" s="4" t="s">
        <v>115</v>
      </c>
    </row>
    <row r="247" spans="1:13" outlineLevel="3" x14ac:dyDescent="0.2">
      <c r="A247" s="11" t="s">
        <v>233</v>
      </c>
      <c r="B247" s="11" t="str">
        <f>LEFT(GroupAssets[[#This Row],[Технологический номер]],1)</f>
        <v>2</v>
      </c>
      <c r="C247" s="11" t="str">
        <f>MID(GroupAssets[[#This Row],[Технологический номер]],2,1)</f>
        <v>0</v>
      </c>
      <c r="D247" s="11" t="str">
        <f>MID(GroupAssets[[#This Row],[Технологический номер]],3,1)</f>
        <v>2</v>
      </c>
      <c r="E247" s="11" t="str">
        <f>MID(GroupAssets[[#This Row],[Технологический номер]],4,1)</f>
        <v>2</v>
      </c>
      <c r="F247" s="11" t="str">
        <f>MID(GroupAssets[[#This Row],[Технологический номер]],5,10)</f>
        <v>0850</v>
      </c>
      <c r="G247" s="4" t="s">
        <v>33</v>
      </c>
      <c r="H247" s="12"/>
      <c r="I247" s="4" t="s">
        <v>36</v>
      </c>
      <c r="J247" s="4" t="s">
        <v>37</v>
      </c>
      <c r="K247" s="4" t="s">
        <v>515</v>
      </c>
      <c r="L247" s="4" t="s">
        <v>522</v>
      </c>
      <c r="M247" s="4" t="s">
        <v>115</v>
      </c>
    </row>
    <row r="248" spans="1:13" outlineLevel="3" x14ac:dyDescent="0.2">
      <c r="A248" s="11" t="s">
        <v>234</v>
      </c>
      <c r="B248" s="11" t="str">
        <f>LEFT(GroupAssets[[#This Row],[Технологический номер]],1)</f>
        <v>2</v>
      </c>
      <c r="C248" s="11" t="str">
        <f>MID(GroupAssets[[#This Row],[Технологический номер]],2,1)</f>
        <v>0</v>
      </c>
      <c r="D248" s="11" t="str">
        <f>MID(GroupAssets[[#This Row],[Технологический номер]],3,1)</f>
        <v>2</v>
      </c>
      <c r="E248" s="11" t="str">
        <f>MID(GroupAssets[[#This Row],[Технологический номер]],4,1)</f>
        <v>2</v>
      </c>
      <c r="F248" s="11" t="str">
        <f>MID(GroupAssets[[#This Row],[Технологический номер]],5,10)</f>
        <v>0860</v>
      </c>
      <c r="G248" s="4" t="s">
        <v>33</v>
      </c>
      <c r="H248" s="12"/>
      <c r="I248" s="4" t="s">
        <v>36</v>
      </c>
      <c r="J248" s="4" t="s">
        <v>37</v>
      </c>
      <c r="K248" s="4" t="s">
        <v>515</v>
      </c>
      <c r="L248" s="4" t="s">
        <v>512</v>
      </c>
      <c r="M248" s="4" t="s">
        <v>116</v>
      </c>
    </row>
    <row r="249" spans="1:13" outlineLevel="3" x14ac:dyDescent="0.2">
      <c r="A249" s="11" t="s">
        <v>235</v>
      </c>
      <c r="B249" s="11" t="str">
        <f>LEFT(GroupAssets[[#This Row],[Технологический номер]],1)</f>
        <v>2</v>
      </c>
      <c r="C249" s="11" t="str">
        <f>MID(GroupAssets[[#This Row],[Технологический номер]],2,1)</f>
        <v>0</v>
      </c>
      <c r="D249" s="11" t="str">
        <f>MID(GroupAssets[[#This Row],[Технологический номер]],3,1)</f>
        <v>2</v>
      </c>
      <c r="E249" s="11" t="str">
        <f>MID(GroupAssets[[#This Row],[Технологический номер]],4,1)</f>
        <v>2</v>
      </c>
      <c r="F249" s="11" t="str">
        <f>MID(GroupAssets[[#This Row],[Технологический номер]],5,10)</f>
        <v>0870</v>
      </c>
      <c r="G249" s="4" t="s">
        <v>33</v>
      </c>
      <c r="H249" s="12"/>
      <c r="I249" s="4" t="s">
        <v>36</v>
      </c>
      <c r="J249" s="4" t="s">
        <v>37</v>
      </c>
      <c r="K249" s="4" t="s">
        <v>515</v>
      </c>
      <c r="L249" s="4" t="s">
        <v>521</v>
      </c>
      <c r="M249" s="4" t="s">
        <v>117</v>
      </c>
    </row>
    <row r="250" spans="1:13" outlineLevel="3" x14ac:dyDescent="0.2">
      <c r="A250" s="11" t="s">
        <v>236</v>
      </c>
      <c r="B250" s="11" t="str">
        <f>LEFT(GroupAssets[[#This Row],[Технологический номер]],1)</f>
        <v>2</v>
      </c>
      <c r="C250" s="11" t="str">
        <f>MID(GroupAssets[[#This Row],[Технологический номер]],2,1)</f>
        <v>0</v>
      </c>
      <c r="D250" s="11" t="str">
        <f>MID(GroupAssets[[#This Row],[Технологический номер]],3,1)</f>
        <v>2</v>
      </c>
      <c r="E250" s="11" t="str">
        <f>MID(GroupAssets[[#This Row],[Технологический номер]],4,1)</f>
        <v>2</v>
      </c>
      <c r="F250" s="11" t="str">
        <f>MID(GroupAssets[[#This Row],[Технологический номер]],5,10)</f>
        <v>0880</v>
      </c>
      <c r="G250" s="4" t="s">
        <v>33</v>
      </c>
      <c r="H250" s="12"/>
      <c r="I250" s="4" t="s">
        <v>36</v>
      </c>
      <c r="J250" s="4" t="s">
        <v>37</v>
      </c>
      <c r="M250" s="19" t="s">
        <v>118</v>
      </c>
    </row>
    <row r="251" spans="1:13" outlineLevel="3" x14ac:dyDescent="0.2">
      <c r="A251" s="11" t="s">
        <v>237</v>
      </c>
      <c r="B251" s="11" t="str">
        <f>LEFT(GroupAssets[[#This Row],[Технологический номер]],1)</f>
        <v>2</v>
      </c>
      <c r="C251" s="11" t="str">
        <f>MID(GroupAssets[[#This Row],[Технологический номер]],2,1)</f>
        <v>0</v>
      </c>
      <c r="D251" s="11" t="str">
        <f>MID(GroupAssets[[#This Row],[Технологический номер]],3,1)</f>
        <v>2</v>
      </c>
      <c r="E251" s="11" t="str">
        <f>MID(GroupAssets[[#This Row],[Технологический номер]],4,1)</f>
        <v>2</v>
      </c>
      <c r="F251" s="11" t="str">
        <f>MID(GroupAssets[[#This Row],[Технологический номер]],5,10)</f>
        <v>0890</v>
      </c>
      <c r="G251" s="4" t="s">
        <v>33</v>
      </c>
      <c r="H251" s="12"/>
      <c r="I251" s="4" t="s">
        <v>36</v>
      </c>
      <c r="J251" s="4" t="s">
        <v>37</v>
      </c>
      <c r="M251" s="19" t="s">
        <v>119</v>
      </c>
    </row>
    <row r="252" spans="1:13" outlineLevel="3" x14ac:dyDescent="0.2">
      <c r="A252" s="11" t="s">
        <v>238</v>
      </c>
      <c r="B252" s="11" t="str">
        <f>LEFT(GroupAssets[[#This Row],[Технологический номер]],1)</f>
        <v>2</v>
      </c>
      <c r="C252" s="11" t="str">
        <f>MID(GroupAssets[[#This Row],[Технологический номер]],2,1)</f>
        <v>0</v>
      </c>
      <c r="D252" s="11" t="str">
        <f>MID(GroupAssets[[#This Row],[Технологический номер]],3,1)</f>
        <v>2</v>
      </c>
      <c r="E252" s="11" t="str">
        <f>MID(GroupAssets[[#This Row],[Технологический номер]],4,1)</f>
        <v>2</v>
      </c>
      <c r="F252" s="11" t="str">
        <f>MID(GroupAssets[[#This Row],[Технологический номер]],5,10)</f>
        <v>0900</v>
      </c>
      <c r="G252" s="4" t="s">
        <v>33</v>
      </c>
      <c r="H252" s="12"/>
      <c r="I252" s="4" t="s">
        <v>36</v>
      </c>
      <c r="J252" s="4" t="s">
        <v>37</v>
      </c>
      <c r="M252" s="4" t="s">
        <v>103</v>
      </c>
    </row>
    <row r="253" spans="1:13" outlineLevel="3" x14ac:dyDescent="0.2">
      <c r="A253" s="11" t="s">
        <v>239</v>
      </c>
      <c r="B253" s="11" t="str">
        <f>LEFT(GroupAssets[[#This Row],[Технологический номер]],1)</f>
        <v>2</v>
      </c>
      <c r="C253" s="11" t="str">
        <f>MID(GroupAssets[[#This Row],[Технологический номер]],2,1)</f>
        <v>0</v>
      </c>
      <c r="D253" s="11" t="str">
        <f>MID(GroupAssets[[#This Row],[Технологический номер]],3,1)</f>
        <v>2</v>
      </c>
      <c r="E253" s="11" t="str">
        <f>MID(GroupAssets[[#This Row],[Технологический номер]],4,1)</f>
        <v>2</v>
      </c>
      <c r="F253" s="11" t="str">
        <f>MID(GroupAssets[[#This Row],[Технологический номер]],5,10)</f>
        <v>0910</v>
      </c>
      <c r="G253" s="4" t="s">
        <v>33</v>
      </c>
      <c r="H253" s="12"/>
      <c r="I253" s="4" t="s">
        <v>36</v>
      </c>
      <c r="J253" s="4" t="s">
        <v>37</v>
      </c>
      <c r="K253" s="4" t="s">
        <v>515</v>
      </c>
      <c r="L253" s="4" t="s">
        <v>512</v>
      </c>
      <c r="M253" s="4" t="s">
        <v>120</v>
      </c>
    </row>
    <row r="254" spans="1:13" outlineLevel="3" x14ac:dyDescent="0.2">
      <c r="A254" s="11" t="s">
        <v>240</v>
      </c>
      <c r="B254" s="11" t="str">
        <f>LEFT(GroupAssets[[#This Row],[Технологический номер]],1)</f>
        <v>2</v>
      </c>
      <c r="C254" s="11" t="str">
        <f>MID(GroupAssets[[#This Row],[Технологический номер]],2,1)</f>
        <v>0</v>
      </c>
      <c r="D254" s="11" t="str">
        <f>MID(GroupAssets[[#This Row],[Технологический номер]],3,1)</f>
        <v>2</v>
      </c>
      <c r="E254" s="11" t="str">
        <f>MID(GroupAssets[[#This Row],[Технологический номер]],4,1)</f>
        <v>2</v>
      </c>
      <c r="F254" s="11" t="str">
        <f>MID(GroupAssets[[#This Row],[Технологический номер]],5,10)</f>
        <v>0920</v>
      </c>
      <c r="G254" s="4" t="s">
        <v>33</v>
      </c>
      <c r="H254" s="12"/>
      <c r="I254" s="4" t="s">
        <v>36</v>
      </c>
      <c r="J254" s="4" t="s">
        <v>37</v>
      </c>
      <c r="M254" s="4" t="s">
        <v>103</v>
      </c>
    </row>
    <row r="255" spans="1:13" outlineLevel="3" x14ac:dyDescent="0.2">
      <c r="A255" s="11" t="s">
        <v>241</v>
      </c>
      <c r="B255" s="11" t="str">
        <f>LEFT(GroupAssets[[#This Row],[Технологический номер]],1)</f>
        <v>2</v>
      </c>
      <c r="C255" s="11" t="str">
        <f>MID(GroupAssets[[#This Row],[Технологический номер]],2,1)</f>
        <v>0</v>
      </c>
      <c r="D255" s="11" t="str">
        <f>MID(GroupAssets[[#This Row],[Технологический номер]],3,1)</f>
        <v>2</v>
      </c>
      <c r="E255" s="11" t="str">
        <f>MID(GroupAssets[[#This Row],[Технологический номер]],4,1)</f>
        <v>2</v>
      </c>
      <c r="F255" s="11" t="str">
        <f>MID(GroupAssets[[#This Row],[Технологический номер]],5,10)</f>
        <v>0930</v>
      </c>
      <c r="G255" s="4" t="s">
        <v>33</v>
      </c>
      <c r="H255" s="12"/>
      <c r="I255" s="4" t="s">
        <v>36</v>
      </c>
      <c r="J255" s="4" t="s">
        <v>37</v>
      </c>
      <c r="M255" s="4" t="s">
        <v>103</v>
      </c>
    </row>
    <row r="256" spans="1:13" outlineLevel="3" x14ac:dyDescent="0.2">
      <c r="A256" s="11" t="s">
        <v>242</v>
      </c>
      <c r="B256" s="11" t="str">
        <f>LEFT(GroupAssets[[#This Row],[Технологический номер]],1)</f>
        <v>2</v>
      </c>
      <c r="C256" s="11" t="str">
        <f>MID(GroupAssets[[#This Row],[Технологический номер]],2,1)</f>
        <v>0</v>
      </c>
      <c r="D256" s="11" t="str">
        <f>MID(GroupAssets[[#This Row],[Технологический номер]],3,1)</f>
        <v>2</v>
      </c>
      <c r="E256" s="11" t="str">
        <f>MID(GroupAssets[[#This Row],[Технологический номер]],4,1)</f>
        <v>2</v>
      </c>
      <c r="F256" s="11" t="str">
        <f>MID(GroupAssets[[#This Row],[Технологический номер]],5,10)</f>
        <v>0940</v>
      </c>
      <c r="G256" s="4" t="s">
        <v>33</v>
      </c>
      <c r="H256" s="12"/>
      <c r="I256" s="4" t="s">
        <v>36</v>
      </c>
      <c r="J256" s="4" t="s">
        <v>37</v>
      </c>
      <c r="K256" s="4" t="s">
        <v>515</v>
      </c>
      <c r="L256" s="4" t="s">
        <v>521</v>
      </c>
      <c r="M256" s="4" t="s">
        <v>102</v>
      </c>
    </row>
    <row r="257" spans="1:13" outlineLevel="3" x14ac:dyDescent="0.2">
      <c r="A257" s="11" t="s">
        <v>243</v>
      </c>
      <c r="B257" s="11" t="str">
        <f>LEFT(GroupAssets[[#This Row],[Технологический номер]],1)</f>
        <v>2</v>
      </c>
      <c r="C257" s="11" t="str">
        <f>MID(GroupAssets[[#This Row],[Технологический номер]],2,1)</f>
        <v>0</v>
      </c>
      <c r="D257" s="11" t="str">
        <f>MID(GroupAssets[[#This Row],[Технологический номер]],3,1)</f>
        <v>2</v>
      </c>
      <c r="E257" s="11" t="str">
        <f>MID(GroupAssets[[#This Row],[Технологический номер]],4,1)</f>
        <v>2</v>
      </c>
      <c r="F257" s="11" t="str">
        <f>MID(GroupAssets[[#This Row],[Технологический номер]],5,10)</f>
        <v>1000</v>
      </c>
      <c r="G257" s="4" t="s">
        <v>33</v>
      </c>
      <c r="H257" s="12"/>
      <c r="I257" s="4" t="s">
        <v>36</v>
      </c>
      <c r="J257" s="4" t="s">
        <v>37</v>
      </c>
      <c r="M257" s="4" t="s">
        <v>121</v>
      </c>
    </row>
    <row r="258" spans="1:13" outlineLevel="3" x14ac:dyDescent="0.2">
      <c r="A258" s="11" t="s">
        <v>244</v>
      </c>
      <c r="B258" s="11" t="str">
        <f>LEFT(GroupAssets[[#This Row],[Технологический номер]],1)</f>
        <v>2</v>
      </c>
      <c r="C258" s="11" t="str">
        <f>MID(GroupAssets[[#This Row],[Технологический номер]],2,1)</f>
        <v>0</v>
      </c>
      <c r="D258" s="11" t="str">
        <f>MID(GroupAssets[[#This Row],[Технологический номер]],3,1)</f>
        <v>2</v>
      </c>
      <c r="E258" s="11" t="str">
        <f>MID(GroupAssets[[#This Row],[Технологический номер]],4,1)</f>
        <v>2</v>
      </c>
      <c r="F258" s="11" t="str">
        <f>MID(GroupAssets[[#This Row],[Технологический номер]],5,10)</f>
        <v>1010</v>
      </c>
      <c r="G258" s="4" t="s">
        <v>33</v>
      </c>
      <c r="H258" s="12"/>
      <c r="I258" s="4" t="s">
        <v>36</v>
      </c>
      <c r="J258" s="4" t="s">
        <v>37</v>
      </c>
      <c r="M258" s="4" t="s">
        <v>122</v>
      </c>
    </row>
    <row r="259" spans="1:13" outlineLevel="3" x14ac:dyDescent="0.2">
      <c r="A259" s="11" t="s">
        <v>245</v>
      </c>
      <c r="B259" s="11" t="str">
        <f>LEFT(GroupAssets[[#This Row],[Технологический номер]],1)</f>
        <v>2</v>
      </c>
      <c r="C259" s="11" t="str">
        <f>MID(GroupAssets[[#This Row],[Технологический номер]],2,1)</f>
        <v>0</v>
      </c>
      <c r="D259" s="11" t="str">
        <f>MID(GroupAssets[[#This Row],[Технологический номер]],3,1)</f>
        <v>2</v>
      </c>
      <c r="E259" s="11" t="str">
        <f>MID(GroupAssets[[#This Row],[Технологический номер]],4,1)</f>
        <v>2</v>
      </c>
      <c r="F259" s="11" t="str">
        <f>MID(GroupAssets[[#This Row],[Технологический номер]],5,10)</f>
        <v>1020</v>
      </c>
      <c r="G259" s="4" t="s">
        <v>33</v>
      </c>
      <c r="H259" s="12"/>
      <c r="I259" s="4" t="s">
        <v>36</v>
      </c>
      <c r="J259" s="4" t="s">
        <v>37</v>
      </c>
      <c r="K259" s="4" t="s">
        <v>515</v>
      </c>
      <c r="L259" s="4" t="s">
        <v>521</v>
      </c>
      <c r="M259" s="4" t="s">
        <v>123</v>
      </c>
    </row>
    <row r="260" spans="1:13" outlineLevel="3" x14ac:dyDescent="0.2">
      <c r="A260" s="11" t="s">
        <v>246</v>
      </c>
      <c r="B260" s="11" t="str">
        <f>LEFT(GroupAssets[[#This Row],[Технологический номер]],1)</f>
        <v>2</v>
      </c>
      <c r="C260" s="11" t="str">
        <f>MID(GroupAssets[[#This Row],[Технологический номер]],2,1)</f>
        <v>0</v>
      </c>
      <c r="D260" s="11" t="str">
        <f>MID(GroupAssets[[#This Row],[Технологический номер]],3,1)</f>
        <v>2</v>
      </c>
      <c r="E260" s="11" t="str">
        <f>MID(GroupAssets[[#This Row],[Технологический номер]],4,1)</f>
        <v>2</v>
      </c>
      <c r="F260" s="11" t="str">
        <f>MID(GroupAssets[[#This Row],[Технологический номер]],5,10)</f>
        <v>1030</v>
      </c>
      <c r="G260" s="4" t="s">
        <v>33</v>
      </c>
      <c r="H260" s="12"/>
      <c r="I260" s="4" t="s">
        <v>36</v>
      </c>
      <c r="J260" s="4" t="s">
        <v>37</v>
      </c>
      <c r="M260" s="4" t="s">
        <v>103</v>
      </c>
    </row>
    <row r="261" spans="1:13" outlineLevel="3" x14ac:dyDescent="0.2">
      <c r="A261" s="11" t="s">
        <v>247</v>
      </c>
      <c r="B261" s="11" t="str">
        <f>LEFT(GroupAssets[[#This Row],[Технологический номер]],1)</f>
        <v>2</v>
      </c>
      <c r="C261" s="11" t="str">
        <f>MID(GroupAssets[[#This Row],[Технологический номер]],2,1)</f>
        <v>0</v>
      </c>
      <c r="D261" s="11" t="str">
        <f>MID(GroupAssets[[#This Row],[Технологический номер]],3,1)</f>
        <v>2</v>
      </c>
      <c r="E261" s="11" t="str">
        <f>MID(GroupAssets[[#This Row],[Технологический номер]],4,1)</f>
        <v>2</v>
      </c>
      <c r="F261" s="11" t="str">
        <f>MID(GroupAssets[[#This Row],[Технологический номер]],5,10)</f>
        <v>1040</v>
      </c>
      <c r="G261" s="4" t="s">
        <v>33</v>
      </c>
      <c r="H261" s="12"/>
      <c r="I261" s="4" t="s">
        <v>36</v>
      </c>
      <c r="J261" s="4" t="s">
        <v>37</v>
      </c>
      <c r="K261" s="4" t="s">
        <v>515</v>
      </c>
      <c r="L261" s="4" t="s">
        <v>521</v>
      </c>
      <c r="M261" s="4" t="s">
        <v>102</v>
      </c>
    </row>
    <row r="262" spans="1:13" outlineLevel="3" x14ac:dyDescent="0.2">
      <c r="A262" s="11" t="s">
        <v>248</v>
      </c>
      <c r="B262" s="11" t="str">
        <f>LEFT(GroupAssets[[#This Row],[Технологический номер]],1)</f>
        <v>2</v>
      </c>
      <c r="C262" s="11" t="str">
        <f>MID(GroupAssets[[#This Row],[Технологический номер]],2,1)</f>
        <v>0</v>
      </c>
      <c r="D262" s="11" t="str">
        <f>MID(GroupAssets[[#This Row],[Технологический номер]],3,1)</f>
        <v>2</v>
      </c>
      <c r="E262" s="11" t="str">
        <f>MID(GroupAssets[[#This Row],[Технологический номер]],4,1)</f>
        <v>2</v>
      </c>
      <c r="F262" s="11" t="str">
        <f>MID(GroupAssets[[#This Row],[Технологический номер]],5,10)</f>
        <v>1050</v>
      </c>
      <c r="G262" s="4" t="s">
        <v>33</v>
      </c>
      <c r="H262" s="12"/>
      <c r="I262" s="4" t="s">
        <v>36</v>
      </c>
      <c r="J262" s="4" t="s">
        <v>37</v>
      </c>
      <c r="K262" s="4" t="s">
        <v>515</v>
      </c>
      <c r="L262" s="4" t="s">
        <v>522</v>
      </c>
      <c r="M262" s="4" t="s">
        <v>124</v>
      </c>
    </row>
    <row r="263" spans="1:13" outlineLevel="3" x14ac:dyDescent="0.2">
      <c r="A263" s="11" t="s">
        <v>249</v>
      </c>
      <c r="B263" s="11" t="str">
        <f>LEFT(GroupAssets[[#This Row],[Технологический номер]],1)</f>
        <v>2</v>
      </c>
      <c r="C263" s="11" t="str">
        <f>MID(GroupAssets[[#This Row],[Технологический номер]],2,1)</f>
        <v>0</v>
      </c>
      <c r="D263" s="11" t="str">
        <f>MID(GroupAssets[[#This Row],[Технологический номер]],3,1)</f>
        <v>2</v>
      </c>
      <c r="E263" s="11" t="str">
        <f>MID(GroupAssets[[#This Row],[Технологический номер]],4,1)</f>
        <v>2</v>
      </c>
      <c r="F263" s="11" t="str">
        <f>MID(GroupAssets[[#This Row],[Технологический номер]],5,10)</f>
        <v>1060</v>
      </c>
      <c r="G263" s="4" t="s">
        <v>33</v>
      </c>
      <c r="H263" s="12"/>
      <c r="I263" s="4" t="s">
        <v>36</v>
      </c>
      <c r="J263" s="4" t="s">
        <v>37</v>
      </c>
      <c r="K263" s="4" t="s">
        <v>515</v>
      </c>
      <c r="L263" s="4" t="s">
        <v>522</v>
      </c>
      <c r="M263" s="4" t="s">
        <v>124</v>
      </c>
    </row>
    <row r="264" spans="1:13" outlineLevel="3" x14ac:dyDescent="0.2">
      <c r="A264" s="11" t="s">
        <v>250</v>
      </c>
      <c r="B264" s="11" t="str">
        <f>LEFT(GroupAssets[[#This Row],[Технологический номер]],1)</f>
        <v>2</v>
      </c>
      <c r="C264" s="11" t="str">
        <f>MID(GroupAssets[[#This Row],[Технологический номер]],2,1)</f>
        <v>0</v>
      </c>
      <c r="D264" s="11" t="str">
        <f>MID(GroupAssets[[#This Row],[Технологический номер]],3,1)</f>
        <v>2</v>
      </c>
      <c r="E264" s="11" t="str">
        <f>MID(GroupAssets[[#This Row],[Технологический номер]],4,1)</f>
        <v>2</v>
      </c>
      <c r="F264" s="11" t="str">
        <f>MID(GroupAssets[[#This Row],[Технологический номер]],5,10)</f>
        <v>1070</v>
      </c>
      <c r="G264" s="4" t="s">
        <v>33</v>
      </c>
      <c r="H264" s="12"/>
      <c r="I264" s="4" t="s">
        <v>36</v>
      </c>
      <c r="J264" s="4" t="s">
        <v>37</v>
      </c>
      <c r="M264" s="19" t="s">
        <v>125</v>
      </c>
    </row>
    <row r="265" spans="1:13" outlineLevel="3" x14ac:dyDescent="0.2">
      <c r="A265" s="11" t="s">
        <v>251</v>
      </c>
      <c r="B265" s="11" t="str">
        <f>LEFT(GroupAssets[[#This Row],[Технологический номер]],1)</f>
        <v>2</v>
      </c>
      <c r="C265" s="11" t="str">
        <f>MID(GroupAssets[[#This Row],[Технологический номер]],2,1)</f>
        <v>0</v>
      </c>
      <c r="D265" s="11" t="str">
        <f>MID(GroupAssets[[#This Row],[Технологический номер]],3,1)</f>
        <v>2</v>
      </c>
      <c r="E265" s="11" t="str">
        <f>MID(GroupAssets[[#This Row],[Технологический номер]],4,1)</f>
        <v>2</v>
      </c>
      <c r="F265" s="11" t="str">
        <f>MID(GroupAssets[[#This Row],[Технологический номер]],5,10)</f>
        <v>1080</v>
      </c>
      <c r="G265" s="4" t="s">
        <v>33</v>
      </c>
      <c r="H265" s="12"/>
      <c r="I265" s="4" t="s">
        <v>36</v>
      </c>
      <c r="J265" s="4" t="s">
        <v>37</v>
      </c>
      <c r="K265" s="4" t="s">
        <v>515</v>
      </c>
      <c r="L265" s="4" t="s">
        <v>512</v>
      </c>
      <c r="M265" s="4" t="s">
        <v>126</v>
      </c>
    </row>
    <row r="266" spans="1:13" outlineLevel="3" x14ac:dyDescent="0.2">
      <c r="A266" s="11" t="s">
        <v>252</v>
      </c>
      <c r="B266" s="11" t="str">
        <f>LEFT(GroupAssets[[#This Row],[Технологический номер]],1)</f>
        <v>2</v>
      </c>
      <c r="C266" s="11" t="str">
        <f>MID(GroupAssets[[#This Row],[Технологический номер]],2,1)</f>
        <v>0</v>
      </c>
      <c r="D266" s="11" t="str">
        <f>MID(GroupAssets[[#This Row],[Технологический номер]],3,1)</f>
        <v>2</v>
      </c>
      <c r="E266" s="11" t="str">
        <f>MID(GroupAssets[[#This Row],[Технологический номер]],4,1)</f>
        <v>2</v>
      </c>
      <c r="F266" s="11" t="str">
        <f>MID(GroupAssets[[#This Row],[Технологический номер]],5,10)</f>
        <v>1090</v>
      </c>
      <c r="G266" s="4" t="s">
        <v>33</v>
      </c>
      <c r="H266" s="12"/>
      <c r="I266" s="4" t="s">
        <v>36</v>
      </c>
      <c r="J266" s="4" t="s">
        <v>37</v>
      </c>
      <c r="M266" s="4" t="s">
        <v>103</v>
      </c>
    </row>
    <row r="267" spans="1:13" outlineLevel="3" x14ac:dyDescent="0.2">
      <c r="A267" s="11" t="s">
        <v>253</v>
      </c>
      <c r="B267" s="11" t="str">
        <f>LEFT(GroupAssets[[#This Row],[Технологический номер]],1)</f>
        <v>2</v>
      </c>
      <c r="C267" s="11" t="str">
        <f>MID(GroupAssets[[#This Row],[Технологический номер]],2,1)</f>
        <v>0</v>
      </c>
      <c r="D267" s="11" t="str">
        <f>MID(GroupAssets[[#This Row],[Технологический номер]],3,1)</f>
        <v>2</v>
      </c>
      <c r="E267" s="11" t="str">
        <f>MID(GroupAssets[[#This Row],[Технологический номер]],4,1)</f>
        <v>2</v>
      </c>
      <c r="F267" s="11" t="str">
        <f>MID(GroupAssets[[#This Row],[Технологический номер]],5,10)</f>
        <v>1100</v>
      </c>
      <c r="G267" s="4" t="s">
        <v>33</v>
      </c>
      <c r="H267" s="12"/>
      <c r="I267" s="4" t="s">
        <v>36</v>
      </c>
      <c r="J267" s="4" t="s">
        <v>37</v>
      </c>
      <c r="M267" s="4" t="s">
        <v>103</v>
      </c>
    </row>
    <row r="268" spans="1:13" outlineLevel="3" x14ac:dyDescent="0.2">
      <c r="A268" s="11" t="s">
        <v>254</v>
      </c>
      <c r="B268" s="11" t="str">
        <f>LEFT(GroupAssets[[#This Row],[Технологический номер]],1)</f>
        <v>2</v>
      </c>
      <c r="C268" s="11" t="str">
        <f>MID(GroupAssets[[#This Row],[Технологический номер]],2,1)</f>
        <v>0</v>
      </c>
      <c r="D268" s="11" t="str">
        <f>MID(GroupAssets[[#This Row],[Технологический номер]],3,1)</f>
        <v>2</v>
      </c>
      <c r="E268" s="11" t="str">
        <f>MID(GroupAssets[[#This Row],[Технологический номер]],4,1)</f>
        <v>2</v>
      </c>
      <c r="F268" s="11" t="str">
        <f>MID(GroupAssets[[#This Row],[Технологический номер]],5,10)</f>
        <v>1110</v>
      </c>
      <c r="G268" s="4" t="s">
        <v>33</v>
      </c>
      <c r="H268" s="12"/>
      <c r="I268" s="4" t="s">
        <v>36</v>
      </c>
      <c r="J268" s="4" t="s">
        <v>37</v>
      </c>
      <c r="K268" s="4" t="s">
        <v>515</v>
      </c>
      <c r="L268" s="4" t="s">
        <v>512</v>
      </c>
      <c r="M268" s="4" t="s">
        <v>127</v>
      </c>
    </row>
    <row r="269" spans="1:13" outlineLevel="3" x14ac:dyDescent="0.2">
      <c r="A269" s="11" t="s">
        <v>255</v>
      </c>
      <c r="B269" s="11" t="str">
        <f>LEFT(GroupAssets[[#This Row],[Технологический номер]],1)</f>
        <v>2</v>
      </c>
      <c r="C269" s="11" t="str">
        <f>MID(GroupAssets[[#This Row],[Технологический номер]],2,1)</f>
        <v>0</v>
      </c>
      <c r="D269" s="11" t="str">
        <f>MID(GroupAssets[[#This Row],[Технологический номер]],3,1)</f>
        <v>2</v>
      </c>
      <c r="E269" s="11" t="str">
        <f>MID(GroupAssets[[#This Row],[Технологический номер]],4,1)</f>
        <v>2</v>
      </c>
      <c r="F269" s="11" t="str">
        <f>MID(GroupAssets[[#This Row],[Технологический номер]],5,10)</f>
        <v>1120</v>
      </c>
      <c r="G269" s="4" t="s">
        <v>33</v>
      </c>
      <c r="H269" s="12"/>
      <c r="I269" s="4" t="s">
        <v>36</v>
      </c>
      <c r="J269" s="4" t="s">
        <v>37</v>
      </c>
      <c r="M269" s="4" t="s">
        <v>128</v>
      </c>
    </row>
    <row r="270" spans="1:13" outlineLevel="3" x14ac:dyDescent="0.2">
      <c r="A270" s="11" t="s">
        <v>256</v>
      </c>
      <c r="B270" s="11" t="str">
        <f>LEFT(GroupAssets[[#This Row],[Технологический номер]],1)</f>
        <v>2</v>
      </c>
      <c r="C270" s="11" t="str">
        <f>MID(GroupAssets[[#This Row],[Технологический номер]],2,1)</f>
        <v>0</v>
      </c>
      <c r="D270" s="11" t="str">
        <f>MID(GroupAssets[[#This Row],[Технологический номер]],3,1)</f>
        <v>2</v>
      </c>
      <c r="E270" s="11" t="str">
        <f>MID(GroupAssets[[#This Row],[Технологический номер]],4,1)</f>
        <v>2</v>
      </c>
      <c r="F270" s="11" t="str">
        <f>MID(GroupAssets[[#This Row],[Технологический номер]],5,10)</f>
        <v>1130</v>
      </c>
      <c r="G270" s="4" t="s">
        <v>33</v>
      </c>
      <c r="H270" s="12"/>
      <c r="I270" s="4" t="s">
        <v>36</v>
      </c>
      <c r="J270" s="4" t="s">
        <v>37</v>
      </c>
      <c r="M270" s="4" t="s">
        <v>129</v>
      </c>
    </row>
    <row r="271" spans="1:13" outlineLevel="3" x14ac:dyDescent="0.2">
      <c r="A271" s="11" t="s">
        <v>257</v>
      </c>
      <c r="B271" s="11" t="str">
        <f>LEFT(GroupAssets[[#This Row],[Технологический номер]],1)</f>
        <v>2</v>
      </c>
      <c r="C271" s="11" t="str">
        <f>MID(GroupAssets[[#This Row],[Технологический номер]],2,1)</f>
        <v>0</v>
      </c>
      <c r="D271" s="11" t="str">
        <f>MID(GroupAssets[[#This Row],[Технологический номер]],3,1)</f>
        <v>2</v>
      </c>
      <c r="E271" s="11" t="str">
        <f>MID(GroupAssets[[#This Row],[Технологический номер]],4,1)</f>
        <v>2</v>
      </c>
      <c r="F271" s="11" t="str">
        <f>MID(GroupAssets[[#This Row],[Технологический номер]],5,10)</f>
        <v>1140</v>
      </c>
      <c r="G271" s="4" t="s">
        <v>33</v>
      </c>
      <c r="H271" s="12"/>
      <c r="I271" s="4" t="s">
        <v>36</v>
      </c>
      <c r="J271" s="4" t="s">
        <v>37</v>
      </c>
      <c r="M271" s="4" t="s">
        <v>130</v>
      </c>
    </row>
    <row r="272" spans="1:13" outlineLevel="3" x14ac:dyDescent="0.2">
      <c r="A272" s="11" t="s">
        <v>258</v>
      </c>
      <c r="B272" s="11" t="str">
        <f>LEFT(GroupAssets[[#This Row],[Технологический номер]],1)</f>
        <v>2</v>
      </c>
      <c r="C272" s="11" t="str">
        <f>MID(GroupAssets[[#This Row],[Технологический номер]],2,1)</f>
        <v>0</v>
      </c>
      <c r="D272" s="11" t="str">
        <f>MID(GroupAssets[[#This Row],[Технологический номер]],3,1)</f>
        <v>2</v>
      </c>
      <c r="E272" s="11" t="str">
        <f>MID(GroupAssets[[#This Row],[Технологический номер]],4,1)</f>
        <v>2</v>
      </c>
      <c r="F272" s="11" t="str">
        <f>MID(GroupAssets[[#This Row],[Технологический номер]],5,10)</f>
        <v>1150</v>
      </c>
      <c r="G272" s="4" t="s">
        <v>33</v>
      </c>
      <c r="H272" s="12"/>
      <c r="I272" s="4" t="s">
        <v>36</v>
      </c>
      <c r="J272" s="4" t="s">
        <v>37</v>
      </c>
      <c r="K272" s="4" t="s">
        <v>662</v>
      </c>
      <c r="L272" s="4" t="s">
        <v>661</v>
      </c>
      <c r="M272" s="4" t="s">
        <v>131</v>
      </c>
    </row>
    <row r="273" spans="1:13" outlineLevel="3" x14ac:dyDescent="0.2">
      <c r="A273" s="11" t="s">
        <v>259</v>
      </c>
      <c r="B273" s="11" t="str">
        <f>LEFT(GroupAssets[[#This Row],[Технологический номер]],1)</f>
        <v>2</v>
      </c>
      <c r="C273" s="11" t="str">
        <f>MID(GroupAssets[[#This Row],[Технологический номер]],2,1)</f>
        <v>0</v>
      </c>
      <c r="D273" s="11" t="str">
        <f>MID(GroupAssets[[#This Row],[Технологический номер]],3,1)</f>
        <v>2</v>
      </c>
      <c r="E273" s="11" t="str">
        <f>MID(GroupAssets[[#This Row],[Технологический номер]],4,1)</f>
        <v>2</v>
      </c>
      <c r="F273" s="11" t="str">
        <f>MID(GroupAssets[[#This Row],[Технологический номер]],5,10)</f>
        <v>1170</v>
      </c>
      <c r="G273" s="4" t="s">
        <v>33</v>
      </c>
      <c r="H273" s="12"/>
      <c r="I273" s="4" t="s">
        <v>36</v>
      </c>
      <c r="J273" s="4" t="s">
        <v>37</v>
      </c>
      <c r="K273" s="4" t="s">
        <v>656</v>
      </c>
      <c r="M273" s="4" t="s">
        <v>132</v>
      </c>
    </row>
    <row r="274" spans="1:13" outlineLevel="3" x14ac:dyDescent="0.2">
      <c r="A274" s="11" t="s">
        <v>260</v>
      </c>
      <c r="B274" s="11" t="str">
        <f>LEFT(GroupAssets[[#This Row],[Технологический номер]],1)</f>
        <v>2</v>
      </c>
      <c r="C274" s="11" t="str">
        <f>MID(GroupAssets[[#This Row],[Технологический номер]],2,1)</f>
        <v>0</v>
      </c>
      <c r="D274" s="11" t="str">
        <f>MID(GroupAssets[[#This Row],[Технологический номер]],3,1)</f>
        <v>2</v>
      </c>
      <c r="E274" s="11" t="str">
        <f>MID(GroupAssets[[#This Row],[Технологический номер]],4,1)</f>
        <v>2</v>
      </c>
      <c r="F274" s="11" t="str">
        <f>MID(GroupAssets[[#This Row],[Технологический номер]],5,10)</f>
        <v>1180</v>
      </c>
      <c r="G274" s="4" t="s">
        <v>33</v>
      </c>
      <c r="H274" s="12"/>
      <c r="I274" s="4" t="s">
        <v>36</v>
      </c>
      <c r="J274" s="4" t="s">
        <v>37</v>
      </c>
      <c r="K274" s="4" t="s">
        <v>771</v>
      </c>
      <c r="M274" s="4" t="s">
        <v>133</v>
      </c>
    </row>
    <row r="275" spans="1:13" outlineLevel="3" x14ac:dyDescent="0.2">
      <c r="A275" s="11" t="s">
        <v>261</v>
      </c>
      <c r="B275" s="11" t="str">
        <f>LEFT(GroupAssets[[#This Row],[Технологический номер]],1)</f>
        <v>2</v>
      </c>
      <c r="C275" s="11" t="str">
        <f>MID(GroupAssets[[#This Row],[Технологический номер]],2,1)</f>
        <v>0</v>
      </c>
      <c r="D275" s="11" t="str">
        <f>MID(GroupAssets[[#This Row],[Технологический номер]],3,1)</f>
        <v>2</v>
      </c>
      <c r="E275" s="11" t="str">
        <f>MID(GroupAssets[[#This Row],[Технологический номер]],4,1)</f>
        <v>2</v>
      </c>
      <c r="F275" s="11" t="str">
        <f>MID(GroupAssets[[#This Row],[Технологический номер]],5,10)</f>
        <v>0000.01</v>
      </c>
      <c r="G275" s="4" t="s">
        <v>33</v>
      </c>
      <c r="H275" s="12"/>
      <c r="I275" s="4" t="s">
        <v>36</v>
      </c>
      <c r="J275" s="4" t="s">
        <v>37</v>
      </c>
      <c r="K275" s="4" t="s">
        <v>523</v>
      </c>
      <c r="M275" s="4" t="s">
        <v>134</v>
      </c>
    </row>
    <row r="276" spans="1:13" outlineLevel="3" x14ac:dyDescent="0.2">
      <c r="A276" s="11" t="s">
        <v>262</v>
      </c>
      <c r="B276" s="11" t="str">
        <f>LEFT(GroupAssets[[#This Row],[Технологический номер]],1)</f>
        <v>2</v>
      </c>
      <c r="C276" s="11" t="str">
        <f>MID(GroupAssets[[#This Row],[Технологический номер]],2,1)</f>
        <v>0</v>
      </c>
      <c r="D276" s="11" t="str">
        <f>MID(GroupAssets[[#This Row],[Технологический номер]],3,1)</f>
        <v>2</v>
      </c>
      <c r="E276" s="11" t="str">
        <f>MID(GroupAssets[[#This Row],[Технологический номер]],4,1)</f>
        <v>2</v>
      </c>
      <c r="F276" s="11" t="str">
        <f>MID(GroupAssets[[#This Row],[Технологический номер]],5,10)</f>
        <v>0000.02</v>
      </c>
      <c r="G276" s="4" t="s">
        <v>33</v>
      </c>
      <c r="H276" s="12"/>
      <c r="I276" s="4" t="s">
        <v>36</v>
      </c>
      <c r="J276" s="4" t="s">
        <v>37</v>
      </c>
      <c r="K276" s="4" t="s">
        <v>523</v>
      </c>
      <c r="M276" s="4" t="s">
        <v>135</v>
      </c>
    </row>
    <row r="277" spans="1:13" outlineLevel="3" x14ac:dyDescent="0.2">
      <c r="A277" s="11" t="s">
        <v>263</v>
      </c>
      <c r="B277" s="11" t="str">
        <f>LEFT(GroupAssets[[#This Row],[Технологический номер]],1)</f>
        <v>2</v>
      </c>
      <c r="C277" s="11" t="str">
        <f>MID(GroupAssets[[#This Row],[Технологический номер]],2,1)</f>
        <v>0</v>
      </c>
      <c r="D277" s="11" t="str">
        <f>MID(GroupAssets[[#This Row],[Технологический номер]],3,1)</f>
        <v>2</v>
      </c>
      <c r="E277" s="11" t="str">
        <f>MID(GroupAssets[[#This Row],[Технологический номер]],4,1)</f>
        <v>2</v>
      </c>
      <c r="F277" s="11" t="str">
        <f>MID(GroupAssets[[#This Row],[Технологический номер]],5,10)</f>
        <v>0000.03</v>
      </c>
      <c r="G277" s="4" t="s">
        <v>33</v>
      </c>
      <c r="H277" s="12"/>
      <c r="I277" s="4" t="s">
        <v>36</v>
      </c>
      <c r="J277" s="4" t="s">
        <v>37</v>
      </c>
      <c r="K277" s="4" t="s">
        <v>568</v>
      </c>
      <c r="L277" s="4" t="s">
        <v>569</v>
      </c>
      <c r="M277" s="4" t="s">
        <v>136</v>
      </c>
    </row>
    <row r="278" spans="1:13" outlineLevel="3" x14ac:dyDescent="0.2">
      <c r="A278" s="11" t="s">
        <v>264</v>
      </c>
      <c r="B278" s="11" t="str">
        <f>LEFT(GroupAssets[[#This Row],[Технологический номер]],1)</f>
        <v>2</v>
      </c>
      <c r="C278" s="11" t="str">
        <f>MID(GroupAssets[[#This Row],[Технологический номер]],2,1)</f>
        <v>0</v>
      </c>
      <c r="D278" s="11" t="str">
        <f>MID(GroupAssets[[#This Row],[Технологический номер]],3,1)</f>
        <v>2</v>
      </c>
      <c r="E278" s="11" t="str">
        <f>MID(GroupAssets[[#This Row],[Технологический номер]],4,1)</f>
        <v>2</v>
      </c>
      <c r="F278" s="11" t="str">
        <f>MID(GroupAssets[[#This Row],[Технологический номер]],5,10)</f>
        <v>0000.04</v>
      </c>
      <c r="G278" s="4" t="s">
        <v>33</v>
      </c>
      <c r="H278" s="12"/>
      <c r="I278" s="4" t="s">
        <v>36</v>
      </c>
      <c r="J278" s="4" t="s">
        <v>37</v>
      </c>
      <c r="K278" s="4" t="s">
        <v>524</v>
      </c>
      <c r="L278" s="4" t="s">
        <v>525</v>
      </c>
      <c r="M278" s="4" t="s">
        <v>137</v>
      </c>
    </row>
    <row r="279" spans="1:13" outlineLevel="3" x14ac:dyDescent="0.2">
      <c r="A279" s="11" t="s">
        <v>265</v>
      </c>
      <c r="B279" s="11" t="str">
        <f>LEFT(GroupAssets[[#This Row],[Технологический номер]],1)</f>
        <v>2</v>
      </c>
      <c r="C279" s="11" t="str">
        <f>MID(GroupAssets[[#This Row],[Технологический номер]],2,1)</f>
        <v>0</v>
      </c>
      <c r="D279" s="11" t="str">
        <f>MID(GroupAssets[[#This Row],[Технологический номер]],3,1)</f>
        <v>2</v>
      </c>
      <c r="E279" s="11" t="str">
        <f>MID(GroupAssets[[#This Row],[Технологический номер]],4,1)</f>
        <v>2</v>
      </c>
      <c r="F279" s="11" t="str">
        <f>MID(GroupAssets[[#This Row],[Технологический номер]],5,10)</f>
        <v>0000.05</v>
      </c>
      <c r="G279" s="4" t="s">
        <v>33</v>
      </c>
      <c r="H279" s="12"/>
      <c r="I279" s="4" t="s">
        <v>36</v>
      </c>
      <c r="J279" s="4" t="s">
        <v>37</v>
      </c>
      <c r="K279" s="4" t="s">
        <v>524</v>
      </c>
      <c r="L279" s="4" t="s">
        <v>525</v>
      </c>
      <c r="M279" s="4" t="s">
        <v>138</v>
      </c>
    </row>
    <row r="280" spans="1:13" outlineLevel="3" x14ac:dyDescent="0.2">
      <c r="A280" s="11" t="s">
        <v>266</v>
      </c>
      <c r="B280" s="11" t="str">
        <f>LEFT(GroupAssets[[#This Row],[Технологический номер]],1)</f>
        <v>2</v>
      </c>
      <c r="C280" s="11" t="str">
        <f>MID(GroupAssets[[#This Row],[Технологический номер]],2,1)</f>
        <v>0</v>
      </c>
      <c r="D280" s="11" t="str">
        <f>MID(GroupAssets[[#This Row],[Технологический номер]],3,1)</f>
        <v>2</v>
      </c>
      <c r="E280" s="11" t="str">
        <f>MID(GroupAssets[[#This Row],[Технологический номер]],4,1)</f>
        <v>3</v>
      </c>
      <c r="F280" s="11" t="str">
        <f>MID(GroupAssets[[#This Row],[Технологический номер]],5,10)</f>
        <v>0001</v>
      </c>
      <c r="G280" s="4" t="s">
        <v>33</v>
      </c>
      <c r="H280" s="12"/>
      <c r="I280" s="4" t="s">
        <v>36</v>
      </c>
      <c r="J280" s="4" t="s">
        <v>38</v>
      </c>
      <c r="M280" s="4" t="s">
        <v>292</v>
      </c>
    </row>
    <row r="281" spans="1:13" outlineLevel="3" x14ac:dyDescent="0.2">
      <c r="A281" s="11" t="s">
        <v>267</v>
      </c>
      <c r="B281" s="11" t="str">
        <f>LEFT(GroupAssets[[#This Row],[Технологический номер]],1)</f>
        <v>2</v>
      </c>
      <c r="C281" s="11" t="str">
        <f>MID(GroupAssets[[#This Row],[Технологический номер]],2,1)</f>
        <v>0</v>
      </c>
      <c r="D281" s="11" t="str">
        <f>MID(GroupAssets[[#This Row],[Технологический номер]],3,1)</f>
        <v>2</v>
      </c>
      <c r="E281" s="11" t="str">
        <f>MID(GroupAssets[[#This Row],[Технологический номер]],4,1)</f>
        <v>3</v>
      </c>
      <c r="F281" s="11" t="str">
        <f>MID(GroupAssets[[#This Row],[Технологический номер]],5,10)</f>
        <v>0002</v>
      </c>
      <c r="G281" s="4" t="s">
        <v>33</v>
      </c>
      <c r="H281" s="12"/>
      <c r="I281" s="4" t="s">
        <v>36</v>
      </c>
      <c r="J281" s="4" t="s">
        <v>38</v>
      </c>
      <c r="M281" s="4" t="s">
        <v>293</v>
      </c>
    </row>
    <row r="282" spans="1:13" outlineLevel="3" x14ac:dyDescent="0.2">
      <c r="A282" s="11" t="s">
        <v>268</v>
      </c>
      <c r="B282" s="11" t="str">
        <f>LEFT(GroupAssets[[#This Row],[Технологический номер]],1)</f>
        <v>2</v>
      </c>
      <c r="C282" s="11" t="str">
        <f>MID(GroupAssets[[#This Row],[Технологический номер]],2,1)</f>
        <v>0</v>
      </c>
      <c r="D282" s="11" t="str">
        <f>MID(GroupAssets[[#This Row],[Технологический номер]],3,1)</f>
        <v>2</v>
      </c>
      <c r="E282" s="11" t="str">
        <f>MID(GroupAssets[[#This Row],[Технологический номер]],4,1)</f>
        <v>3</v>
      </c>
      <c r="F282" s="11" t="str">
        <f>MID(GroupAssets[[#This Row],[Технологический номер]],5,10)</f>
        <v>0003</v>
      </c>
      <c r="G282" s="4" t="s">
        <v>33</v>
      </c>
      <c r="H282" s="12"/>
      <c r="I282" s="4" t="s">
        <v>36</v>
      </c>
      <c r="J282" s="4" t="s">
        <v>38</v>
      </c>
      <c r="M282" s="4" t="s">
        <v>294</v>
      </c>
    </row>
    <row r="283" spans="1:13" outlineLevel="3" x14ac:dyDescent="0.2">
      <c r="A283" s="11" t="s">
        <v>269</v>
      </c>
      <c r="B283" s="11" t="str">
        <f>LEFT(GroupAssets[[#This Row],[Технологический номер]],1)</f>
        <v>2</v>
      </c>
      <c r="C283" s="11" t="str">
        <f>MID(GroupAssets[[#This Row],[Технологический номер]],2,1)</f>
        <v>0</v>
      </c>
      <c r="D283" s="11" t="str">
        <f>MID(GroupAssets[[#This Row],[Технологический номер]],3,1)</f>
        <v>2</v>
      </c>
      <c r="E283" s="11" t="str">
        <f>MID(GroupAssets[[#This Row],[Технологический номер]],4,1)</f>
        <v>3</v>
      </c>
      <c r="F283" s="11" t="str">
        <f>MID(GroupAssets[[#This Row],[Технологический номер]],5,10)</f>
        <v>0004</v>
      </c>
      <c r="G283" s="4" t="s">
        <v>33</v>
      </c>
      <c r="H283" s="12"/>
      <c r="I283" s="4" t="s">
        <v>36</v>
      </c>
      <c r="J283" s="4" t="s">
        <v>38</v>
      </c>
      <c r="M283" s="4" t="s">
        <v>295</v>
      </c>
    </row>
    <row r="284" spans="1:13" outlineLevel="3" x14ac:dyDescent="0.2">
      <c r="A284" s="11" t="s">
        <v>270</v>
      </c>
      <c r="B284" s="11" t="str">
        <f>LEFT(GroupAssets[[#This Row],[Технологический номер]],1)</f>
        <v>2</v>
      </c>
      <c r="C284" s="11" t="str">
        <f>MID(GroupAssets[[#This Row],[Технологический номер]],2,1)</f>
        <v>0</v>
      </c>
      <c r="D284" s="11" t="str">
        <f>MID(GroupAssets[[#This Row],[Технологический номер]],3,1)</f>
        <v>2</v>
      </c>
      <c r="E284" s="11" t="str">
        <f>MID(GroupAssets[[#This Row],[Технологический номер]],4,1)</f>
        <v>3</v>
      </c>
      <c r="F284" s="11" t="str">
        <f>MID(GroupAssets[[#This Row],[Технологический номер]],5,10)</f>
        <v>0005</v>
      </c>
      <c r="G284" s="4" t="s">
        <v>33</v>
      </c>
      <c r="H284" s="12"/>
      <c r="I284" s="4" t="s">
        <v>36</v>
      </c>
      <c r="J284" s="4" t="s">
        <v>38</v>
      </c>
      <c r="M284" s="4" t="s">
        <v>296</v>
      </c>
    </row>
    <row r="285" spans="1:13" outlineLevel="3" x14ac:dyDescent="0.2">
      <c r="A285" s="11" t="s">
        <v>271</v>
      </c>
      <c r="B285" s="11" t="str">
        <f>LEFT(GroupAssets[[#This Row],[Технологический номер]],1)</f>
        <v>2</v>
      </c>
      <c r="C285" s="11" t="str">
        <f>MID(GroupAssets[[#This Row],[Технологический номер]],2,1)</f>
        <v>0</v>
      </c>
      <c r="D285" s="11" t="str">
        <f>MID(GroupAssets[[#This Row],[Технологический номер]],3,1)</f>
        <v>2</v>
      </c>
      <c r="E285" s="11" t="str">
        <f>MID(GroupAssets[[#This Row],[Технологический номер]],4,1)</f>
        <v>3</v>
      </c>
      <c r="F285" s="11" t="str">
        <f>MID(GroupAssets[[#This Row],[Технологический номер]],5,10)</f>
        <v>0006</v>
      </c>
      <c r="G285" s="4" t="s">
        <v>33</v>
      </c>
      <c r="H285" s="12"/>
      <c r="I285" s="4" t="s">
        <v>36</v>
      </c>
      <c r="J285" s="4" t="s">
        <v>38</v>
      </c>
      <c r="M285" s="4" t="s">
        <v>297</v>
      </c>
    </row>
    <row r="286" spans="1:13" outlineLevel="3" x14ac:dyDescent="0.2">
      <c r="A286" s="11" t="s">
        <v>272</v>
      </c>
      <c r="B286" s="11" t="str">
        <f>LEFT(GroupAssets[[#This Row],[Технологический номер]],1)</f>
        <v>2</v>
      </c>
      <c r="C286" s="11" t="str">
        <f>MID(GroupAssets[[#This Row],[Технологический номер]],2,1)</f>
        <v>0</v>
      </c>
      <c r="D286" s="11" t="str">
        <f>MID(GroupAssets[[#This Row],[Технологический номер]],3,1)</f>
        <v>2</v>
      </c>
      <c r="E286" s="11" t="str">
        <f>MID(GroupAssets[[#This Row],[Технологический номер]],4,1)</f>
        <v>3</v>
      </c>
      <c r="F286" s="11" t="str">
        <f>MID(GroupAssets[[#This Row],[Технологический номер]],5,10)</f>
        <v>0007</v>
      </c>
      <c r="G286" s="4" t="s">
        <v>33</v>
      </c>
      <c r="H286" s="12"/>
      <c r="I286" s="4" t="s">
        <v>36</v>
      </c>
      <c r="J286" s="4" t="s">
        <v>38</v>
      </c>
      <c r="M286" s="4" t="s">
        <v>298</v>
      </c>
    </row>
    <row r="287" spans="1:13" outlineLevel="3" x14ac:dyDescent="0.2">
      <c r="A287" s="11" t="s">
        <v>273</v>
      </c>
      <c r="B287" s="11" t="str">
        <f>LEFT(GroupAssets[[#This Row],[Технологический номер]],1)</f>
        <v>2</v>
      </c>
      <c r="C287" s="11" t="str">
        <f>MID(GroupAssets[[#This Row],[Технологический номер]],2,1)</f>
        <v>0</v>
      </c>
      <c r="D287" s="11" t="str">
        <f>MID(GroupAssets[[#This Row],[Технологический номер]],3,1)</f>
        <v>2</v>
      </c>
      <c r="E287" s="11" t="str">
        <f>MID(GroupAssets[[#This Row],[Технологический номер]],4,1)</f>
        <v>3</v>
      </c>
      <c r="F287" s="11" t="str">
        <f>MID(GroupAssets[[#This Row],[Технологический номер]],5,10)</f>
        <v>0008</v>
      </c>
      <c r="G287" s="4" t="s">
        <v>33</v>
      </c>
      <c r="H287" s="12"/>
      <c r="I287" s="4" t="s">
        <v>36</v>
      </c>
      <c r="J287" s="4" t="s">
        <v>38</v>
      </c>
      <c r="M287" s="4" t="s">
        <v>299</v>
      </c>
    </row>
    <row r="288" spans="1:13" outlineLevel="3" x14ac:dyDescent="0.2">
      <c r="A288" s="11" t="s">
        <v>274</v>
      </c>
      <c r="B288" s="11" t="str">
        <f>LEFT(GroupAssets[[#This Row],[Технологический номер]],1)</f>
        <v>2</v>
      </c>
      <c r="C288" s="11" t="str">
        <f>MID(GroupAssets[[#This Row],[Технологический номер]],2,1)</f>
        <v>0</v>
      </c>
      <c r="D288" s="11" t="str">
        <f>MID(GroupAssets[[#This Row],[Технологический номер]],3,1)</f>
        <v>2</v>
      </c>
      <c r="E288" s="11" t="str">
        <f>MID(GroupAssets[[#This Row],[Технологический номер]],4,1)</f>
        <v>3</v>
      </c>
      <c r="F288" s="11" t="str">
        <f>MID(GroupAssets[[#This Row],[Технологический номер]],5,10)</f>
        <v>0009</v>
      </c>
      <c r="G288" s="4" t="s">
        <v>33</v>
      </c>
      <c r="H288" s="12"/>
      <c r="I288" s="4" t="s">
        <v>36</v>
      </c>
      <c r="J288" s="4" t="s">
        <v>38</v>
      </c>
      <c r="M288" s="4" t="s">
        <v>300</v>
      </c>
    </row>
    <row r="289" spans="1:13" outlineLevel="3" x14ac:dyDescent="0.2">
      <c r="A289" s="11" t="s">
        <v>275</v>
      </c>
      <c r="B289" s="11" t="str">
        <f>LEFT(GroupAssets[[#This Row],[Технологический номер]],1)</f>
        <v>2</v>
      </c>
      <c r="C289" s="11" t="str">
        <f>MID(GroupAssets[[#This Row],[Технологический номер]],2,1)</f>
        <v>0</v>
      </c>
      <c r="D289" s="11" t="str">
        <f>MID(GroupAssets[[#This Row],[Технологический номер]],3,1)</f>
        <v>2</v>
      </c>
      <c r="E289" s="11" t="str">
        <f>MID(GroupAssets[[#This Row],[Технологический номер]],4,1)</f>
        <v>3</v>
      </c>
      <c r="F289" s="11" t="str">
        <f>MID(GroupAssets[[#This Row],[Технологический номер]],5,10)</f>
        <v>0010</v>
      </c>
      <c r="G289" s="4" t="s">
        <v>33</v>
      </c>
      <c r="H289" s="12"/>
      <c r="I289" s="4" t="s">
        <v>36</v>
      </c>
      <c r="J289" s="4" t="s">
        <v>38</v>
      </c>
      <c r="M289" s="4" t="s">
        <v>301</v>
      </c>
    </row>
    <row r="290" spans="1:13" outlineLevel="3" x14ac:dyDescent="0.2">
      <c r="A290" s="11" t="s">
        <v>276</v>
      </c>
      <c r="B290" s="11" t="str">
        <f>LEFT(GroupAssets[[#This Row],[Технологический номер]],1)</f>
        <v>2</v>
      </c>
      <c r="C290" s="11" t="str">
        <f>MID(GroupAssets[[#This Row],[Технологический номер]],2,1)</f>
        <v>0</v>
      </c>
      <c r="D290" s="11" t="str">
        <f>MID(GroupAssets[[#This Row],[Технологический номер]],3,1)</f>
        <v>2</v>
      </c>
      <c r="E290" s="11" t="str">
        <f>MID(GroupAssets[[#This Row],[Технологический номер]],4,1)</f>
        <v>3</v>
      </c>
      <c r="F290" s="11" t="str">
        <f>MID(GroupAssets[[#This Row],[Технологический номер]],5,10)</f>
        <v>0011</v>
      </c>
      <c r="G290" s="4" t="s">
        <v>33</v>
      </c>
      <c r="H290" s="12"/>
      <c r="I290" s="4" t="s">
        <v>36</v>
      </c>
      <c r="J290" s="4" t="s">
        <v>38</v>
      </c>
      <c r="M290" s="4" t="s">
        <v>302</v>
      </c>
    </row>
    <row r="291" spans="1:13" outlineLevel="3" x14ac:dyDescent="0.2">
      <c r="A291" s="11" t="s">
        <v>277</v>
      </c>
      <c r="B291" s="11" t="str">
        <f>LEFT(GroupAssets[[#This Row],[Технологический номер]],1)</f>
        <v>2</v>
      </c>
      <c r="C291" s="11" t="str">
        <f>MID(GroupAssets[[#This Row],[Технологический номер]],2,1)</f>
        <v>0</v>
      </c>
      <c r="D291" s="11" t="str">
        <f>MID(GroupAssets[[#This Row],[Технологический номер]],3,1)</f>
        <v>2</v>
      </c>
      <c r="E291" s="11" t="str">
        <f>MID(GroupAssets[[#This Row],[Технологический номер]],4,1)</f>
        <v>3</v>
      </c>
      <c r="F291" s="11" t="str">
        <f>MID(GroupAssets[[#This Row],[Технологический номер]],5,10)</f>
        <v>0012</v>
      </c>
      <c r="G291" s="4" t="s">
        <v>33</v>
      </c>
      <c r="H291" s="12"/>
      <c r="I291" s="4" t="s">
        <v>36</v>
      </c>
      <c r="J291" s="4" t="s">
        <v>38</v>
      </c>
      <c r="M291" s="4" t="s">
        <v>303</v>
      </c>
    </row>
    <row r="292" spans="1:13" outlineLevel="3" x14ac:dyDescent="0.2">
      <c r="A292" s="11" t="s">
        <v>278</v>
      </c>
      <c r="B292" s="11" t="str">
        <f>LEFT(GroupAssets[[#This Row],[Технологический номер]],1)</f>
        <v>2</v>
      </c>
      <c r="C292" s="11" t="str">
        <f>MID(GroupAssets[[#This Row],[Технологический номер]],2,1)</f>
        <v>0</v>
      </c>
      <c r="D292" s="11" t="str">
        <f>MID(GroupAssets[[#This Row],[Технологический номер]],3,1)</f>
        <v>2</v>
      </c>
      <c r="E292" s="11" t="str">
        <f>MID(GroupAssets[[#This Row],[Технологический номер]],4,1)</f>
        <v>3</v>
      </c>
      <c r="F292" s="11" t="str">
        <f>MID(GroupAssets[[#This Row],[Технологический номер]],5,10)</f>
        <v>0013</v>
      </c>
      <c r="G292" s="4" t="s">
        <v>33</v>
      </c>
      <c r="H292" s="12"/>
      <c r="I292" s="4" t="s">
        <v>36</v>
      </c>
      <c r="J292" s="4" t="s">
        <v>38</v>
      </c>
      <c r="M292" s="4" t="s">
        <v>304</v>
      </c>
    </row>
    <row r="293" spans="1:13" outlineLevel="3" x14ac:dyDescent="0.2">
      <c r="A293" s="11" t="s">
        <v>279</v>
      </c>
      <c r="B293" s="11" t="str">
        <f>LEFT(GroupAssets[[#This Row],[Технологический номер]],1)</f>
        <v>2</v>
      </c>
      <c r="C293" s="11" t="str">
        <f>MID(GroupAssets[[#This Row],[Технологический номер]],2,1)</f>
        <v>0</v>
      </c>
      <c r="D293" s="11" t="str">
        <f>MID(GroupAssets[[#This Row],[Технологический номер]],3,1)</f>
        <v>2</v>
      </c>
      <c r="E293" s="11" t="str">
        <f>MID(GroupAssets[[#This Row],[Технологический номер]],4,1)</f>
        <v>3</v>
      </c>
      <c r="F293" s="11" t="str">
        <f>MID(GroupAssets[[#This Row],[Технологический номер]],5,10)</f>
        <v>0014</v>
      </c>
      <c r="G293" s="4" t="s">
        <v>33</v>
      </c>
      <c r="H293" s="12"/>
      <c r="I293" s="4" t="s">
        <v>36</v>
      </c>
      <c r="J293" s="4" t="s">
        <v>38</v>
      </c>
      <c r="M293" s="4" t="s">
        <v>305</v>
      </c>
    </row>
    <row r="294" spans="1:13" outlineLevel="3" x14ac:dyDescent="0.2">
      <c r="A294" s="11" t="s">
        <v>280</v>
      </c>
      <c r="B294" s="11" t="str">
        <f>LEFT(GroupAssets[[#This Row],[Технологический номер]],1)</f>
        <v>2</v>
      </c>
      <c r="C294" s="11" t="str">
        <f>MID(GroupAssets[[#This Row],[Технологический номер]],2,1)</f>
        <v>0</v>
      </c>
      <c r="D294" s="11" t="str">
        <f>MID(GroupAssets[[#This Row],[Технологический номер]],3,1)</f>
        <v>2</v>
      </c>
      <c r="E294" s="11" t="str">
        <f>MID(GroupAssets[[#This Row],[Технологический номер]],4,1)</f>
        <v>3</v>
      </c>
      <c r="F294" s="11" t="str">
        <f>MID(GroupAssets[[#This Row],[Технологический номер]],5,10)</f>
        <v>0015</v>
      </c>
      <c r="G294" s="4" t="s">
        <v>33</v>
      </c>
      <c r="H294" s="12"/>
      <c r="I294" s="4" t="s">
        <v>36</v>
      </c>
      <c r="J294" s="4" t="s">
        <v>38</v>
      </c>
      <c r="M294" s="4" t="s">
        <v>306</v>
      </c>
    </row>
    <row r="295" spans="1:13" outlineLevel="3" x14ac:dyDescent="0.2">
      <c r="A295" s="11" t="s">
        <v>281</v>
      </c>
      <c r="B295" s="11" t="str">
        <f>LEFT(GroupAssets[[#This Row],[Технологический номер]],1)</f>
        <v>2</v>
      </c>
      <c r="C295" s="11" t="str">
        <f>MID(GroupAssets[[#This Row],[Технологический номер]],2,1)</f>
        <v>0</v>
      </c>
      <c r="D295" s="11" t="str">
        <f>MID(GroupAssets[[#This Row],[Технологический номер]],3,1)</f>
        <v>2</v>
      </c>
      <c r="E295" s="11" t="str">
        <f>MID(GroupAssets[[#This Row],[Технологический номер]],4,1)</f>
        <v>3</v>
      </c>
      <c r="F295" s="11" t="str">
        <f>MID(GroupAssets[[#This Row],[Технологический номер]],5,10)</f>
        <v>0016</v>
      </c>
      <c r="G295" s="4" t="s">
        <v>33</v>
      </c>
      <c r="H295" s="12"/>
      <c r="I295" s="4" t="s">
        <v>36</v>
      </c>
      <c r="J295" s="4" t="s">
        <v>38</v>
      </c>
      <c r="M295" s="4" t="s">
        <v>307</v>
      </c>
    </row>
    <row r="296" spans="1:13" outlineLevel="3" x14ac:dyDescent="0.2">
      <c r="A296" s="11" t="s">
        <v>282</v>
      </c>
      <c r="B296" s="11" t="str">
        <f>LEFT(GroupAssets[[#This Row],[Технологический номер]],1)</f>
        <v>2</v>
      </c>
      <c r="C296" s="11" t="str">
        <f>MID(GroupAssets[[#This Row],[Технологический номер]],2,1)</f>
        <v>0</v>
      </c>
      <c r="D296" s="11" t="str">
        <f>MID(GroupAssets[[#This Row],[Технологический номер]],3,1)</f>
        <v>2</v>
      </c>
      <c r="E296" s="11" t="str">
        <f>MID(GroupAssets[[#This Row],[Технологический номер]],4,1)</f>
        <v>3</v>
      </c>
      <c r="F296" s="11" t="str">
        <f>MID(GroupAssets[[#This Row],[Технологический номер]],5,10)</f>
        <v>0017</v>
      </c>
      <c r="G296" s="4" t="s">
        <v>33</v>
      </c>
      <c r="H296" s="12"/>
      <c r="I296" s="4" t="s">
        <v>36</v>
      </c>
      <c r="J296" s="4" t="s">
        <v>38</v>
      </c>
      <c r="M296" s="4" t="s">
        <v>308</v>
      </c>
    </row>
    <row r="297" spans="1:13" outlineLevel="3" x14ac:dyDescent="0.2">
      <c r="A297" s="11" t="s">
        <v>283</v>
      </c>
      <c r="B297" s="11" t="str">
        <f>LEFT(GroupAssets[[#This Row],[Технологический номер]],1)</f>
        <v>2</v>
      </c>
      <c r="C297" s="11" t="str">
        <f>MID(GroupAssets[[#This Row],[Технологический номер]],2,1)</f>
        <v>0</v>
      </c>
      <c r="D297" s="11" t="str">
        <f>MID(GroupAssets[[#This Row],[Технологический номер]],3,1)</f>
        <v>2</v>
      </c>
      <c r="E297" s="11" t="str">
        <f>MID(GroupAssets[[#This Row],[Технологический номер]],4,1)</f>
        <v>3</v>
      </c>
      <c r="F297" s="11" t="str">
        <f>MID(GroupAssets[[#This Row],[Технологический номер]],5,10)</f>
        <v>0018</v>
      </c>
      <c r="G297" s="4" t="s">
        <v>33</v>
      </c>
      <c r="H297" s="12"/>
      <c r="I297" s="4" t="s">
        <v>36</v>
      </c>
      <c r="J297" s="4" t="s">
        <v>38</v>
      </c>
      <c r="M297" s="4" t="s">
        <v>309</v>
      </c>
    </row>
    <row r="298" spans="1:13" outlineLevel="3" x14ac:dyDescent="0.2">
      <c r="A298" s="11" t="s">
        <v>284</v>
      </c>
      <c r="B298" s="11" t="str">
        <f>LEFT(GroupAssets[[#This Row],[Технологический номер]],1)</f>
        <v>2</v>
      </c>
      <c r="C298" s="11" t="str">
        <f>MID(GroupAssets[[#This Row],[Технологический номер]],2,1)</f>
        <v>0</v>
      </c>
      <c r="D298" s="11" t="str">
        <f>MID(GroupAssets[[#This Row],[Технологический номер]],3,1)</f>
        <v>2</v>
      </c>
      <c r="E298" s="11" t="str">
        <f>MID(GroupAssets[[#This Row],[Технологический номер]],4,1)</f>
        <v>3</v>
      </c>
      <c r="F298" s="11" t="str">
        <f>MID(GroupAssets[[#This Row],[Технологический номер]],5,10)</f>
        <v>0019</v>
      </c>
      <c r="G298" s="4" t="s">
        <v>33</v>
      </c>
      <c r="H298" s="12"/>
      <c r="I298" s="4" t="s">
        <v>36</v>
      </c>
      <c r="J298" s="4" t="s">
        <v>38</v>
      </c>
      <c r="M298" s="4" t="s">
        <v>310</v>
      </c>
    </row>
    <row r="299" spans="1:13" outlineLevel="3" x14ac:dyDescent="0.2">
      <c r="A299" s="11" t="s">
        <v>285</v>
      </c>
      <c r="B299" s="11" t="str">
        <f>LEFT(GroupAssets[[#This Row],[Технологический номер]],1)</f>
        <v>2</v>
      </c>
      <c r="C299" s="11" t="str">
        <f>MID(GroupAssets[[#This Row],[Технологический номер]],2,1)</f>
        <v>0</v>
      </c>
      <c r="D299" s="11" t="str">
        <f>MID(GroupAssets[[#This Row],[Технологический номер]],3,1)</f>
        <v>2</v>
      </c>
      <c r="E299" s="11" t="str">
        <f>MID(GroupAssets[[#This Row],[Технологический номер]],4,1)</f>
        <v>3</v>
      </c>
      <c r="F299" s="11" t="str">
        <f>MID(GroupAssets[[#This Row],[Технологический номер]],5,10)</f>
        <v>0020</v>
      </c>
      <c r="G299" s="4" t="s">
        <v>33</v>
      </c>
      <c r="H299" s="12"/>
      <c r="I299" s="4" t="s">
        <v>36</v>
      </c>
      <c r="J299" s="4" t="s">
        <v>38</v>
      </c>
      <c r="M299" s="4" t="s">
        <v>311</v>
      </c>
    </row>
    <row r="300" spans="1:13" outlineLevel="3" x14ac:dyDescent="0.2">
      <c r="A300" s="11" t="s">
        <v>286</v>
      </c>
      <c r="B300" s="11" t="str">
        <f>LEFT(GroupAssets[[#This Row],[Технологический номер]],1)</f>
        <v>2</v>
      </c>
      <c r="C300" s="11" t="str">
        <f>MID(GroupAssets[[#This Row],[Технологический номер]],2,1)</f>
        <v>0</v>
      </c>
      <c r="D300" s="11" t="str">
        <f>MID(GroupAssets[[#This Row],[Технологический номер]],3,1)</f>
        <v>2</v>
      </c>
      <c r="E300" s="11" t="str">
        <f>MID(GroupAssets[[#This Row],[Технологический номер]],4,1)</f>
        <v>3</v>
      </c>
      <c r="F300" s="11" t="str">
        <f>MID(GroupAssets[[#This Row],[Технологический номер]],5,10)</f>
        <v>0021</v>
      </c>
      <c r="G300" s="4" t="s">
        <v>33</v>
      </c>
      <c r="H300" s="12"/>
      <c r="I300" s="4" t="s">
        <v>36</v>
      </c>
      <c r="J300" s="4" t="s">
        <v>38</v>
      </c>
      <c r="M300" s="4" t="s">
        <v>312</v>
      </c>
    </row>
    <row r="301" spans="1:13" outlineLevel="3" x14ac:dyDescent="0.2">
      <c r="A301" s="11" t="s">
        <v>287</v>
      </c>
      <c r="B301" s="11" t="str">
        <f>LEFT(GroupAssets[[#This Row],[Технологический номер]],1)</f>
        <v>2</v>
      </c>
      <c r="C301" s="11" t="str">
        <f>MID(GroupAssets[[#This Row],[Технологический номер]],2,1)</f>
        <v>0</v>
      </c>
      <c r="D301" s="11" t="str">
        <f>MID(GroupAssets[[#This Row],[Технологический номер]],3,1)</f>
        <v>2</v>
      </c>
      <c r="E301" s="11" t="str">
        <f>MID(GroupAssets[[#This Row],[Технологический номер]],4,1)</f>
        <v>3</v>
      </c>
      <c r="F301" s="11" t="str">
        <f>MID(GroupAssets[[#This Row],[Технологический номер]],5,10)</f>
        <v>0022</v>
      </c>
      <c r="G301" s="4" t="s">
        <v>33</v>
      </c>
      <c r="H301" s="12"/>
      <c r="I301" s="4" t="s">
        <v>36</v>
      </c>
      <c r="J301" s="4" t="s">
        <v>38</v>
      </c>
      <c r="M301" s="4" t="s">
        <v>313</v>
      </c>
    </row>
    <row r="302" spans="1:13" outlineLevel="3" x14ac:dyDescent="0.2">
      <c r="A302" s="11" t="s">
        <v>288</v>
      </c>
      <c r="B302" s="11" t="str">
        <f>LEFT(GroupAssets[[#This Row],[Технологический номер]],1)</f>
        <v>2</v>
      </c>
      <c r="C302" s="11" t="str">
        <f>MID(GroupAssets[[#This Row],[Технологический номер]],2,1)</f>
        <v>0</v>
      </c>
      <c r="D302" s="11" t="str">
        <f>MID(GroupAssets[[#This Row],[Технологический номер]],3,1)</f>
        <v>2</v>
      </c>
      <c r="E302" s="11" t="str">
        <f>MID(GroupAssets[[#This Row],[Технологический номер]],4,1)</f>
        <v>3</v>
      </c>
      <c r="F302" s="11" t="str">
        <f>MID(GroupAssets[[#This Row],[Технологический номер]],5,10)</f>
        <v>0023</v>
      </c>
      <c r="G302" s="4" t="s">
        <v>33</v>
      </c>
      <c r="H302" s="12"/>
      <c r="I302" s="4" t="s">
        <v>36</v>
      </c>
      <c r="J302" s="4" t="s">
        <v>38</v>
      </c>
      <c r="M302" s="4" t="s">
        <v>314</v>
      </c>
    </row>
    <row r="303" spans="1:13" outlineLevel="3" x14ac:dyDescent="0.2">
      <c r="A303" s="11" t="s">
        <v>289</v>
      </c>
      <c r="B303" s="11" t="str">
        <f>LEFT(GroupAssets[[#This Row],[Технологический номер]],1)</f>
        <v>2</v>
      </c>
      <c r="C303" s="11" t="str">
        <f>MID(GroupAssets[[#This Row],[Технологический номер]],2,1)</f>
        <v>0</v>
      </c>
      <c r="D303" s="11" t="str">
        <f>MID(GroupAssets[[#This Row],[Технологический номер]],3,1)</f>
        <v>2</v>
      </c>
      <c r="E303" s="11" t="str">
        <f>MID(GroupAssets[[#This Row],[Технологический номер]],4,1)</f>
        <v>3</v>
      </c>
      <c r="F303" s="11" t="str">
        <f>MID(GroupAssets[[#This Row],[Технологический номер]],5,10)</f>
        <v>0024</v>
      </c>
      <c r="G303" s="4" t="s">
        <v>33</v>
      </c>
      <c r="H303" s="12"/>
      <c r="I303" s="4" t="s">
        <v>36</v>
      </c>
      <c r="J303" s="4" t="s">
        <v>38</v>
      </c>
      <c r="M303" s="4" t="s">
        <v>315</v>
      </c>
    </row>
    <row r="304" spans="1:13" outlineLevel="3" x14ac:dyDescent="0.2">
      <c r="A304" s="11" t="s">
        <v>290</v>
      </c>
      <c r="B304" s="11" t="str">
        <f>LEFT(GroupAssets[[#This Row],[Технологический номер]],1)</f>
        <v>2</v>
      </c>
      <c r="C304" s="11" t="str">
        <f>MID(GroupAssets[[#This Row],[Технологический номер]],2,1)</f>
        <v>0</v>
      </c>
      <c r="D304" s="11" t="str">
        <f>MID(GroupAssets[[#This Row],[Технологический номер]],3,1)</f>
        <v>2</v>
      </c>
      <c r="E304" s="11" t="str">
        <f>MID(GroupAssets[[#This Row],[Технологический номер]],4,1)</f>
        <v>3</v>
      </c>
      <c r="F304" s="11" t="str">
        <f>MID(GroupAssets[[#This Row],[Технологический номер]],5,10)</f>
        <v>0025</v>
      </c>
      <c r="G304" s="4" t="s">
        <v>33</v>
      </c>
      <c r="H304" s="12"/>
      <c r="I304" s="4" t="s">
        <v>36</v>
      </c>
      <c r="J304" s="4" t="s">
        <v>38</v>
      </c>
      <c r="M304" s="4" t="s">
        <v>316</v>
      </c>
    </row>
    <row r="305" spans="1:13" outlineLevel="3" x14ac:dyDescent="0.2">
      <c r="A305" s="11" t="s">
        <v>291</v>
      </c>
      <c r="B305" s="11" t="str">
        <f>LEFT(GroupAssets[[#This Row],[Технологический номер]],1)</f>
        <v>2</v>
      </c>
      <c r="C305" s="11" t="str">
        <f>MID(GroupAssets[[#This Row],[Технологический номер]],2,1)</f>
        <v>0</v>
      </c>
      <c r="D305" s="11" t="str">
        <f>MID(GroupAssets[[#This Row],[Технологический номер]],3,1)</f>
        <v>2</v>
      </c>
      <c r="E305" s="11" t="str">
        <f>MID(GroupAssets[[#This Row],[Технологический номер]],4,1)</f>
        <v>3</v>
      </c>
      <c r="F305" s="11" t="str">
        <f>MID(GroupAssets[[#This Row],[Технологический номер]],5,10)</f>
        <v>0000</v>
      </c>
      <c r="G305" s="4" t="s">
        <v>33</v>
      </c>
      <c r="H305" s="12"/>
      <c r="I305" s="4" t="s">
        <v>36</v>
      </c>
      <c r="J305" s="4" t="s">
        <v>38</v>
      </c>
      <c r="K305" s="4" t="s">
        <v>524</v>
      </c>
      <c r="L305" s="4" t="s">
        <v>525</v>
      </c>
      <c r="M305" s="4" t="s">
        <v>317</v>
      </c>
    </row>
    <row r="306" spans="1:13" outlineLevel="3" x14ac:dyDescent="0.2">
      <c r="A306" s="11" t="s">
        <v>318</v>
      </c>
      <c r="B306" s="11" t="str">
        <f>LEFT(GroupAssets[[#This Row],[Технологический номер]],1)</f>
        <v>2</v>
      </c>
      <c r="C306" s="11" t="str">
        <f>MID(GroupAssets[[#This Row],[Технологический номер]],2,1)</f>
        <v>0</v>
      </c>
      <c r="D306" s="11" t="str">
        <f>MID(GroupAssets[[#This Row],[Технологический номер]],3,1)</f>
        <v>2</v>
      </c>
      <c r="E306" s="11" t="str">
        <f>MID(GroupAssets[[#This Row],[Технологический номер]],4,1)</f>
        <v>4</v>
      </c>
      <c r="F306" s="11" t="str">
        <f>MID(GroupAssets[[#This Row],[Технологический номер]],5,10)</f>
        <v>0010</v>
      </c>
      <c r="G306" s="4" t="s">
        <v>33</v>
      </c>
      <c r="H306" s="12"/>
      <c r="I306" s="4" t="s">
        <v>36</v>
      </c>
      <c r="J306" s="4" t="s">
        <v>40</v>
      </c>
      <c r="M306" s="4" t="s">
        <v>385</v>
      </c>
    </row>
    <row r="307" spans="1:13" outlineLevel="3" x14ac:dyDescent="0.2">
      <c r="A307" s="11" t="s">
        <v>319</v>
      </c>
      <c r="B307" s="11" t="str">
        <f>LEFT(GroupAssets[[#This Row],[Технологический номер]],1)</f>
        <v>2</v>
      </c>
      <c r="C307" s="11" t="str">
        <f>MID(GroupAssets[[#This Row],[Технологический номер]],2,1)</f>
        <v>0</v>
      </c>
      <c r="D307" s="11" t="str">
        <f>MID(GroupAssets[[#This Row],[Технологический номер]],3,1)</f>
        <v>2</v>
      </c>
      <c r="E307" s="11" t="str">
        <f>MID(GroupAssets[[#This Row],[Технологический номер]],4,1)</f>
        <v>4</v>
      </c>
      <c r="F307" s="11" t="str">
        <f>MID(GroupAssets[[#This Row],[Технологический номер]],5,10)</f>
        <v>0020</v>
      </c>
      <c r="G307" s="4" t="s">
        <v>33</v>
      </c>
      <c r="H307" s="12"/>
      <c r="I307" s="4" t="s">
        <v>36</v>
      </c>
      <c r="J307" s="4" t="s">
        <v>40</v>
      </c>
      <c r="M307" s="4" t="s">
        <v>386</v>
      </c>
    </row>
    <row r="308" spans="1:13" outlineLevel="3" x14ac:dyDescent="0.2">
      <c r="A308" s="11" t="s">
        <v>320</v>
      </c>
      <c r="B308" s="11" t="str">
        <f>LEFT(GroupAssets[[#This Row],[Технологический номер]],1)</f>
        <v>2</v>
      </c>
      <c r="C308" s="11" t="str">
        <f>MID(GroupAssets[[#This Row],[Технологический номер]],2,1)</f>
        <v>0</v>
      </c>
      <c r="D308" s="11" t="str">
        <f>MID(GroupAssets[[#This Row],[Технологический номер]],3,1)</f>
        <v>2</v>
      </c>
      <c r="E308" s="11" t="str">
        <f>MID(GroupAssets[[#This Row],[Технологический номер]],4,1)</f>
        <v>4</v>
      </c>
      <c r="F308" s="11" t="str">
        <f>MID(GroupAssets[[#This Row],[Технологический номер]],5,10)</f>
        <v>0030</v>
      </c>
      <c r="G308" s="4" t="s">
        <v>33</v>
      </c>
      <c r="H308" s="12"/>
      <c r="I308" s="4" t="s">
        <v>36</v>
      </c>
      <c r="J308" s="4" t="s">
        <v>40</v>
      </c>
      <c r="M308" s="4" t="s">
        <v>100</v>
      </c>
    </row>
    <row r="309" spans="1:13" outlineLevel="3" x14ac:dyDescent="0.2">
      <c r="A309" s="11" t="s">
        <v>321</v>
      </c>
      <c r="B309" s="11" t="str">
        <f>LEFT(GroupAssets[[#This Row],[Технологический номер]],1)</f>
        <v>2</v>
      </c>
      <c r="C309" s="11" t="str">
        <f>MID(GroupAssets[[#This Row],[Технологический номер]],2,1)</f>
        <v>0</v>
      </c>
      <c r="D309" s="11" t="str">
        <f>MID(GroupAssets[[#This Row],[Технологический номер]],3,1)</f>
        <v>2</v>
      </c>
      <c r="E309" s="11" t="str">
        <f>MID(GroupAssets[[#This Row],[Технологический номер]],4,1)</f>
        <v>4</v>
      </c>
      <c r="F309" s="11" t="str">
        <f>MID(GroupAssets[[#This Row],[Технологический номер]],5,10)</f>
        <v>0040</v>
      </c>
      <c r="G309" s="4" t="s">
        <v>33</v>
      </c>
      <c r="H309" s="12"/>
      <c r="I309" s="4" t="s">
        <v>36</v>
      </c>
      <c r="J309" s="4" t="s">
        <v>40</v>
      </c>
      <c r="M309" s="4" t="s">
        <v>387</v>
      </c>
    </row>
    <row r="310" spans="1:13" outlineLevel="3" x14ac:dyDescent="0.2">
      <c r="A310" s="11" t="s">
        <v>322</v>
      </c>
      <c r="B310" s="11" t="str">
        <f>LEFT(GroupAssets[[#This Row],[Технологический номер]],1)</f>
        <v>2</v>
      </c>
      <c r="C310" s="11" t="str">
        <f>MID(GroupAssets[[#This Row],[Технологический номер]],2,1)</f>
        <v>0</v>
      </c>
      <c r="D310" s="11" t="str">
        <f>MID(GroupAssets[[#This Row],[Технологический номер]],3,1)</f>
        <v>2</v>
      </c>
      <c r="E310" s="11" t="str">
        <f>MID(GroupAssets[[#This Row],[Технологический номер]],4,1)</f>
        <v>4</v>
      </c>
      <c r="F310" s="11" t="str">
        <f>MID(GroupAssets[[#This Row],[Технологический номер]],5,10)</f>
        <v>0050</v>
      </c>
      <c r="G310" s="4" t="s">
        <v>33</v>
      </c>
      <c r="H310" s="12"/>
      <c r="I310" s="4" t="s">
        <v>36</v>
      </c>
      <c r="J310" s="4" t="s">
        <v>40</v>
      </c>
      <c r="M310" s="4" t="s">
        <v>388</v>
      </c>
    </row>
    <row r="311" spans="1:13" outlineLevel="3" x14ac:dyDescent="0.2">
      <c r="A311" s="11" t="s">
        <v>323</v>
      </c>
      <c r="B311" s="11" t="str">
        <f>LEFT(GroupAssets[[#This Row],[Технологический номер]],1)</f>
        <v>2</v>
      </c>
      <c r="C311" s="11" t="str">
        <f>MID(GroupAssets[[#This Row],[Технологический номер]],2,1)</f>
        <v>0</v>
      </c>
      <c r="D311" s="11" t="str">
        <f>MID(GroupAssets[[#This Row],[Технологический номер]],3,1)</f>
        <v>2</v>
      </c>
      <c r="E311" s="11" t="str">
        <f>MID(GroupAssets[[#This Row],[Технологический номер]],4,1)</f>
        <v>4</v>
      </c>
      <c r="F311" s="11" t="str">
        <f>MID(GroupAssets[[#This Row],[Технологический номер]],5,10)</f>
        <v>0060</v>
      </c>
      <c r="G311" s="4" t="s">
        <v>33</v>
      </c>
      <c r="H311" s="12"/>
      <c r="I311" s="4" t="s">
        <v>36</v>
      </c>
      <c r="J311" s="4" t="s">
        <v>40</v>
      </c>
      <c r="M311" s="4" t="s">
        <v>100</v>
      </c>
    </row>
    <row r="312" spans="1:13" outlineLevel="3" x14ac:dyDescent="0.2">
      <c r="A312" s="11" t="s">
        <v>324</v>
      </c>
      <c r="B312" s="11" t="str">
        <f>LEFT(GroupAssets[[#This Row],[Технологический номер]],1)</f>
        <v>2</v>
      </c>
      <c r="C312" s="11" t="str">
        <f>MID(GroupAssets[[#This Row],[Технологический номер]],2,1)</f>
        <v>0</v>
      </c>
      <c r="D312" s="11" t="str">
        <f>MID(GroupAssets[[#This Row],[Технологический номер]],3,1)</f>
        <v>2</v>
      </c>
      <c r="E312" s="11" t="str">
        <f>MID(GroupAssets[[#This Row],[Технологический номер]],4,1)</f>
        <v>4</v>
      </c>
      <c r="F312" s="11" t="str">
        <f>MID(GroupAssets[[#This Row],[Технологический номер]],5,10)</f>
        <v>0070</v>
      </c>
      <c r="G312" s="4" t="s">
        <v>33</v>
      </c>
      <c r="H312" s="12"/>
      <c r="I312" s="4" t="s">
        <v>36</v>
      </c>
      <c r="J312" s="4" t="s">
        <v>40</v>
      </c>
      <c r="M312" s="4" t="s">
        <v>389</v>
      </c>
    </row>
    <row r="313" spans="1:13" outlineLevel="3" x14ac:dyDescent="0.2">
      <c r="A313" s="11" t="s">
        <v>325</v>
      </c>
      <c r="B313" s="11" t="str">
        <f>LEFT(GroupAssets[[#This Row],[Технологический номер]],1)</f>
        <v>2</v>
      </c>
      <c r="C313" s="11" t="str">
        <f>MID(GroupAssets[[#This Row],[Технологический номер]],2,1)</f>
        <v>0</v>
      </c>
      <c r="D313" s="11" t="str">
        <f>MID(GroupAssets[[#This Row],[Технологический номер]],3,1)</f>
        <v>2</v>
      </c>
      <c r="E313" s="11" t="str">
        <f>MID(GroupAssets[[#This Row],[Технологический номер]],4,1)</f>
        <v>4</v>
      </c>
      <c r="F313" s="11" t="str">
        <f>MID(GroupAssets[[#This Row],[Технологический номер]],5,10)</f>
        <v>0080</v>
      </c>
      <c r="G313" s="4" t="s">
        <v>33</v>
      </c>
      <c r="H313" s="12"/>
      <c r="I313" s="4" t="s">
        <v>36</v>
      </c>
      <c r="J313" s="4" t="s">
        <v>40</v>
      </c>
      <c r="M313" s="4" t="s">
        <v>390</v>
      </c>
    </row>
    <row r="314" spans="1:13" outlineLevel="3" x14ac:dyDescent="0.2">
      <c r="A314" s="11" t="s">
        <v>326</v>
      </c>
      <c r="B314" s="11" t="str">
        <f>LEFT(GroupAssets[[#This Row],[Технологический номер]],1)</f>
        <v>2</v>
      </c>
      <c r="C314" s="11" t="str">
        <f>MID(GroupAssets[[#This Row],[Технологический номер]],2,1)</f>
        <v>0</v>
      </c>
      <c r="D314" s="11" t="str">
        <f>MID(GroupAssets[[#This Row],[Технологический номер]],3,1)</f>
        <v>2</v>
      </c>
      <c r="E314" s="11" t="str">
        <f>MID(GroupAssets[[#This Row],[Технологический номер]],4,1)</f>
        <v>4</v>
      </c>
      <c r="F314" s="11" t="str">
        <f>MID(GroupAssets[[#This Row],[Технологический номер]],5,10)</f>
        <v>0090</v>
      </c>
      <c r="G314" s="4" t="s">
        <v>33</v>
      </c>
      <c r="H314" s="12"/>
      <c r="I314" s="4" t="s">
        <v>36</v>
      </c>
      <c r="J314" s="4" t="s">
        <v>40</v>
      </c>
      <c r="M314" s="4" t="s">
        <v>391</v>
      </c>
    </row>
    <row r="315" spans="1:13" outlineLevel="3" x14ac:dyDescent="0.2">
      <c r="A315" s="11" t="s">
        <v>327</v>
      </c>
      <c r="B315" s="11" t="str">
        <f>LEFT(GroupAssets[[#This Row],[Технологический номер]],1)</f>
        <v>2</v>
      </c>
      <c r="C315" s="11" t="str">
        <f>MID(GroupAssets[[#This Row],[Технологический номер]],2,1)</f>
        <v>0</v>
      </c>
      <c r="D315" s="11" t="str">
        <f>MID(GroupAssets[[#This Row],[Технологический номер]],3,1)</f>
        <v>2</v>
      </c>
      <c r="E315" s="11" t="str">
        <f>MID(GroupAssets[[#This Row],[Технологический номер]],4,1)</f>
        <v>4</v>
      </c>
      <c r="F315" s="11" t="str">
        <f>MID(GroupAssets[[#This Row],[Технологический номер]],5,10)</f>
        <v>0100</v>
      </c>
      <c r="G315" s="4" t="s">
        <v>33</v>
      </c>
      <c r="H315" s="12"/>
      <c r="I315" s="4" t="s">
        <v>36</v>
      </c>
      <c r="J315" s="4" t="s">
        <v>40</v>
      </c>
      <c r="M315" s="4" t="s">
        <v>392</v>
      </c>
    </row>
    <row r="316" spans="1:13" outlineLevel="3" x14ac:dyDescent="0.2">
      <c r="A316" s="11" t="s">
        <v>328</v>
      </c>
      <c r="B316" s="11" t="str">
        <f>LEFT(GroupAssets[[#This Row],[Технологический номер]],1)</f>
        <v>2</v>
      </c>
      <c r="C316" s="11" t="str">
        <f>MID(GroupAssets[[#This Row],[Технологический номер]],2,1)</f>
        <v>0</v>
      </c>
      <c r="D316" s="11" t="str">
        <f>MID(GroupAssets[[#This Row],[Технологический номер]],3,1)</f>
        <v>2</v>
      </c>
      <c r="E316" s="11" t="str">
        <f>MID(GroupAssets[[#This Row],[Технологический номер]],4,1)</f>
        <v>4</v>
      </c>
      <c r="F316" s="11" t="str">
        <f>MID(GroupAssets[[#This Row],[Технологический номер]],5,10)</f>
        <v>0110</v>
      </c>
      <c r="G316" s="4" t="s">
        <v>33</v>
      </c>
      <c r="H316" s="12"/>
      <c r="I316" s="4" t="s">
        <v>36</v>
      </c>
      <c r="J316" s="4" t="s">
        <v>40</v>
      </c>
      <c r="M316" s="4" t="s">
        <v>393</v>
      </c>
    </row>
    <row r="317" spans="1:13" outlineLevel="3" x14ac:dyDescent="0.2">
      <c r="A317" s="11" t="s">
        <v>329</v>
      </c>
      <c r="B317" s="11" t="str">
        <f>LEFT(GroupAssets[[#This Row],[Технологический номер]],1)</f>
        <v>2</v>
      </c>
      <c r="C317" s="11" t="str">
        <f>MID(GroupAssets[[#This Row],[Технологический номер]],2,1)</f>
        <v>0</v>
      </c>
      <c r="D317" s="11" t="str">
        <f>MID(GroupAssets[[#This Row],[Технологический номер]],3,1)</f>
        <v>2</v>
      </c>
      <c r="E317" s="11" t="str">
        <f>MID(GroupAssets[[#This Row],[Технологический номер]],4,1)</f>
        <v>4</v>
      </c>
      <c r="F317" s="11" t="str">
        <f>MID(GroupAssets[[#This Row],[Технологический номер]],5,10)</f>
        <v>0120</v>
      </c>
      <c r="G317" s="4" t="s">
        <v>33</v>
      </c>
      <c r="H317" s="12"/>
      <c r="I317" s="4" t="s">
        <v>36</v>
      </c>
      <c r="J317" s="4" t="s">
        <v>40</v>
      </c>
      <c r="M317" s="4" t="s">
        <v>394</v>
      </c>
    </row>
    <row r="318" spans="1:13" outlineLevel="3" x14ac:dyDescent="0.2">
      <c r="A318" s="11" t="s">
        <v>330</v>
      </c>
      <c r="B318" s="11" t="str">
        <f>LEFT(GroupAssets[[#This Row],[Технологический номер]],1)</f>
        <v>2</v>
      </c>
      <c r="C318" s="11" t="str">
        <f>MID(GroupAssets[[#This Row],[Технологический номер]],2,1)</f>
        <v>0</v>
      </c>
      <c r="D318" s="11" t="str">
        <f>MID(GroupAssets[[#This Row],[Технологический номер]],3,1)</f>
        <v>2</v>
      </c>
      <c r="E318" s="11" t="str">
        <f>MID(GroupAssets[[#This Row],[Технологический номер]],4,1)</f>
        <v>4</v>
      </c>
      <c r="F318" s="11" t="str">
        <f>MID(GroupAssets[[#This Row],[Технологический номер]],5,10)</f>
        <v>0130</v>
      </c>
      <c r="G318" s="4" t="s">
        <v>33</v>
      </c>
      <c r="H318" s="12"/>
      <c r="I318" s="4" t="s">
        <v>36</v>
      </c>
      <c r="J318" s="4" t="s">
        <v>40</v>
      </c>
      <c r="M318" s="4" t="s">
        <v>395</v>
      </c>
    </row>
    <row r="319" spans="1:13" outlineLevel="3" x14ac:dyDescent="0.2">
      <c r="A319" s="11" t="s">
        <v>331</v>
      </c>
      <c r="B319" s="11" t="str">
        <f>LEFT(GroupAssets[[#This Row],[Технологический номер]],1)</f>
        <v>2</v>
      </c>
      <c r="C319" s="11" t="str">
        <f>MID(GroupAssets[[#This Row],[Технологический номер]],2,1)</f>
        <v>0</v>
      </c>
      <c r="D319" s="11" t="str">
        <f>MID(GroupAssets[[#This Row],[Технологический номер]],3,1)</f>
        <v>2</v>
      </c>
      <c r="E319" s="11" t="str">
        <f>MID(GroupAssets[[#This Row],[Технологический номер]],4,1)</f>
        <v>4</v>
      </c>
      <c r="F319" s="11" t="str">
        <f>MID(GroupAssets[[#This Row],[Технологический номер]],5,10)</f>
        <v>0140</v>
      </c>
      <c r="G319" s="4" t="s">
        <v>33</v>
      </c>
      <c r="H319" s="12"/>
      <c r="I319" s="4" t="s">
        <v>36</v>
      </c>
      <c r="J319" s="4" t="s">
        <v>40</v>
      </c>
      <c r="M319" s="4" t="s">
        <v>100</v>
      </c>
    </row>
    <row r="320" spans="1:13" outlineLevel="3" x14ac:dyDescent="0.2">
      <c r="A320" s="11" t="s">
        <v>332</v>
      </c>
      <c r="B320" s="11" t="str">
        <f>LEFT(GroupAssets[[#This Row],[Технологический номер]],1)</f>
        <v>2</v>
      </c>
      <c r="C320" s="11" t="str">
        <f>MID(GroupAssets[[#This Row],[Технологический номер]],2,1)</f>
        <v>0</v>
      </c>
      <c r="D320" s="11" t="str">
        <f>MID(GroupAssets[[#This Row],[Технологический номер]],3,1)</f>
        <v>2</v>
      </c>
      <c r="E320" s="11" t="str">
        <f>MID(GroupAssets[[#This Row],[Технологический номер]],4,1)</f>
        <v>4</v>
      </c>
      <c r="F320" s="11" t="str">
        <f>MID(GroupAssets[[#This Row],[Технологический номер]],5,10)</f>
        <v>0150</v>
      </c>
      <c r="G320" s="4" t="s">
        <v>33</v>
      </c>
      <c r="H320" s="12"/>
      <c r="I320" s="4" t="s">
        <v>36</v>
      </c>
      <c r="J320" s="4" t="s">
        <v>40</v>
      </c>
      <c r="K320" s="4" t="s">
        <v>797</v>
      </c>
      <c r="L320" s="4" t="s">
        <v>798</v>
      </c>
      <c r="M320" s="4" t="s">
        <v>386</v>
      </c>
    </row>
    <row r="321" spans="1:13" outlineLevel="3" x14ac:dyDescent="0.2">
      <c r="A321" s="11" t="s">
        <v>333</v>
      </c>
      <c r="B321" s="11" t="str">
        <f>LEFT(GroupAssets[[#This Row],[Технологический номер]],1)</f>
        <v>2</v>
      </c>
      <c r="C321" s="11" t="str">
        <f>MID(GroupAssets[[#This Row],[Технологический номер]],2,1)</f>
        <v>0</v>
      </c>
      <c r="D321" s="11" t="str">
        <f>MID(GroupAssets[[#This Row],[Технологический номер]],3,1)</f>
        <v>2</v>
      </c>
      <c r="E321" s="11" t="str">
        <f>MID(GroupAssets[[#This Row],[Технологический номер]],4,1)</f>
        <v>4</v>
      </c>
      <c r="F321" s="11" t="str">
        <f>MID(GroupAssets[[#This Row],[Технологический номер]],5,10)</f>
        <v>0160</v>
      </c>
      <c r="G321" s="4" t="s">
        <v>33</v>
      </c>
      <c r="H321" s="12"/>
      <c r="I321" s="4" t="s">
        <v>36</v>
      </c>
      <c r="J321" s="4" t="s">
        <v>40</v>
      </c>
      <c r="M321" s="4" t="s">
        <v>100</v>
      </c>
    </row>
    <row r="322" spans="1:13" outlineLevel="3" x14ac:dyDescent="0.2">
      <c r="A322" s="11" t="s">
        <v>334</v>
      </c>
      <c r="B322" s="11" t="str">
        <f>LEFT(GroupAssets[[#This Row],[Технологический номер]],1)</f>
        <v>2</v>
      </c>
      <c r="C322" s="11" t="str">
        <f>MID(GroupAssets[[#This Row],[Технологический номер]],2,1)</f>
        <v>0</v>
      </c>
      <c r="D322" s="11" t="str">
        <f>MID(GroupAssets[[#This Row],[Технологический номер]],3,1)</f>
        <v>2</v>
      </c>
      <c r="E322" s="11" t="str">
        <f>MID(GroupAssets[[#This Row],[Технологический номер]],4,1)</f>
        <v>4</v>
      </c>
      <c r="F322" s="11" t="str">
        <f>MID(GroupAssets[[#This Row],[Технологический номер]],5,10)</f>
        <v>0170</v>
      </c>
      <c r="G322" s="4" t="s">
        <v>33</v>
      </c>
      <c r="H322" s="12"/>
      <c r="I322" s="4" t="s">
        <v>36</v>
      </c>
      <c r="J322" s="4" t="s">
        <v>40</v>
      </c>
      <c r="M322" s="4" t="s">
        <v>396</v>
      </c>
    </row>
    <row r="323" spans="1:13" outlineLevel="3" x14ac:dyDescent="0.2">
      <c r="A323" s="11" t="s">
        <v>335</v>
      </c>
      <c r="B323" s="11" t="str">
        <f>LEFT(GroupAssets[[#This Row],[Технологический номер]],1)</f>
        <v>2</v>
      </c>
      <c r="C323" s="11" t="str">
        <f>MID(GroupAssets[[#This Row],[Технологический номер]],2,1)</f>
        <v>0</v>
      </c>
      <c r="D323" s="11" t="str">
        <f>MID(GroupAssets[[#This Row],[Технологический номер]],3,1)</f>
        <v>2</v>
      </c>
      <c r="E323" s="11" t="str">
        <f>MID(GroupAssets[[#This Row],[Технологический номер]],4,1)</f>
        <v>4</v>
      </c>
      <c r="F323" s="11" t="str">
        <f>MID(GroupAssets[[#This Row],[Технологический номер]],5,10)</f>
        <v>0180</v>
      </c>
      <c r="G323" s="4" t="s">
        <v>33</v>
      </c>
      <c r="H323" s="12"/>
      <c r="I323" s="4" t="s">
        <v>36</v>
      </c>
      <c r="J323" s="4" t="s">
        <v>40</v>
      </c>
      <c r="M323" s="4" t="s">
        <v>397</v>
      </c>
    </row>
    <row r="324" spans="1:13" outlineLevel="3" x14ac:dyDescent="0.2">
      <c r="A324" s="11" t="s">
        <v>336</v>
      </c>
      <c r="B324" s="11" t="str">
        <f>LEFT(GroupAssets[[#This Row],[Технологический номер]],1)</f>
        <v>2</v>
      </c>
      <c r="C324" s="11" t="str">
        <f>MID(GroupAssets[[#This Row],[Технологический номер]],2,1)</f>
        <v>0</v>
      </c>
      <c r="D324" s="11" t="str">
        <f>MID(GroupAssets[[#This Row],[Технологический номер]],3,1)</f>
        <v>2</v>
      </c>
      <c r="E324" s="11" t="str">
        <f>MID(GroupAssets[[#This Row],[Технологический номер]],4,1)</f>
        <v>4</v>
      </c>
      <c r="F324" s="11" t="str">
        <f>MID(GroupAssets[[#This Row],[Технологический номер]],5,10)</f>
        <v>0190</v>
      </c>
      <c r="G324" s="4" t="s">
        <v>33</v>
      </c>
      <c r="H324" s="12"/>
      <c r="I324" s="4" t="s">
        <v>36</v>
      </c>
      <c r="J324" s="4" t="s">
        <v>40</v>
      </c>
      <c r="M324" s="4" t="s">
        <v>398</v>
      </c>
    </row>
    <row r="325" spans="1:13" outlineLevel="3" x14ac:dyDescent="0.2">
      <c r="A325" s="11" t="s">
        <v>337</v>
      </c>
      <c r="B325" s="11" t="str">
        <f>LEFT(GroupAssets[[#This Row],[Технологический номер]],1)</f>
        <v>2</v>
      </c>
      <c r="C325" s="11" t="str">
        <f>MID(GroupAssets[[#This Row],[Технологический номер]],2,1)</f>
        <v>0</v>
      </c>
      <c r="D325" s="11" t="str">
        <f>MID(GroupAssets[[#This Row],[Технологический номер]],3,1)</f>
        <v>2</v>
      </c>
      <c r="E325" s="11" t="str">
        <f>MID(GroupAssets[[#This Row],[Технологический номер]],4,1)</f>
        <v>4</v>
      </c>
      <c r="F325" s="11" t="str">
        <f>MID(GroupAssets[[#This Row],[Технологический номер]],5,10)</f>
        <v>0200</v>
      </c>
      <c r="G325" s="4" t="s">
        <v>33</v>
      </c>
      <c r="H325" s="12"/>
      <c r="I325" s="4" t="s">
        <v>36</v>
      </c>
      <c r="J325" s="4" t="s">
        <v>40</v>
      </c>
      <c r="M325" s="4" t="s">
        <v>399</v>
      </c>
    </row>
    <row r="326" spans="1:13" outlineLevel="3" x14ac:dyDescent="0.2">
      <c r="A326" s="11" t="s">
        <v>338</v>
      </c>
      <c r="B326" s="11" t="str">
        <f>LEFT(GroupAssets[[#This Row],[Технологический номер]],1)</f>
        <v>2</v>
      </c>
      <c r="C326" s="11" t="str">
        <f>MID(GroupAssets[[#This Row],[Технологический номер]],2,1)</f>
        <v>0</v>
      </c>
      <c r="D326" s="11" t="str">
        <f>MID(GroupAssets[[#This Row],[Технологический номер]],3,1)</f>
        <v>2</v>
      </c>
      <c r="E326" s="11" t="str">
        <f>MID(GroupAssets[[#This Row],[Технологический номер]],4,1)</f>
        <v>4</v>
      </c>
      <c r="F326" s="11" t="str">
        <f>MID(GroupAssets[[#This Row],[Технологический номер]],5,10)</f>
        <v>0210</v>
      </c>
      <c r="G326" s="4" t="s">
        <v>33</v>
      </c>
      <c r="H326" s="12"/>
      <c r="I326" s="4" t="s">
        <v>36</v>
      </c>
      <c r="J326" s="4" t="s">
        <v>40</v>
      </c>
      <c r="M326" s="4" t="s">
        <v>400</v>
      </c>
    </row>
    <row r="327" spans="1:13" outlineLevel="3" x14ac:dyDescent="0.2">
      <c r="A327" s="11" t="s">
        <v>339</v>
      </c>
      <c r="B327" s="11" t="str">
        <f>LEFT(GroupAssets[[#This Row],[Технологический номер]],1)</f>
        <v>2</v>
      </c>
      <c r="C327" s="11" t="str">
        <f>MID(GroupAssets[[#This Row],[Технологический номер]],2,1)</f>
        <v>0</v>
      </c>
      <c r="D327" s="11" t="str">
        <f>MID(GroupAssets[[#This Row],[Технологический номер]],3,1)</f>
        <v>2</v>
      </c>
      <c r="E327" s="11" t="str">
        <f>MID(GroupAssets[[#This Row],[Технологический номер]],4,1)</f>
        <v>4</v>
      </c>
      <c r="F327" s="11" t="str">
        <f>MID(GroupAssets[[#This Row],[Технологический номер]],5,10)</f>
        <v>0220</v>
      </c>
      <c r="G327" s="4" t="s">
        <v>33</v>
      </c>
      <c r="H327" s="12"/>
      <c r="I327" s="4" t="s">
        <v>36</v>
      </c>
      <c r="J327" s="4" t="s">
        <v>40</v>
      </c>
      <c r="M327" s="4" t="s">
        <v>394</v>
      </c>
    </row>
    <row r="328" spans="1:13" outlineLevel="3" x14ac:dyDescent="0.2">
      <c r="A328" s="11" t="s">
        <v>340</v>
      </c>
      <c r="B328" s="11" t="str">
        <f>LEFT(GroupAssets[[#This Row],[Технологический номер]],1)</f>
        <v>2</v>
      </c>
      <c r="C328" s="11" t="str">
        <f>MID(GroupAssets[[#This Row],[Технологический номер]],2,1)</f>
        <v>0</v>
      </c>
      <c r="D328" s="11" t="str">
        <f>MID(GroupAssets[[#This Row],[Технологический номер]],3,1)</f>
        <v>2</v>
      </c>
      <c r="E328" s="11" t="str">
        <f>MID(GroupAssets[[#This Row],[Технологический номер]],4,1)</f>
        <v>4</v>
      </c>
      <c r="F328" s="11" t="str">
        <f>MID(GroupAssets[[#This Row],[Технологический номер]],5,10)</f>
        <v>0230</v>
      </c>
      <c r="G328" s="4" t="s">
        <v>33</v>
      </c>
      <c r="H328" s="12"/>
      <c r="I328" s="4" t="s">
        <v>36</v>
      </c>
      <c r="J328" s="4" t="s">
        <v>40</v>
      </c>
      <c r="M328" s="4" t="s">
        <v>401</v>
      </c>
    </row>
    <row r="329" spans="1:13" outlineLevel="3" x14ac:dyDescent="0.2">
      <c r="A329" s="11" t="s">
        <v>341</v>
      </c>
      <c r="B329" s="11" t="str">
        <f>LEFT(GroupAssets[[#This Row],[Технологический номер]],1)</f>
        <v>2</v>
      </c>
      <c r="C329" s="11" t="str">
        <f>MID(GroupAssets[[#This Row],[Технологический номер]],2,1)</f>
        <v>0</v>
      </c>
      <c r="D329" s="11" t="str">
        <f>MID(GroupAssets[[#This Row],[Технологический номер]],3,1)</f>
        <v>2</v>
      </c>
      <c r="E329" s="11" t="str">
        <f>MID(GroupAssets[[#This Row],[Технологический номер]],4,1)</f>
        <v>4</v>
      </c>
      <c r="F329" s="11" t="str">
        <f>MID(GroupAssets[[#This Row],[Технологический номер]],5,10)</f>
        <v>0240</v>
      </c>
      <c r="G329" s="4" t="s">
        <v>33</v>
      </c>
      <c r="H329" s="12"/>
      <c r="I329" s="4" t="s">
        <v>36</v>
      </c>
      <c r="J329" s="4" t="s">
        <v>40</v>
      </c>
      <c r="M329" s="4" t="s">
        <v>402</v>
      </c>
    </row>
    <row r="330" spans="1:13" outlineLevel="3" x14ac:dyDescent="0.2">
      <c r="A330" s="11" t="s">
        <v>342</v>
      </c>
      <c r="B330" s="11" t="str">
        <f>LEFT(GroupAssets[[#This Row],[Технологический номер]],1)</f>
        <v>2</v>
      </c>
      <c r="C330" s="11" t="str">
        <f>MID(GroupAssets[[#This Row],[Технологический номер]],2,1)</f>
        <v>0</v>
      </c>
      <c r="D330" s="11" t="str">
        <f>MID(GroupAssets[[#This Row],[Технологический номер]],3,1)</f>
        <v>2</v>
      </c>
      <c r="E330" s="11" t="str">
        <f>MID(GroupAssets[[#This Row],[Технологический номер]],4,1)</f>
        <v>4</v>
      </c>
      <c r="F330" s="11" t="str">
        <f>MID(GroupAssets[[#This Row],[Технологический номер]],5,10)</f>
        <v>0250</v>
      </c>
      <c r="G330" s="4" t="s">
        <v>33</v>
      </c>
      <c r="H330" s="12"/>
      <c r="I330" s="4" t="s">
        <v>36</v>
      </c>
      <c r="J330" s="4" t="s">
        <v>40</v>
      </c>
      <c r="M330" s="4" t="s">
        <v>403</v>
      </c>
    </row>
    <row r="331" spans="1:13" outlineLevel="3" x14ac:dyDescent="0.2">
      <c r="A331" s="11" t="s">
        <v>343</v>
      </c>
      <c r="B331" s="11" t="str">
        <f>LEFT(GroupAssets[[#This Row],[Технологический номер]],1)</f>
        <v>2</v>
      </c>
      <c r="C331" s="11" t="str">
        <f>MID(GroupAssets[[#This Row],[Технологический номер]],2,1)</f>
        <v>0</v>
      </c>
      <c r="D331" s="11" t="str">
        <f>MID(GroupAssets[[#This Row],[Технологический номер]],3,1)</f>
        <v>2</v>
      </c>
      <c r="E331" s="11" t="str">
        <f>MID(GroupAssets[[#This Row],[Технологический номер]],4,1)</f>
        <v>4</v>
      </c>
      <c r="F331" s="11" t="str">
        <f>MID(GroupAssets[[#This Row],[Технологический номер]],5,10)</f>
        <v>0260</v>
      </c>
      <c r="G331" s="4" t="s">
        <v>33</v>
      </c>
      <c r="H331" s="12"/>
      <c r="I331" s="4" t="s">
        <v>36</v>
      </c>
      <c r="J331" s="4" t="s">
        <v>40</v>
      </c>
      <c r="M331" s="4" t="s">
        <v>390</v>
      </c>
    </row>
    <row r="332" spans="1:13" outlineLevel="3" x14ac:dyDescent="0.2">
      <c r="A332" s="11" t="s">
        <v>344</v>
      </c>
      <c r="B332" s="11" t="str">
        <f>LEFT(GroupAssets[[#This Row],[Технологический номер]],1)</f>
        <v>2</v>
      </c>
      <c r="C332" s="11" t="str">
        <f>MID(GroupAssets[[#This Row],[Технологический номер]],2,1)</f>
        <v>0</v>
      </c>
      <c r="D332" s="11" t="str">
        <f>MID(GroupAssets[[#This Row],[Технологический номер]],3,1)</f>
        <v>2</v>
      </c>
      <c r="E332" s="11" t="str">
        <f>MID(GroupAssets[[#This Row],[Технологический номер]],4,1)</f>
        <v>4</v>
      </c>
      <c r="F332" s="11" t="str">
        <f>MID(GroupAssets[[#This Row],[Технологический номер]],5,10)</f>
        <v>0270</v>
      </c>
      <c r="G332" s="4" t="s">
        <v>33</v>
      </c>
      <c r="H332" s="12"/>
      <c r="I332" s="4" t="s">
        <v>36</v>
      </c>
      <c r="J332" s="4" t="s">
        <v>40</v>
      </c>
      <c r="M332" s="4" t="s">
        <v>404</v>
      </c>
    </row>
    <row r="333" spans="1:13" outlineLevel="3" x14ac:dyDescent="0.2">
      <c r="A333" s="11" t="s">
        <v>345</v>
      </c>
      <c r="B333" s="11" t="str">
        <f>LEFT(GroupAssets[[#This Row],[Технологический номер]],1)</f>
        <v>2</v>
      </c>
      <c r="C333" s="11" t="str">
        <f>MID(GroupAssets[[#This Row],[Технологический номер]],2,1)</f>
        <v>0</v>
      </c>
      <c r="D333" s="11" t="str">
        <f>MID(GroupAssets[[#This Row],[Технологический номер]],3,1)</f>
        <v>2</v>
      </c>
      <c r="E333" s="11" t="str">
        <f>MID(GroupAssets[[#This Row],[Технологический номер]],4,1)</f>
        <v>4</v>
      </c>
      <c r="F333" s="11" t="str">
        <f>MID(GroupAssets[[#This Row],[Технологический номер]],5,10)</f>
        <v>0280</v>
      </c>
      <c r="G333" s="4" t="s">
        <v>33</v>
      </c>
      <c r="H333" s="12"/>
      <c r="I333" s="4" t="s">
        <v>36</v>
      </c>
      <c r="J333" s="4" t="s">
        <v>40</v>
      </c>
      <c r="M333" s="4" t="s">
        <v>405</v>
      </c>
    </row>
    <row r="334" spans="1:13" outlineLevel="3" x14ac:dyDescent="0.2">
      <c r="A334" s="11" t="s">
        <v>346</v>
      </c>
      <c r="B334" s="11" t="str">
        <f>LEFT(GroupAssets[[#This Row],[Технологический номер]],1)</f>
        <v>2</v>
      </c>
      <c r="C334" s="11" t="str">
        <f>MID(GroupAssets[[#This Row],[Технологический номер]],2,1)</f>
        <v>0</v>
      </c>
      <c r="D334" s="11" t="str">
        <f>MID(GroupAssets[[#This Row],[Технологический номер]],3,1)</f>
        <v>2</v>
      </c>
      <c r="E334" s="11" t="str">
        <f>MID(GroupAssets[[#This Row],[Технологический номер]],4,1)</f>
        <v>4</v>
      </c>
      <c r="F334" s="11" t="str">
        <f>MID(GroupAssets[[#This Row],[Технологический номер]],5,10)</f>
        <v>0290</v>
      </c>
      <c r="G334" s="4" t="s">
        <v>33</v>
      </c>
      <c r="H334" s="12"/>
      <c r="I334" s="4" t="s">
        <v>36</v>
      </c>
      <c r="J334" s="4" t="s">
        <v>40</v>
      </c>
      <c r="M334" s="4" t="s">
        <v>799</v>
      </c>
    </row>
    <row r="335" spans="1:13" outlineLevel="3" x14ac:dyDescent="0.2">
      <c r="A335" s="11" t="s">
        <v>347</v>
      </c>
      <c r="B335" s="11" t="str">
        <f>LEFT(GroupAssets[[#This Row],[Технологический номер]],1)</f>
        <v>2</v>
      </c>
      <c r="C335" s="11" t="str">
        <f>MID(GroupAssets[[#This Row],[Технологический номер]],2,1)</f>
        <v>0</v>
      </c>
      <c r="D335" s="11" t="str">
        <f>MID(GroupAssets[[#This Row],[Технологический номер]],3,1)</f>
        <v>2</v>
      </c>
      <c r="E335" s="11" t="str">
        <f>MID(GroupAssets[[#This Row],[Технологический номер]],4,1)</f>
        <v>4</v>
      </c>
      <c r="F335" s="11" t="str">
        <f>MID(GroupAssets[[#This Row],[Технологический номер]],5,10)</f>
        <v>0300</v>
      </c>
      <c r="G335" s="4" t="s">
        <v>33</v>
      </c>
      <c r="H335" s="12"/>
      <c r="I335" s="4" t="s">
        <v>36</v>
      </c>
      <c r="J335" s="4" t="s">
        <v>40</v>
      </c>
      <c r="M335" s="4" t="s">
        <v>390</v>
      </c>
    </row>
    <row r="336" spans="1:13" outlineLevel="3" x14ac:dyDescent="0.2">
      <c r="A336" s="11" t="s">
        <v>348</v>
      </c>
      <c r="B336" s="11" t="str">
        <f>LEFT(GroupAssets[[#This Row],[Технологический номер]],1)</f>
        <v>2</v>
      </c>
      <c r="C336" s="11" t="str">
        <f>MID(GroupAssets[[#This Row],[Технологический номер]],2,1)</f>
        <v>0</v>
      </c>
      <c r="D336" s="11" t="str">
        <f>MID(GroupAssets[[#This Row],[Технологический номер]],3,1)</f>
        <v>2</v>
      </c>
      <c r="E336" s="11" t="str">
        <f>MID(GroupAssets[[#This Row],[Технологический номер]],4,1)</f>
        <v>4</v>
      </c>
      <c r="F336" s="11" t="str">
        <f>MID(GroupAssets[[#This Row],[Технологический номер]],5,10)</f>
        <v>0310</v>
      </c>
      <c r="G336" s="4" t="s">
        <v>33</v>
      </c>
      <c r="H336" s="12"/>
      <c r="I336" s="4" t="s">
        <v>36</v>
      </c>
      <c r="J336" s="4" t="s">
        <v>40</v>
      </c>
      <c r="M336" s="4" t="s">
        <v>404</v>
      </c>
    </row>
    <row r="337" spans="1:13" outlineLevel="3" x14ac:dyDescent="0.2">
      <c r="A337" s="11" t="s">
        <v>349</v>
      </c>
      <c r="B337" s="11" t="str">
        <f>LEFT(GroupAssets[[#This Row],[Технологический номер]],1)</f>
        <v>2</v>
      </c>
      <c r="C337" s="11" t="str">
        <f>MID(GroupAssets[[#This Row],[Технологический номер]],2,1)</f>
        <v>0</v>
      </c>
      <c r="D337" s="11" t="str">
        <f>MID(GroupAssets[[#This Row],[Технологический номер]],3,1)</f>
        <v>2</v>
      </c>
      <c r="E337" s="11" t="str">
        <f>MID(GroupAssets[[#This Row],[Технологический номер]],4,1)</f>
        <v>4</v>
      </c>
      <c r="F337" s="11" t="str">
        <f>MID(GroupAssets[[#This Row],[Технологический номер]],5,10)</f>
        <v>0320</v>
      </c>
      <c r="G337" s="4" t="s">
        <v>33</v>
      </c>
      <c r="H337" s="12"/>
      <c r="I337" s="4" t="s">
        <v>36</v>
      </c>
      <c r="J337" s="4" t="s">
        <v>40</v>
      </c>
      <c r="M337" s="4" t="s">
        <v>405</v>
      </c>
    </row>
    <row r="338" spans="1:13" outlineLevel="3" x14ac:dyDescent="0.2">
      <c r="A338" s="11" t="s">
        <v>350</v>
      </c>
      <c r="B338" s="11" t="str">
        <f>LEFT(GroupAssets[[#This Row],[Технологический номер]],1)</f>
        <v>2</v>
      </c>
      <c r="C338" s="11" t="str">
        <f>MID(GroupAssets[[#This Row],[Технологический номер]],2,1)</f>
        <v>0</v>
      </c>
      <c r="D338" s="11" t="str">
        <f>MID(GroupAssets[[#This Row],[Технологический номер]],3,1)</f>
        <v>2</v>
      </c>
      <c r="E338" s="11" t="str">
        <f>MID(GroupAssets[[#This Row],[Технологический номер]],4,1)</f>
        <v>4</v>
      </c>
      <c r="F338" s="11" t="str">
        <f>MID(GroupAssets[[#This Row],[Технологический номер]],5,10)</f>
        <v>0330</v>
      </c>
      <c r="G338" s="4" t="s">
        <v>33</v>
      </c>
      <c r="H338" s="12"/>
      <c r="I338" s="4" t="s">
        <v>36</v>
      </c>
      <c r="J338" s="4" t="s">
        <v>40</v>
      </c>
      <c r="M338" s="4" t="s">
        <v>394</v>
      </c>
    </row>
    <row r="339" spans="1:13" outlineLevel="3" x14ac:dyDescent="0.2">
      <c r="A339" s="11" t="s">
        <v>351</v>
      </c>
      <c r="B339" s="11" t="str">
        <f>LEFT(GroupAssets[[#This Row],[Технологический номер]],1)</f>
        <v>2</v>
      </c>
      <c r="C339" s="11" t="str">
        <f>MID(GroupAssets[[#This Row],[Технологический номер]],2,1)</f>
        <v>0</v>
      </c>
      <c r="D339" s="11" t="str">
        <f>MID(GroupAssets[[#This Row],[Технологический номер]],3,1)</f>
        <v>2</v>
      </c>
      <c r="E339" s="11" t="str">
        <f>MID(GroupAssets[[#This Row],[Технологический номер]],4,1)</f>
        <v>4</v>
      </c>
      <c r="F339" s="11" t="str">
        <f>MID(GroupAssets[[#This Row],[Технологический номер]],5,10)</f>
        <v>0340</v>
      </c>
      <c r="G339" s="4" t="s">
        <v>33</v>
      </c>
      <c r="H339" s="12"/>
      <c r="I339" s="4" t="s">
        <v>36</v>
      </c>
      <c r="J339" s="4" t="s">
        <v>40</v>
      </c>
      <c r="M339" s="4" t="s">
        <v>406</v>
      </c>
    </row>
    <row r="340" spans="1:13" outlineLevel="3" x14ac:dyDescent="0.2">
      <c r="A340" s="11" t="s">
        <v>352</v>
      </c>
      <c r="B340" s="11" t="str">
        <f>LEFT(GroupAssets[[#This Row],[Технологический номер]],1)</f>
        <v>2</v>
      </c>
      <c r="C340" s="11" t="str">
        <f>MID(GroupAssets[[#This Row],[Технологический номер]],2,1)</f>
        <v>0</v>
      </c>
      <c r="D340" s="11" t="str">
        <f>MID(GroupAssets[[#This Row],[Технологический номер]],3,1)</f>
        <v>2</v>
      </c>
      <c r="E340" s="11" t="str">
        <f>MID(GroupAssets[[#This Row],[Технологический номер]],4,1)</f>
        <v>4</v>
      </c>
      <c r="F340" s="11" t="str">
        <f>MID(GroupAssets[[#This Row],[Технологический номер]],5,10)</f>
        <v>0350</v>
      </c>
      <c r="G340" s="4" t="s">
        <v>33</v>
      </c>
      <c r="H340" s="12"/>
      <c r="I340" s="4" t="s">
        <v>36</v>
      </c>
      <c r="J340" s="4" t="s">
        <v>40</v>
      </c>
      <c r="M340" s="4" t="s">
        <v>394</v>
      </c>
    </row>
    <row r="341" spans="1:13" outlineLevel="3" x14ac:dyDescent="0.2">
      <c r="A341" s="11" t="s">
        <v>353</v>
      </c>
      <c r="B341" s="11" t="str">
        <f>LEFT(GroupAssets[[#This Row],[Технологический номер]],1)</f>
        <v>2</v>
      </c>
      <c r="C341" s="11" t="str">
        <f>MID(GroupAssets[[#This Row],[Технологический номер]],2,1)</f>
        <v>0</v>
      </c>
      <c r="D341" s="11" t="str">
        <f>MID(GroupAssets[[#This Row],[Технологический номер]],3,1)</f>
        <v>2</v>
      </c>
      <c r="E341" s="11" t="str">
        <f>MID(GroupAssets[[#This Row],[Технологический номер]],4,1)</f>
        <v>4</v>
      </c>
      <c r="F341" s="11" t="str">
        <f>MID(GroupAssets[[#This Row],[Технологический номер]],5,10)</f>
        <v>0360</v>
      </c>
      <c r="G341" s="4" t="s">
        <v>33</v>
      </c>
      <c r="H341" s="12"/>
      <c r="I341" s="4" t="s">
        <v>36</v>
      </c>
      <c r="J341" s="4" t="s">
        <v>40</v>
      </c>
      <c r="M341" s="4" t="s">
        <v>407</v>
      </c>
    </row>
    <row r="342" spans="1:13" outlineLevel="3" x14ac:dyDescent="0.2">
      <c r="A342" s="11" t="s">
        <v>354</v>
      </c>
      <c r="B342" s="11" t="str">
        <f>LEFT(GroupAssets[[#This Row],[Технологический номер]],1)</f>
        <v>2</v>
      </c>
      <c r="C342" s="11" t="str">
        <f>MID(GroupAssets[[#This Row],[Технологический номер]],2,1)</f>
        <v>0</v>
      </c>
      <c r="D342" s="11" t="str">
        <f>MID(GroupAssets[[#This Row],[Технологический номер]],3,1)</f>
        <v>2</v>
      </c>
      <c r="E342" s="11" t="str">
        <f>MID(GroupAssets[[#This Row],[Технологический номер]],4,1)</f>
        <v>4</v>
      </c>
      <c r="F342" s="11" t="str">
        <f>MID(GroupAssets[[#This Row],[Технологический номер]],5,10)</f>
        <v>0370</v>
      </c>
      <c r="G342" s="4" t="s">
        <v>33</v>
      </c>
      <c r="H342" s="12"/>
      <c r="I342" s="4" t="s">
        <v>36</v>
      </c>
      <c r="J342" s="4" t="s">
        <v>40</v>
      </c>
      <c r="M342" s="4" t="s">
        <v>100</v>
      </c>
    </row>
    <row r="343" spans="1:13" outlineLevel="3" x14ac:dyDescent="0.2">
      <c r="A343" s="11" t="s">
        <v>355</v>
      </c>
      <c r="B343" s="11" t="str">
        <f>LEFT(GroupAssets[[#This Row],[Технологический номер]],1)</f>
        <v>2</v>
      </c>
      <c r="C343" s="11" t="str">
        <f>MID(GroupAssets[[#This Row],[Технологический номер]],2,1)</f>
        <v>0</v>
      </c>
      <c r="D343" s="11" t="str">
        <f>MID(GroupAssets[[#This Row],[Технологический номер]],3,1)</f>
        <v>2</v>
      </c>
      <c r="E343" s="11" t="str">
        <f>MID(GroupAssets[[#This Row],[Технологический номер]],4,1)</f>
        <v>4</v>
      </c>
      <c r="F343" s="11" t="str">
        <f>MID(GroupAssets[[#This Row],[Технологический номер]],5,10)</f>
        <v>0380</v>
      </c>
      <c r="G343" s="4" t="s">
        <v>33</v>
      </c>
      <c r="H343" s="12"/>
      <c r="I343" s="4" t="s">
        <v>36</v>
      </c>
      <c r="J343" s="4" t="s">
        <v>40</v>
      </c>
      <c r="M343" s="4" t="s">
        <v>405</v>
      </c>
    </row>
    <row r="344" spans="1:13" outlineLevel="3" x14ac:dyDescent="0.2">
      <c r="A344" s="11" t="s">
        <v>356</v>
      </c>
      <c r="B344" s="11" t="str">
        <f>LEFT(GroupAssets[[#This Row],[Технологический номер]],1)</f>
        <v>2</v>
      </c>
      <c r="C344" s="11" t="str">
        <f>MID(GroupAssets[[#This Row],[Технологический номер]],2,1)</f>
        <v>0</v>
      </c>
      <c r="D344" s="11" t="str">
        <f>MID(GroupAssets[[#This Row],[Технологический номер]],3,1)</f>
        <v>2</v>
      </c>
      <c r="E344" s="11" t="str">
        <f>MID(GroupAssets[[#This Row],[Технологический номер]],4,1)</f>
        <v>4</v>
      </c>
      <c r="F344" s="11" t="str">
        <f>MID(GroupAssets[[#This Row],[Технологический номер]],5,10)</f>
        <v>0390</v>
      </c>
      <c r="G344" s="4" t="s">
        <v>33</v>
      </c>
      <c r="H344" s="12"/>
      <c r="I344" s="4" t="s">
        <v>36</v>
      </c>
      <c r="J344" s="4" t="s">
        <v>40</v>
      </c>
      <c r="M344" s="4" t="s">
        <v>390</v>
      </c>
    </row>
    <row r="345" spans="1:13" outlineLevel="3" x14ac:dyDescent="0.2">
      <c r="A345" s="11" t="s">
        <v>357</v>
      </c>
      <c r="B345" s="11" t="str">
        <f>LEFT(GroupAssets[[#This Row],[Технологический номер]],1)</f>
        <v>2</v>
      </c>
      <c r="C345" s="11" t="str">
        <f>MID(GroupAssets[[#This Row],[Технологический номер]],2,1)</f>
        <v>0</v>
      </c>
      <c r="D345" s="11" t="str">
        <f>MID(GroupAssets[[#This Row],[Технологический номер]],3,1)</f>
        <v>2</v>
      </c>
      <c r="E345" s="11" t="str">
        <f>MID(GroupAssets[[#This Row],[Технологический номер]],4,1)</f>
        <v>4</v>
      </c>
      <c r="F345" s="11" t="str">
        <f>MID(GroupAssets[[#This Row],[Технологический номер]],5,10)</f>
        <v>0400</v>
      </c>
      <c r="G345" s="4" t="s">
        <v>33</v>
      </c>
      <c r="H345" s="12"/>
      <c r="I345" s="4" t="s">
        <v>36</v>
      </c>
      <c r="J345" s="4" t="s">
        <v>40</v>
      </c>
      <c r="M345" s="4" t="s">
        <v>404</v>
      </c>
    </row>
    <row r="346" spans="1:13" outlineLevel="3" x14ac:dyDescent="0.2">
      <c r="A346" s="11" t="s">
        <v>358</v>
      </c>
      <c r="B346" s="11" t="str">
        <f>LEFT(GroupAssets[[#This Row],[Технологический номер]],1)</f>
        <v>2</v>
      </c>
      <c r="C346" s="11" t="str">
        <f>MID(GroupAssets[[#This Row],[Технологический номер]],2,1)</f>
        <v>0</v>
      </c>
      <c r="D346" s="11" t="str">
        <f>MID(GroupAssets[[#This Row],[Технологический номер]],3,1)</f>
        <v>2</v>
      </c>
      <c r="E346" s="11" t="str">
        <f>MID(GroupAssets[[#This Row],[Технологический номер]],4,1)</f>
        <v>4</v>
      </c>
      <c r="F346" s="11" t="str">
        <f>MID(GroupAssets[[#This Row],[Технологический номер]],5,10)</f>
        <v>0410</v>
      </c>
      <c r="G346" s="4" t="s">
        <v>33</v>
      </c>
      <c r="H346" s="12"/>
      <c r="I346" s="4" t="s">
        <v>36</v>
      </c>
      <c r="J346" s="4" t="s">
        <v>40</v>
      </c>
      <c r="M346" s="4" t="s">
        <v>402</v>
      </c>
    </row>
    <row r="347" spans="1:13" outlineLevel="3" x14ac:dyDescent="0.2">
      <c r="A347" s="11" t="s">
        <v>359</v>
      </c>
      <c r="B347" s="11" t="str">
        <f>LEFT(GroupAssets[[#This Row],[Технологический номер]],1)</f>
        <v>2</v>
      </c>
      <c r="C347" s="11" t="str">
        <f>MID(GroupAssets[[#This Row],[Технологический номер]],2,1)</f>
        <v>0</v>
      </c>
      <c r="D347" s="11" t="str">
        <f>MID(GroupAssets[[#This Row],[Технологический номер]],3,1)</f>
        <v>2</v>
      </c>
      <c r="E347" s="11" t="str">
        <f>MID(GroupAssets[[#This Row],[Технологический номер]],4,1)</f>
        <v>4</v>
      </c>
      <c r="F347" s="11" t="str">
        <f>MID(GroupAssets[[#This Row],[Технологический номер]],5,10)</f>
        <v>0420</v>
      </c>
      <c r="G347" s="4" t="s">
        <v>33</v>
      </c>
      <c r="H347" s="12"/>
      <c r="I347" s="4" t="s">
        <v>36</v>
      </c>
      <c r="J347" s="4" t="s">
        <v>40</v>
      </c>
      <c r="M347" s="4" t="s">
        <v>399</v>
      </c>
    </row>
    <row r="348" spans="1:13" outlineLevel="3" x14ac:dyDescent="0.2">
      <c r="A348" s="11" t="s">
        <v>360</v>
      </c>
      <c r="B348" s="11" t="str">
        <f>LEFT(GroupAssets[[#This Row],[Технологический номер]],1)</f>
        <v>2</v>
      </c>
      <c r="C348" s="11" t="str">
        <f>MID(GroupAssets[[#This Row],[Технологический номер]],2,1)</f>
        <v>0</v>
      </c>
      <c r="D348" s="11" t="str">
        <f>MID(GroupAssets[[#This Row],[Технологический номер]],3,1)</f>
        <v>2</v>
      </c>
      <c r="E348" s="11" t="str">
        <f>MID(GroupAssets[[#This Row],[Технологический номер]],4,1)</f>
        <v>4</v>
      </c>
      <c r="F348" s="11" t="str">
        <f>MID(GroupAssets[[#This Row],[Технологический номер]],5,10)</f>
        <v>0430</v>
      </c>
      <c r="G348" s="4" t="s">
        <v>33</v>
      </c>
      <c r="H348" s="12"/>
      <c r="I348" s="4" t="s">
        <v>36</v>
      </c>
      <c r="J348" s="4" t="s">
        <v>40</v>
      </c>
      <c r="M348" s="4" t="s">
        <v>408</v>
      </c>
    </row>
    <row r="349" spans="1:13" outlineLevel="3" x14ac:dyDescent="0.2">
      <c r="A349" s="11" t="s">
        <v>361</v>
      </c>
      <c r="B349" s="11" t="str">
        <f>LEFT(GroupAssets[[#This Row],[Технологический номер]],1)</f>
        <v>2</v>
      </c>
      <c r="C349" s="11" t="str">
        <f>MID(GroupAssets[[#This Row],[Технологический номер]],2,1)</f>
        <v>0</v>
      </c>
      <c r="D349" s="11" t="str">
        <f>MID(GroupAssets[[#This Row],[Технологический номер]],3,1)</f>
        <v>2</v>
      </c>
      <c r="E349" s="11" t="str">
        <f>MID(GroupAssets[[#This Row],[Технологический номер]],4,1)</f>
        <v>4</v>
      </c>
      <c r="F349" s="11" t="str">
        <f>MID(GroupAssets[[#This Row],[Технологический номер]],5,10)</f>
        <v>0440</v>
      </c>
      <c r="G349" s="4" t="s">
        <v>33</v>
      </c>
      <c r="H349" s="12"/>
      <c r="I349" s="4" t="s">
        <v>36</v>
      </c>
      <c r="J349" s="4" t="s">
        <v>40</v>
      </c>
      <c r="M349" s="4" t="s">
        <v>405</v>
      </c>
    </row>
    <row r="350" spans="1:13" outlineLevel="3" x14ac:dyDescent="0.2">
      <c r="A350" s="11" t="s">
        <v>362</v>
      </c>
      <c r="B350" s="11" t="str">
        <f>LEFT(GroupAssets[[#This Row],[Технологический номер]],1)</f>
        <v>2</v>
      </c>
      <c r="C350" s="11" t="str">
        <f>MID(GroupAssets[[#This Row],[Технологический номер]],2,1)</f>
        <v>0</v>
      </c>
      <c r="D350" s="11" t="str">
        <f>MID(GroupAssets[[#This Row],[Технологический номер]],3,1)</f>
        <v>2</v>
      </c>
      <c r="E350" s="11" t="str">
        <f>MID(GroupAssets[[#This Row],[Технологический номер]],4,1)</f>
        <v>4</v>
      </c>
      <c r="F350" s="11" t="str">
        <f>MID(GroupAssets[[#This Row],[Технологический номер]],5,10)</f>
        <v>0450</v>
      </c>
      <c r="G350" s="4" t="s">
        <v>33</v>
      </c>
      <c r="H350" s="12"/>
      <c r="I350" s="4" t="s">
        <v>36</v>
      </c>
      <c r="J350" s="4" t="s">
        <v>40</v>
      </c>
      <c r="M350" s="4" t="s">
        <v>402</v>
      </c>
    </row>
    <row r="351" spans="1:13" outlineLevel="3" x14ac:dyDescent="0.2">
      <c r="A351" s="11" t="s">
        <v>363</v>
      </c>
      <c r="B351" s="11" t="str">
        <f>LEFT(GroupAssets[[#This Row],[Технологический номер]],1)</f>
        <v>2</v>
      </c>
      <c r="C351" s="11" t="str">
        <f>MID(GroupAssets[[#This Row],[Технологический номер]],2,1)</f>
        <v>0</v>
      </c>
      <c r="D351" s="11" t="str">
        <f>MID(GroupAssets[[#This Row],[Технологический номер]],3,1)</f>
        <v>2</v>
      </c>
      <c r="E351" s="11" t="str">
        <f>MID(GroupAssets[[#This Row],[Технологический номер]],4,1)</f>
        <v>4</v>
      </c>
      <c r="F351" s="11" t="str">
        <f>MID(GroupAssets[[#This Row],[Технологический номер]],5,10)</f>
        <v>0460</v>
      </c>
      <c r="G351" s="4" t="s">
        <v>33</v>
      </c>
      <c r="H351" s="12"/>
      <c r="I351" s="4" t="s">
        <v>36</v>
      </c>
      <c r="J351" s="4" t="s">
        <v>40</v>
      </c>
      <c r="M351" s="4" t="s">
        <v>409</v>
      </c>
    </row>
    <row r="352" spans="1:13" outlineLevel="3" x14ac:dyDescent="0.2">
      <c r="A352" s="11" t="s">
        <v>364</v>
      </c>
      <c r="B352" s="11" t="str">
        <f>LEFT(GroupAssets[[#This Row],[Технологический номер]],1)</f>
        <v>2</v>
      </c>
      <c r="C352" s="11" t="str">
        <f>MID(GroupAssets[[#This Row],[Технологический номер]],2,1)</f>
        <v>0</v>
      </c>
      <c r="D352" s="11" t="str">
        <f>MID(GroupAssets[[#This Row],[Технологический номер]],3,1)</f>
        <v>2</v>
      </c>
      <c r="E352" s="11" t="str">
        <f>MID(GroupAssets[[#This Row],[Технологический номер]],4,1)</f>
        <v>4</v>
      </c>
      <c r="F352" s="11" t="str">
        <f>MID(GroupAssets[[#This Row],[Технологический номер]],5,10)</f>
        <v>0470</v>
      </c>
      <c r="G352" s="4" t="s">
        <v>33</v>
      </c>
      <c r="H352" s="12"/>
      <c r="I352" s="4" t="s">
        <v>36</v>
      </c>
      <c r="J352" s="4" t="s">
        <v>40</v>
      </c>
      <c r="M352" s="4" t="s">
        <v>404</v>
      </c>
    </row>
    <row r="353" spans="1:13" outlineLevel="3" x14ac:dyDescent="0.2">
      <c r="A353" s="11" t="s">
        <v>365</v>
      </c>
      <c r="B353" s="11" t="str">
        <f>LEFT(GroupAssets[[#This Row],[Технологический номер]],1)</f>
        <v>2</v>
      </c>
      <c r="C353" s="11" t="str">
        <f>MID(GroupAssets[[#This Row],[Технологический номер]],2,1)</f>
        <v>0</v>
      </c>
      <c r="D353" s="11" t="str">
        <f>MID(GroupAssets[[#This Row],[Технологический номер]],3,1)</f>
        <v>2</v>
      </c>
      <c r="E353" s="11" t="str">
        <f>MID(GroupAssets[[#This Row],[Технологический номер]],4,1)</f>
        <v>4</v>
      </c>
      <c r="F353" s="11" t="str">
        <f>MID(GroupAssets[[#This Row],[Технологический номер]],5,10)</f>
        <v>0480</v>
      </c>
      <c r="G353" s="4" t="s">
        <v>33</v>
      </c>
      <c r="H353" s="12"/>
      <c r="I353" s="4" t="s">
        <v>36</v>
      </c>
      <c r="J353" s="4" t="s">
        <v>40</v>
      </c>
      <c r="M353" s="4" t="s">
        <v>405</v>
      </c>
    </row>
    <row r="354" spans="1:13" outlineLevel="3" x14ac:dyDescent="0.2">
      <c r="A354" s="11" t="s">
        <v>366</v>
      </c>
      <c r="B354" s="11" t="str">
        <f>LEFT(GroupAssets[[#This Row],[Технологический номер]],1)</f>
        <v>2</v>
      </c>
      <c r="C354" s="11" t="str">
        <f>MID(GroupAssets[[#This Row],[Технологический номер]],2,1)</f>
        <v>0</v>
      </c>
      <c r="D354" s="11" t="str">
        <f>MID(GroupAssets[[#This Row],[Технологический номер]],3,1)</f>
        <v>2</v>
      </c>
      <c r="E354" s="11" t="str">
        <f>MID(GroupAssets[[#This Row],[Технологический номер]],4,1)</f>
        <v>4</v>
      </c>
      <c r="F354" s="11" t="str">
        <f>MID(GroupAssets[[#This Row],[Технологический номер]],5,10)</f>
        <v>0490</v>
      </c>
      <c r="G354" s="4" t="s">
        <v>33</v>
      </c>
      <c r="H354" s="12"/>
      <c r="I354" s="4" t="s">
        <v>36</v>
      </c>
      <c r="J354" s="4" t="s">
        <v>40</v>
      </c>
      <c r="M354" s="4" t="s">
        <v>402</v>
      </c>
    </row>
    <row r="355" spans="1:13" outlineLevel="3" x14ac:dyDescent="0.2">
      <c r="A355" s="11" t="s">
        <v>367</v>
      </c>
      <c r="B355" s="11" t="str">
        <f>LEFT(GroupAssets[[#This Row],[Технологический номер]],1)</f>
        <v>2</v>
      </c>
      <c r="C355" s="11" t="str">
        <f>MID(GroupAssets[[#This Row],[Технологический номер]],2,1)</f>
        <v>0</v>
      </c>
      <c r="D355" s="11" t="str">
        <f>MID(GroupAssets[[#This Row],[Технологический номер]],3,1)</f>
        <v>2</v>
      </c>
      <c r="E355" s="11" t="str">
        <f>MID(GroupAssets[[#This Row],[Технологический номер]],4,1)</f>
        <v>4</v>
      </c>
      <c r="F355" s="11" t="str">
        <f>MID(GroupAssets[[#This Row],[Технологический номер]],5,10)</f>
        <v>0500</v>
      </c>
      <c r="G355" s="4" t="s">
        <v>33</v>
      </c>
      <c r="H355" s="12"/>
      <c r="I355" s="4" t="s">
        <v>36</v>
      </c>
      <c r="J355" s="4" t="s">
        <v>40</v>
      </c>
      <c r="M355" s="4" t="s">
        <v>390</v>
      </c>
    </row>
    <row r="356" spans="1:13" outlineLevel="3" x14ac:dyDescent="0.2">
      <c r="A356" s="11" t="s">
        <v>368</v>
      </c>
      <c r="B356" s="11" t="str">
        <f>LEFT(GroupAssets[[#This Row],[Технологический номер]],1)</f>
        <v>2</v>
      </c>
      <c r="C356" s="11" t="str">
        <f>MID(GroupAssets[[#This Row],[Технологический номер]],2,1)</f>
        <v>0</v>
      </c>
      <c r="D356" s="11" t="str">
        <f>MID(GroupAssets[[#This Row],[Технологический номер]],3,1)</f>
        <v>2</v>
      </c>
      <c r="E356" s="11" t="str">
        <f>MID(GroupAssets[[#This Row],[Технологический номер]],4,1)</f>
        <v>4</v>
      </c>
      <c r="F356" s="11" t="str">
        <f>MID(GroupAssets[[#This Row],[Технологический номер]],5,10)</f>
        <v>0510</v>
      </c>
      <c r="G356" s="4" t="s">
        <v>33</v>
      </c>
      <c r="H356" s="12"/>
      <c r="I356" s="4" t="s">
        <v>36</v>
      </c>
      <c r="J356" s="4" t="s">
        <v>40</v>
      </c>
      <c r="M356" s="4" t="s">
        <v>404</v>
      </c>
    </row>
    <row r="357" spans="1:13" outlineLevel="3" x14ac:dyDescent="0.2">
      <c r="A357" s="11" t="s">
        <v>369</v>
      </c>
      <c r="B357" s="11" t="str">
        <f>LEFT(GroupAssets[[#This Row],[Технологический номер]],1)</f>
        <v>2</v>
      </c>
      <c r="C357" s="11" t="str">
        <f>MID(GroupAssets[[#This Row],[Технологический номер]],2,1)</f>
        <v>0</v>
      </c>
      <c r="D357" s="11" t="str">
        <f>MID(GroupAssets[[#This Row],[Технологический номер]],3,1)</f>
        <v>2</v>
      </c>
      <c r="E357" s="11" t="str">
        <f>MID(GroupAssets[[#This Row],[Технологический номер]],4,1)</f>
        <v>4</v>
      </c>
      <c r="F357" s="11" t="str">
        <f>MID(GroupAssets[[#This Row],[Технологический номер]],5,10)</f>
        <v>0520</v>
      </c>
      <c r="G357" s="4" t="s">
        <v>33</v>
      </c>
      <c r="H357" s="12"/>
      <c r="I357" s="4" t="s">
        <v>36</v>
      </c>
      <c r="J357" s="4" t="s">
        <v>40</v>
      </c>
      <c r="M357" s="4" t="s">
        <v>102</v>
      </c>
    </row>
    <row r="358" spans="1:13" outlineLevel="3" x14ac:dyDescent="0.2">
      <c r="A358" s="11" t="s">
        <v>370</v>
      </c>
      <c r="B358" s="11" t="str">
        <f>LEFT(GroupAssets[[#This Row],[Технологический номер]],1)</f>
        <v>2</v>
      </c>
      <c r="C358" s="11" t="str">
        <f>MID(GroupAssets[[#This Row],[Технологический номер]],2,1)</f>
        <v>0</v>
      </c>
      <c r="D358" s="11" t="str">
        <f>MID(GroupAssets[[#This Row],[Технологический номер]],3,1)</f>
        <v>2</v>
      </c>
      <c r="E358" s="11" t="str">
        <f>MID(GroupAssets[[#This Row],[Технологический номер]],4,1)</f>
        <v>4</v>
      </c>
      <c r="F358" s="11" t="str">
        <f>MID(GroupAssets[[#This Row],[Технологический номер]],5,10)</f>
        <v>0530</v>
      </c>
      <c r="G358" s="4" t="s">
        <v>33</v>
      </c>
      <c r="H358" s="12"/>
      <c r="I358" s="4" t="s">
        <v>36</v>
      </c>
      <c r="J358" s="4" t="s">
        <v>40</v>
      </c>
      <c r="M358" s="4" t="s">
        <v>399</v>
      </c>
    </row>
    <row r="359" spans="1:13" outlineLevel="3" x14ac:dyDescent="0.2">
      <c r="A359" s="11" t="s">
        <v>371</v>
      </c>
      <c r="B359" s="11" t="str">
        <f>LEFT(GroupAssets[[#This Row],[Технологический номер]],1)</f>
        <v>2</v>
      </c>
      <c r="C359" s="11" t="str">
        <f>MID(GroupAssets[[#This Row],[Технологический номер]],2,1)</f>
        <v>0</v>
      </c>
      <c r="D359" s="11" t="str">
        <f>MID(GroupAssets[[#This Row],[Технологический номер]],3,1)</f>
        <v>2</v>
      </c>
      <c r="E359" s="11" t="str">
        <f>MID(GroupAssets[[#This Row],[Технологический номер]],4,1)</f>
        <v>4</v>
      </c>
      <c r="F359" s="11" t="str">
        <f>MID(GroupAssets[[#This Row],[Технологический номер]],5,10)</f>
        <v>0540</v>
      </c>
      <c r="G359" s="4" t="s">
        <v>33</v>
      </c>
      <c r="H359" s="12"/>
      <c r="I359" s="4" t="s">
        <v>36</v>
      </c>
      <c r="J359" s="4" t="s">
        <v>40</v>
      </c>
      <c r="M359" s="4" t="s">
        <v>100</v>
      </c>
    </row>
    <row r="360" spans="1:13" outlineLevel="3" x14ac:dyDescent="0.2">
      <c r="A360" s="11" t="s">
        <v>372</v>
      </c>
      <c r="B360" s="11" t="str">
        <f>LEFT(GroupAssets[[#This Row],[Технологический номер]],1)</f>
        <v>2</v>
      </c>
      <c r="C360" s="11" t="str">
        <f>MID(GroupAssets[[#This Row],[Технологический номер]],2,1)</f>
        <v>0</v>
      </c>
      <c r="D360" s="11" t="str">
        <f>MID(GroupAssets[[#This Row],[Технологический номер]],3,1)</f>
        <v>2</v>
      </c>
      <c r="E360" s="11" t="str">
        <f>MID(GroupAssets[[#This Row],[Технологический номер]],4,1)</f>
        <v>4</v>
      </c>
      <c r="F360" s="11" t="str">
        <f>MID(GroupAssets[[#This Row],[Технологический номер]],5,10)</f>
        <v>0550</v>
      </c>
      <c r="G360" s="4" t="s">
        <v>33</v>
      </c>
      <c r="H360" s="12"/>
      <c r="I360" s="4" t="s">
        <v>36</v>
      </c>
      <c r="J360" s="4" t="s">
        <v>40</v>
      </c>
      <c r="M360" s="4" t="s">
        <v>410</v>
      </c>
    </row>
    <row r="361" spans="1:13" outlineLevel="3" x14ac:dyDescent="0.2">
      <c r="A361" s="11" t="s">
        <v>373</v>
      </c>
      <c r="B361" s="11" t="str">
        <f>LEFT(GroupAssets[[#This Row],[Технологический номер]],1)</f>
        <v>2</v>
      </c>
      <c r="C361" s="11" t="str">
        <f>MID(GroupAssets[[#This Row],[Технологический номер]],2,1)</f>
        <v>0</v>
      </c>
      <c r="D361" s="11" t="str">
        <f>MID(GroupAssets[[#This Row],[Технологический номер]],3,1)</f>
        <v>2</v>
      </c>
      <c r="E361" s="11" t="str">
        <f>MID(GroupAssets[[#This Row],[Технологический номер]],4,1)</f>
        <v>4</v>
      </c>
      <c r="F361" s="11" t="str">
        <f>MID(GroupAssets[[#This Row],[Технологический номер]],5,10)</f>
        <v>0560</v>
      </c>
      <c r="G361" s="4" t="s">
        <v>33</v>
      </c>
      <c r="H361" s="12"/>
      <c r="I361" s="4" t="s">
        <v>36</v>
      </c>
      <c r="J361" s="4" t="s">
        <v>40</v>
      </c>
      <c r="M361" s="4" t="s">
        <v>411</v>
      </c>
    </row>
    <row r="362" spans="1:13" outlineLevel="3" x14ac:dyDescent="0.2">
      <c r="A362" s="11" t="s">
        <v>374</v>
      </c>
      <c r="B362" s="11" t="str">
        <f>LEFT(GroupAssets[[#This Row],[Технологический номер]],1)</f>
        <v>2</v>
      </c>
      <c r="C362" s="11" t="str">
        <f>MID(GroupAssets[[#This Row],[Технологический номер]],2,1)</f>
        <v>0</v>
      </c>
      <c r="D362" s="11" t="str">
        <f>MID(GroupAssets[[#This Row],[Технологический номер]],3,1)</f>
        <v>2</v>
      </c>
      <c r="E362" s="11" t="str">
        <f>MID(GroupAssets[[#This Row],[Технологический номер]],4,1)</f>
        <v>4</v>
      </c>
      <c r="F362" s="11" t="str">
        <f>MID(GroupAssets[[#This Row],[Технологический номер]],5,10)</f>
        <v>0570</v>
      </c>
      <c r="G362" s="4" t="s">
        <v>33</v>
      </c>
      <c r="H362" s="12"/>
      <c r="I362" s="4" t="s">
        <v>36</v>
      </c>
      <c r="J362" s="4" t="s">
        <v>40</v>
      </c>
      <c r="M362" s="4" t="s">
        <v>100</v>
      </c>
    </row>
    <row r="363" spans="1:13" outlineLevel="3" x14ac:dyDescent="0.2">
      <c r="A363" s="11" t="s">
        <v>375</v>
      </c>
      <c r="B363" s="11" t="str">
        <f>LEFT(GroupAssets[[#This Row],[Технологический номер]],1)</f>
        <v>2</v>
      </c>
      <c r="C363" s="11" t="str">
        <f>MID(GroupAssets[[#This Row],[Технологический номер]],2,1)</f>
        <v>0</v>
      </c>
      <c r="D363" s="11" t="str">
        <f>MID(GroupAssets[[#This Row],[Технологический номер]],3,1)</f>
        <v>2</v>
      </c>
      <c r="E363" s="11" t="str">
        <f>MID(GroupAssets[[#This Row],[Технологический номер]],4,1)</f>
        <v>4</v>
      </c>
      <c r="F363" s="11" t="str">
        <f>MID(GroupAssets[[#This Row],[Технологический номер]],5,10)</f>
        <v>0580</v>
      </c>
      <c r="G363" s="4" t="s">
        <v>33</v>
      </c>
      <c r="H363" s="12"/>
      <c r="I363" s="4" t="s">
        <v>36</v>
      </c>
      <c r="J363" s="4" t="s">
        <v>40</v>
      </c>
      <c r="M363" s="4" t="s">
        <v>399</v>
      </c>
    </row>
    <row r="364" spans="1:13" outlineLevel="3" x14ac:dyDescent="0.2">
      <c r="A364" s="11" t="s">
        <v>376</v>
      </c>
      <c r="B364" s="11" t="str">
        <f>LEFT(GroupAssets[[#This Row],[Технологический номер]],1)</f>
        <v>2</v>
      </c>
      <c r="C364" s="11" t="str">
        <f>MID(GroupAssets[[#This Row],[Технологический номер]],2,1)</f>
        <v>0</v>
      </c>
      <c r="D364" s="11" t="str">
        <f>MID(GroupAssets[[#This Row],[Технологический номер]],3,1)</f>
        <v>2</v>
      </c>
      <c r="E364" s="11" t="str">
        <f>MID(GroupAssets[[#This Row],[Технологический номер]],4,1)</f>
        <v>4</v>
      </c>
      <c r="F364" s="11" t="str">
        <f>MID(GroupAssets[[#This Row],[Технологический номер]],5,10)</f>
        <v>0590</v>
      </c>
      <c r="G364" s="4" t="s">
        <v>33</v>
      </c>
      <c r="H364" s="12"/>
      <c r="I364" s="4" t="s">
        <v>36</v>
      </c>
      <c r="J364" s="4" t="s">
        <v>40</v>
      </c>
      <c r="M364" s="4" t="s">
        <v>409</v>
      </c>
    </row>
    <row r="365" spans="1:13" outlineLevel="3" x14ac:dyDescent="0.2">
      <c r="A365" s="11" t="s">
        <v>377</v>
      </c>
      <c r="B365" s="11" t="str">
        <f>LEFT(GroupAssets[[#This Row],[Технологический номер]],1)</f>
        <v>2</v>
      </c>
      <c r="C365" s="11" t="str">
        <f>MID(GroupAssets[[#This Row],[Технологический номер]],2,1)</f>
        <v>0</v>
      </c>
      <c r="D365" s="11" t="str">
        <f>MID(GroupAssets[[#This Row],[Технологический номер]],3,1)</f>
        <v>2</v>
      </c>
      <c r="E365" s="11" t="str">
        <f>MID(GroupAssets[[#This Row],[Технологический номер]],4,1)</f>
        <v>4</v>
      </c>
      <c r="F365" s="11" t="str">
        <f>MID(GroupAssets[[#This Row],[Технологический номер]],5,10)</f>
        <v>0600</v>
      </c>
      <c r="G365" s="4" t="s">
        <v>33</v>
      </c>
      <c r="H365" s="12"/>
      <c r="I365" s="4" t="s">
        <v>36</v>
      </c>
      <c r="J365" s="4" t="s">
        <v>40</v>
      </c>
      <c r="M365" s="4" t="s">
        <v>412</v>
      </c>
    </row>
    <row r="366" spans="1:13" outlineLevel="3" x14ac:dyDescent="0.2">
      <c r="A366" s="11" t="s">
        <v>378</v>
      </c>
      <c r="B366" s="11" t="str">
        <f>LEFT(GroupAssets[[#This Row],[Технологический номер]],1)</f>
        <v>2</v>
      </c>
      <c r="C366" s="11" t="str">
        <f>MID(GroupAssets[[#This Row],[Технологический номер]],2,1)</f>
        <v>0</v>
      </c>
      <c r="D366" s="11" t="str">
        <f>MID(GroupAssets[[#This Row],[Технологический номер]],3,1)</f>
        <v>2</v>
      </c>
      <c r="E366" s="11" t="str">
        <f>MID(GroupAssets[[#This Row],[Технологический номер]],4,1)</f>
        <v>4</v>
      </c>
      <c r="F366" s="11" t="str">
        <f>MID(GroupAssets[[#This Row],[Технологический номер]],5,10)</f>
        <v>0610</v>
      </c>
      <c r="G366" s="4" t="s">
        <v>33</v>
      </c>
      <c r="H366" s="12"/>
      <c r="I366" s="4" t="s">
        <v>36</v>
      </c>
      <c r="J366" s="4" t="s">
        <v>40</v>
      </c>
      <c r="M366" s="4" t="s">
        <v>100</v>
      </c>
    </row>
    <row r="367" spans="1:13" outlineLevel="3" x14ac:dyDescent="0.2">
      <c r="A367" s="11" t="s">
        <v>379</v>
      </c>
      <c r="B367" s="11" t="str">
        <f>LEFT(GroupAssets[[#This Row],[Технологический номер]],1)</f>
        <v>2</v>
      </c>
      <c r="C367" s="11" t="str">
        <f>MID(GroupAssets[[#This Row],[Технологический номер]],2,1)</f>
        <v>0</v>
      </c>
      <c r="D367" s="11" t="str">
        <f>MID(GroupAssets[[#This Row],[Технологический номер]],3,1)</f>
        <v>2</v>
      </c>
      <c r="E367" s="11" t="str">
        <f>MID(GroupAssets[[#This Row],[Технологический номер]],4,1)</f>
        <v>4</v>
      </c>
      <c r="F367" s="11" t="str">
        <f>MID(GroupAssets[[#This Row],[Технологический номер]],5,10)</f>
        <v>0620</v>
      </c>
      <c r="G367" s="4" t="s">
        <v>33</v>
      </c>
      <c r="H367" s="12"/>
      <c r="I367" s="4" t="s">
        <v>36</v>
      </c>
      <c r="J367" s="4" t="s">
        <v>40</v>
      </c>
      <c r="M367" s="4" t="s">
        <v>413</v>
      </c>
    </row>
    <row r="368" spans="1:13" outlineLevel="3" x14ac:dyDescent="0.2">
      <c r="A368" s="11" t="s">
        <v>380</v>
      </c>
      <c r="B368" s="11" t="str">
        <f>LEFT(GroupAssets[[#This Row],[Технологический номер]],1)</f>
        <v>2</v>
      </c>
      <c r="C368" s="11" t="str">
        <f>MID(GroupAssets[[#This Row],[Технологический номер]],2,1)</f>
        <v>0</v>
      </c>
      <c r="D368" s="11" t="str">
        <f>MID(GroupAssets[[#This Row],[Технологический номер]],3,1)</f>
        <v>2</v>
      </c>
      <c r="E368" s="11" t="str">
        <f>MID(GroupAssets[[#This Row],[Технологический номер]],4,1)</f>
        <v>4</v>
      </c>
      <c r="F368" s="11" t="str">
        <f>MID(GroupAssets[[#This Row],[Технологический номер]],5,10)</f>
        <v>0630</v>
      </c>
      <c r="G368" s="4" t="s">
        <v>33</v>
      </c>
      <c r="H368" s="12"/>
      <c r="I368" s="4" t="s">
        <v>36</v>
      </c>
      <c r="J368" s="4" t="s">
        <v>40</v>
      </c>
      <c r="M368" s="4" t="s">
        <v>414</v>
      </c>
    </row>
    <row r="369" spans="1:13" outlineLevel="3" x14ac:dyDescent="0.2">
      <c r="A369" s="11" t="s">
        <v>381</v>
      </c>
      <c r="B369" s="11" t="str">
        <f>LEFT(GroupAssets[[#This Row],[Технологический номер]],1)</f>
        <v>2</v>
      </c>
      <c r="C369" s="11" t="str">
        <f>MID(GroupAssets[[#This Row],[Технологический номер]],2,1)</f>
        <v>0</v>
      </c>
      <c r="D369" s="11" t="str">
        <f>MID(GroupAssets[[#This Row],[Технологический номер]],3,1)</f>
        <v>2</v>
      </c>
      <c r="E369" s="11" t="str">
        <f>MID(GroupAssets[[#This Row],[Технологический номер]],4,1)</f>
        <v>4</v>
      </c>
      <c r="F369" s="11" t="str">
        <f>MID(GroupAssets[[#This Row],[Технологический номер]],5,10)</f>
        <v>0640</v>
      </c>
      <c r="G369" s="4" t="s">
        <v>33</v>
      </c>
      <c r="H369" s="12"/>
      <c r="I369" s="4" t="s">
        <v>36</v>
      </c>
      <c r="J369" s="4" t="s">
        <v>40</v>
      </c>
      <c r="M369" s="4" t="s">
        <v>415</v>
      </c>
    </row>
    <row r="370" spans="1:13" outlineLevel="3" x14ac:dyDescent="0.2">
      <c r="A370" s="11" t="s">
        <v>382</v>
      </c>
      <c r="B370" s="11" t="str">
        <f>LEFT(GroupAssets[[#This Row],[Технологический номер]],1)</f>
        <v>2</v>
      </c>
      <c r="C370" s="11" t="str">
        <f>MID(GroupAssets[[#This Row],[Технологический номер]],2,1)</f>
        <v>0</v>
      </c>
      <c r="D370" s="11" t="str">
        <f>MID(GroupAssets[[#This Row],[Технологический номер]],3,1)</f>
        <v>2</v>
      </c>
      <c r="E370" s="11" t="str">
        <f>MID(GroupAssets[[#This Row],[Технологический номер]],4,1)</f>
        <v>4</v>
      </c>
      <c r="F370" s="11" t="str">
        <f>MID(GroupAssets[[#This Row],[Технологический номер]],5,10)</f>
        <v>0650</v>
      </c>
      <c r="G370" s="4" t="s">
        <v>33</v>
      </c>
      <c r="H370" s="12"/>
      <c r="I370" s="4" t="s">
        <v>36</v>
      </c>
      <c r="J370" s="4" t="s">
        <v>40</v>
      </c>
      <c r="M370" s="4" t="s">
        <v>416</v>
      </c>
    </row>
    <row r="371" spans="1:13" outlineLevel="3" x14ac:dyDescent="0.2">
      <c r="A371" s="11" t="s">
        <v>383</v>
      </c>
      <c r="B371" s="11" t="str">
        <f>LEFT(GroupAssets[[#This Row],[Технологический номер]],1)</f>
        <v>2</v>
      </c>
      <c r="C371" s="11" t="str">
        <f>MID(GroupAssets[[#This Row],[Технологический номер]],2,1)</f>
        <v>0</v>
      </c>
      <c r="D371" s="11" t="str">
        <f>MID(GroupAssets[[#This Row],[Технологический номер]],3,1)</f>
        <v>2</v>
      </c>
      <c r="E371" s="11" t="str">
        <f>MID(GroupAssets[[#This Row],[Технологический номер]],4,1)</f>
        <v>4</v>
      </c>
      <c r="F371" s="11" t="str">
        <f>MID(GroupAssets[[#This Row],[Технологический номер]],5,10)</f>
        <v>0660</v>
      </c>
      <c r="G371" s="4" t="s">
        <v>33</v>
      </c>
      <c r="H371" s="12"/>
      <c r="I371" s="4" t="s">
        <v>36</v>
      </c>
      <c r="J371" s="4" t="s">
        <v>40</v>
      </c>
      <c r="M371" s="4" t="s">
        <v>417</v>
      </c>
    </row>
    <row r="372" spans="1:13" outlineLevel="3" x14ac:dyDescent="0.2">
      <c r="A372" s="11" t="s">
        <v>384</v>
      </c>
      <c r="B372" s="11" t="str">
        <f>LEFT(GroupAssets[[#This Row],[Технологический номер]],1)</f>
        <v>2</v>
      </c>
      <c r="C372" s="11" t="str">
        <f>MID(GroupAssets[[#This Row],[Технологический номер]],2,1)</f>
        <v>0</v>
      </c>
      <c r="D372" s="11" t="str">
        <f>MID(GroupAssets[[#This Row],[Технологический номер]],3,1)</f>
        <v>2</v>
      </c>
      <c r="E372" s="11" t="str">
        <f>MID(GroupAssets[[#This Row],[Технологический номер]],4,1)</f>
        <v>4</v>
      </c>
      <c r="F372" s="11" t="str">
        <f>MID(GroupAssets[[#This Row],[Технологический номер]],5,10)</f>
        <v>0000</v>
      </c>
      <c r="G372" s="4" t="s">
        <v>33</v>
      </c>
      <c r="H372" s="12"/>
      <c r="I372" s="4" t="s">
        <v>36</v>
      </c>
      <c r="J372" s="4" t="s">
        <v>40</v>
      </c>
      <c r="M372" s="4" t="s">
        <v>418</v>
      </c>
    </row>
    <row r="373" spans="1:13" outlineLevel="3" x14ac:dyDescent="0.2">
      <c r="A373" s="11" t="s">
        <v>419</v>
      </c>
      <c r="B373" s="11" t="str">
        <f>LEFT(GroupAssets[[#This Row],[Технологический номер]],1)</f>
        <v>2</v>
      </c>
      <c r="C373" s="11" t="str">
        <f>MID(GroupAssets[[#This Row],[Технологический номер]],2,1)</f>
        <v>0</v>
      </c>
      <c r="D373" s="11" t="str">
        <f>MID(GroupAssets[[#This Row],[Технологический номер]],3,1)</f>
        <v>2</v>
      </c>
      <c r="E373" s="11" t="str">
        <f>MID(GroupAssets[[#This Row],[Технологический номер]],4,1)</f>
        <v>5</v>
      </c>
      <c r="F373" s="11" t="str">
        <f>MID(GroupAssets[[#This Row],[Технологический номер]],5,10)</f>
        <v>0010</v>
      </c>
      <c r="G373" s="4" t="s">
        <v>33</v>
      </c>
      <c r="H373" s="12"/>
      <c r="I373" s="4" t="s">
        <v>36</v>
      </c>
      <c r="J373" s="4" t="s">
        <v>41</v>
      </c>
      <c r="M373" s="4" t="s">
        <v>465</v>
      </c>
    </row>
    <row r="374" spans="1:13" outlineLevel="3" x14ac:dyDescent="0.2">
      <c r="A374" s="11" t="s">
        <v>420</v>
      </c>
      <c r="B374" s="11" t="str">
        <f>LEFT(GroupAssets[[#This Row],[Технологический номер]],1)</f>
        <v>2</v>
      </c>
      <c r="C374" s="11" t="str">
        <f>MID(GroupAssets[[#This Row],[Технологический номер]],2,1)</f>
        <v>0</v>
      </c>
      <c r="D374" s="11" t="str">
        <f>MID(GroupAssets[[#This Row],[Технологический номер]],3,1)</f>
        <v>2</v>
      </c>
      <c r="E374" s="11" t="str">
        <f>MID(GroupAssets[[#This Row],[Технологический номер]],4,1)</f>
        <v>5</v>
      </c>
      <c r="F374" s="11" t="str">
        <f>MID(GroupAssets[[#This Row],[Технологический номер]],5,10)</f>
        <v>0020</v>
      </c>
      <c r="G374" s="4" t="s">
        <v>33</v>
      </c>
      <c r="H374" s="12"/>
      <c r="I374" s="4" t="s">
        <v>36</v>
      </c>
      <c r="J374" s="4" t="s">
        <v>41</v>
      </c>
      <c r="M374" s="4" t="s">
        <v>466</v>
      </c>
    </row>
    <row r="375" spans="1:13" outlineLevel="3" x14ac:dyDescent="0.2">
      <c r="A375" s="11" t="s">
        <v>421</v>
      </c>
      <c r="B375" s="11" t="str">
        <f>LEFT(GroupAssets[[#This Row],[Технологический номер]],1)</f>
        <v>2</v>
      </c>
      <c r="C375" s="11" t="str">
        <f>MID(GroupAssets[[#This Row],[Технологический номер]],2,1)</f>
        <v>0</v>
      </c>
      <c r="D375" s="11" t="str">
        <f>MID(GroupAssets[[#This Row],[Технологический номер]],3,1)</f>
        <v>2</v>
      </c>
      <c r="E375" s="11" t="str">
        <f>MID(GroupAssets[[#This Row],[Технологический номер]],4,1)</f>
        <v>5</v>
      </c>
      <c r="F375" s="11" t="str">
        <f>MID(GroupAssets[[#This Row],[Технологический номер]],5,10)</f>
        <v>0030</v>
      </c>
      <c r="G375" s="4" t="s">
        <v>33</v>
      </c>
      <c r="H375" s="12"/>
      <c r="I375" s="4" t="s">
        <v>36</v>
      </c>
      <c r="J375" s="4" t="s">
        <v>41</v>
      </c>
      <c r="M375" s="4" t="s">
        <v>467</v>
      </c>
    </row>
    <row r="376" spans="1:13" outlineLevel="3" x14ac:dyDescent="0.2">
      <c r="A376" s="11" t="s">
        <v>422</v>
      </c>
      <c r="B376" s="11" t="str">
        <f>LEFT(GroupAssets[[#This Row],[Технологический номер]],1)</f>
        <v>2</v>
      </c>
      <c r="C376" s="11" t="str">
        <f>MID(GroupAssets[[#This Row],[Технологический номер]],2,1)</f>
        <v>0</v>
      </c>
      <c r="D376" s="11" t="str">
        <f>MID(GroupAssets[[#This Row],[Технологический номер]],3,1)</f>
        <v>2</v>
      </c>
      <c r="E376" s="11" t="str">
        <f>MID(GroupAssets[[#This Row],[Технологический номер]],4,1)</f>
        <v>5</v>
      </c>
      <c r="F376" s="11" t="str">
        <f>MID(GroupAssets[[#This Row],[Технологический номер]],5,10)</f>
        <v>0040</v>
      </c>
      <c r="G376" s="4" t="s">
        <v>33</v>
      </c>
      <c r="H376" s="12"/>
      <c r="I376" s="4" t="s">
        <v>36</v>
      </c>
      <c r="J376" s="4" t="s">
        <v>41</v>
      </c>
      <c r="M376" s="4" t="s">
        <v>468</v>
      </c>
    </row>
    <row r="377" spans="1:13" outlineLevel="3" x14ac:dyDescent="0.2">
      <c r="A377" s="11" t="s">
        <v>423</v>
      </c>
      <c r="B377" s="11" t="str">
        <f>LEFT(GroupAssets[[#This Row],[Технологический номер]],1)</f>
        <v>2</v>
      </c>
      <c r="C377" s="11" t="str">
        <f>MID(GroupAssets[[#This Row],[Технологический номер]],2,1)</f>
        <v>0</v>
      </c>
      <c r="D377" s="11" t="str">
        <f>MID(GroupAssets[[#This Row],[Технологический номер]],3,1)</f>
        <v>2</v>
      </c>
      <c r="E377" s="11" t="str">
        <f>MID(GroupAssets[[#This Row],[Технологический номер]],4,1)</f>
        <v>5</v>
      </c>
      <c r="F377" s="11" t="str">
        <f>MID(GroupAssets[[#This Row],[Технологический номер]],5,10)</f>
        <v>0050</v>
      </c>
      <c r="G377" s="4" t="s">
        <v>33</v>
      </c>
      <c r="H377" s="12"/>
      <c r="I377" s="4" t="s">
        <v>36</v>
      </c>
      <c r="J377" s="4" t="s">
        <v>41</v>
      </c>
      <c r="M377" s="4" t="s">
        <v>469</v>
      </c>
    </row>
    <row r="378" spans="1:13" outlineLevel="3" x14ac:dyDescent="0.2">
      <c r="A378" s="11" t="s">
        <v>424</v>
      </c>
      <c r="B378" s="11" t="str">
        <f>LEFT(GroupAssets[[#This Row],[Технологический номер]],1)</f>
        <v>2</v>
      </c>
      <c r="C378" s="11" t="str">
        <f>MID(GroupAssets[[#This Row],[Технологический номер]],2,1)</f>
        <v>0</v>
      </c>
      <c r="D378" s="11" t="str">
        <f>MID(GroupAssets[[#This Row],[Технологический номер]],3,1)</f>
        <v>2</v>
      </c>
      <c r="E378" s="11" t="str">
        <f>MID(GroupAssets[[#This Row],[Технологический номер]],4,1)</f>
        <v>5</v>
      </c>
      <c r="F378" s="11" t="str">
        <f>MID(GroupAssets[[#This Row],[Технологический номер]],5,10)</f>
        <v>0060</v>
      </c>
      <c r="G378" s="4" t="s">
        <v>33</v>
      </c>
      <c r="H378" s="12"/>
      <c r="I378" s="4" t="s">
        <v>36</v>
      </c>
      <c r="J378" s="4" t="s">
        <v>41</v>
      </c>
      <c r="M378" s="4" t="s">
        <v>470</v>
      </c>
    </row>
    <row r="379" spans="1:13" outlineLevel="3" x14ac:dyDescent="0.2">
      <c r="A379" s="11" t="s">
        <v>425</v>
      </c>
      <c r="B379" s="11" t="str">
        <f>LEFT(GroupAssets[[#This Row],[Технологический номер]],1)</f>
        <v>2</v>
      </c>
      <c r="C379" s="11" t="str">
        <f>MID(GroupAssets[[#This Row],[Технологический номер]],2,1)</f>
        <v>0</v>
      </c>
      <c r="D379" s="11" t="str">
        <f>MID(GroupAssets[[#This Row],[Технологический номер]],3,1)</f>
        <v>2</v>
      </c>
      <c r="E379" s="11" t="str">
        <f>MID(GroupAssets[[#This Row],[Технологический номер]],4,1)</f>
        <v>5</v>
      </c>
      <c r="F379" s="11" t="str">
        <f>MID(GroupAssets[[#This Row],[Технологический номер]],5,10)</f>
        <v>0070</v>
      </c>
      <c r="G379" s="4" t="s">
        <v>33</v>
      </c>
      <c r="H379" s="12"/>
      <c r="I379" s="4" t="s">
        <v>36</v>
      </c>
      <c r="J379" s="4" t="s">
        <v>41</v>
      </c>
      <c r="M379" s="4" t="s">
        <v>471</v>
      </c>
    </row>
    <row r="380" spans="1:13" outlineLevel="3" x14ac:dyDescent="0.2">
      <c r="A380" s="11" t="s">
        <v>426</v>
      </c>
      <c r="B380" s="11" t="str">
        <f>LEFT(GroupAssets[[#This Row],[Технологический номер]],1)</f>
        <v>2</v>
      </c>
      <c r="C380" s="11" t="str">
        <f>MID(GroupAssets[[#This Row],[Технологический номер]],2,1)</f>
        <v>0</v>
      </c>
      <c r="D380" s="11" t="str">
        <f>MID(GroupAssets[[#This Row],[Технологический номер]],3,1)</f>
        <v>2</v>
      </c>
      <c r="E380" s="11" t="str">
        <f>MID(GroupAssets[[#This Row],[Технологический номер]],4,1)</f>
        <v>5</v>
      </c>
      <c r="F380" s="11" t="str">
        <f>MID(GroupAssets[[#This Row],[Технологический номер]],5,10)</f>
        <v>0080</v>
      </c>
      <c r="G380" s="4" t="s">
        <v>33</v>
      </c>
      <c r="H380" s="12"/>
      <c r="I380" s="4" t="s">
        <v>36</v>
      </c>
      <c r="J380" s="4" t="s">
        <v>41</v>
      </c>
      <c r="M380" s="4" t="s">
        <v>472</v>
      </c>
    </row>
    <row r="381" spans="1:13" outlineLevel="3" x14ac:dyDescent="0.2">
      <c r="A381" s="11" t="s">
        <v>427</v>
      </c>
      <c r="B381" s="11" t="str">
        <f>LEFT(GroupAssets[[#This Row],[Технологический номер]],1)</f>
        <v>2</v>
      </c>
      <c r="C381" s="11" t="str">
        <f>MID(GroupAssets[[#This Row],[Технологический номер]],2,1)</f>
        <v>0</v>
      </c>
      <c r="D381" s="11" t="str">
        <f>MID(GroupAssets[[#This Row],[Технологический номер]],3,1)</f>
        <v>2</v>
      </c>
      <c r="E381" s="11" t="str">
        <f>MID(GroupAssets[[#This Row],[Технологический номер]],4,1)</f>
        <v>5</v>
      </c>
      <c r="F381" s="11" t="str">
        <f>MID(GroupAssets[[#This Row],[Технологический номер]],5,10)</f>
        <v>0090</v>
      </c>
      <c r="G381" s="4" t="s">
        <v>33</v>
      </c>
      <c r="H381" s="12"/>
      <c r="I381" s="4" t="s">
        <v>36</v>
      </c>
      <c r="J381" s="4" t="s">
        <v>41</v>
      </c>
      <c r="M381" s="4" t="s">
        <v>473</v>
      </c>
    </row>
    <row r="382" spans="1:13" outlineLevel="3" x14ac:dyDescent="0.2">
      <c r="A382" s="11" t="s">
        <v>428</v>
      </c>
      <c r="B382" s="11" t="str">
        <f>LEFT(GroupAssets[[#This Row],[Технологический номер]],1)</f>
        <v>2</v>
      </c>
      <c r="C382" s="11" t="str">
        <f>MID(GroupAssets[[#This Row],[Технологический номер]],2,1)</f>
        <v>0</v>
      </c>
      <c r="D382" s="11" t="str">
        <f>MID(GroupAssets[[#This Row],[Технологический номер]],3,1)</f>
        <v>2</v>
      </c>
      <c r="E382" s="11" t="str">
        <f>MID(GroupAssets[[#This Row],[Технологический номер]],4,1)</f>
        <v>5</v>
      </c>
      <c r="F382" s="11" t="str">
        <f>MID(GroupAssets[[#This Row],[Технологический номер]],5,10)</f>
        <v>0100</v>
      </c>
      <c r="G382" s="4" t="s">
        <v>33</v>
      </c>
      <c r="H382" s="12"/>
      <c r="I382" s="4" t="s">
        <v>36</v>
      </c>
      <c r="J382" s="4" t="s">
        <v>41</v>
      </c>
      <c r="M382" s="4" t="s">
        <v>474</v>
      </c>
    </row>
    <row r="383" spans="1:13" outlineLevel="3" x14ac:dyDescent="0.2">
      <c r="A383" s="11" t="s">
        <v>429</v>
      </c>
      <c r="B383" s="11" t="str">
        <f>LEFT(GroupAssets[[#This Row],[Технологический номер]],1)</f>
        <v>2</v>
      </c>
      <c r="C383" s="11" t="str">
        <f>MID(GroupAssets[[#This Row],[Технологический номер]],2,1)</f>
        <v>0</v>
      </c>
      <c r="D383" s="11" t="str">
        <f>MID(GroupAssets[[#This Row],[Технологический номер]],3,1)</f>
        <v>2</v>
      </c>
      <c r="E383" s="11" t="str">
        <f>MID(GroupAssets[[#This Row],[Технологический номер]],4,1)</f>
        <v>5</v>
      </c>
      <c r="F383" s="11" t="str">
        <f>MID(GroupAssets[[#This Row],[Технологический номер]],5,10)</f>
        <v>0110</v>
      </c>
      <c r="G383" s="4" t="s">
        <v>33</v>
      </c>
      <c r="H383" s="12"/>
      <c r="I383" s="4" t="s">
        <v>36</v>
      </c>
      <c r="J383" s="4" t="s">
        <v>41</v>
      </c>
      <c r="M383" s="4" t="s">
        <v>475</v>
      </c>
    </row>
    <row r="384" spans="1:13" outlineLevel="3" x14ac:dyDescent="0.2">
      <c r="A384" s="11" t="s">
        <v>430</v>
      </c>
      <c r="B384" s="11" t="str">
        <f>LEFT(GroupAssets[[#This Row],[Технологический номер]],1)</f>
        <v>2</v>
      </c>
      <c r="C384" s="11" t="str">
        <f>MID(GroupAssets[[#This Row],[Технологический номер]],2,1)</f>
        <v>0</v>
      </c>
      <c r="D384" s="11" t="str">
        <f>MID(GroupAssets[[#This Row],[Технологический номер]],3,1)</f>
        <v>2</v>
      </c>
      <c r="E384" s="11" t="str">
        <f>MID(GroupAssets[[#This Row],[Технологический номер]],4,1)</f>
        <v>5</v>
      </c>
      <c r="F384" s="11" t="str">
        <f>MID(GroupAssets[[#This Row],[Технологический номер]],5,10)</f>
        <v>0120</v>
      </c>
      <c r="G384" s="4" t="s">
        <v>33</v>
      </c>
      <c r="H384" s="12"/>
      <c r="I384" s="4" t="s">
        <v>36</v>
      </c>
      <c r="J384" s="4" t="s">
        <v>41</v>
      </c>
      <c r="M384" s="4" t="s">
        <v>476</v>
      </c>
    </row>
    <row r="385" spans="1:13" outlineLevel="3" x14ac:dyDescent="0.2">
      <c r="A385" s="11" t="s">
        <v>431</v>
      </c>
      <c r="B385" s="11" t="str">
        <f>LEFT(GroupAssets[[#This Row],[Технологический номер]],1)</f>
        <v>2</v>
      </c>
      <c r="C385" s="11" t="str">
        <f>MID(GroupAssets[[#This Row],[Технологический номер]],2,1)</f>
        <v>0</v>
      </c>
      <c r="D385" s="11" t="str">
        <f>MID(GroupAssets[[#This Row],[Технологический номер]],3,1)</f>
        <v>2</v>
      </c>
      <c r="E385" s="11" t="str">
        <f>MID(GroupAssets[[#This Row],[Технологический номер]],4,1)</f>
        <v>5</v>
      </c>
      <c r="F385" s="11" t="str">
        <f>MID(GroupAssets[[#This Row],[Технологический номер]],5,10)</f>
        <v>0130</v>
      </c>
      <c r="G385" s="4" t="s">
        <v>33</v>
      </c>
      <c r="H385" s="12"/>
      <c r="I385" s="4" t="s">
        <v>36</v>
      </c>
      <c r="J385" s="4" t="s">
        <v>41</v>
      </c>
      <c r="M385" s="4" t="s">
        <v>563</v>
      </c>
    </row>
    <row r="386" spans="1:13" outlineLevel="3" x14ac:dyDescent="0.2">
      <c r="A386" s="11" t="s">
        <v>432</v>
      </c>
      <c r="B386" s="11" t="str">
        <f>LEFT(GroupAssets[[#This Row],[Технологический номер]],1)</f>
        <v>2</v>
      </c>
      <c r="C386" s="11" t="str">
        <f>MID(GroupAssets[[#This Row],[Технологический номер]],2,1)</f>
        <v>0</v>
      </c>
      <c r="D386" s="11" t="str">
        <f>MID(GroupAssets[[#This Row],[Технологический номер]],3,1)</f>
        <v>2</v>
      </c>
      <c r="E386" s="11" t="str">
        <f>MID(GroupAssets[[#This Row],[Технологический номер]],4,1)</f>
        <v>5</v>
      </c>
      <c r="F386" s="11" t="str">
        <f>MID(GroupAssets[[#This Row],[Технологический номер]],5,10)</f>
        <v>0140</v>
      </c>
      <c r="G386" s="4" t="s">
        <v>33</v>
      </c>
      <c r="H386" s="12"/>
      <c r="I386" s="4" t="s">
        <v>36</v>
      </c>
      <c r="J386" s="4" t="s">
        <v>41</v>
      </c>
      <c r="M386" s="4" t="s">
        <v>477</v>
      </c>
    </row>
    <row r="387" spans="1:13" outlineLevel="3" x14ac:dyDescent="0.2">
      <c r="A387" s="11" t="s">
        <v>433</v>
      </c>
      <c r="B387" s="11" t="str">
        <f>LEFT(GroupAssets[[#This Row],[Технологический номер]],1)</f>
        <v>2</v>
      </c>
      <c r="C387" s="11" t="str">
        <f>MID(GroupAssets[[#This Row],[Технологический номер]],2,1)</f>
        <v>0</v>
      </c>
      <c r="D387" s="11" t="str">
        <f>MID(GroupAssets[[#This Row],[Технологический номер]],3,1)</f>
        <v>2</v>
      </c>
      <c r="E387" s="11" t="str">
        <f>MID(GroupAssets[[#This Row],[Технологический номер]],4,1)</f>
        <v>5</v>
      </c>
      <c r="F387" s="11" t="str">
        <f>MID(GroupAssets[[#This Row],[Технологический номер]],5,10)</f>
        <v>0150.01</v>
      </c>
      <c r="G387" s="4" t="s">
        <v>33</v>
      </c>
      <c r="H387" s="12"/>
      <c r="I387" s="4" t="s">
        <v>36</v>
      </c>
      <c r="J387" s="4" t="s">
        <v>41</v>
      </c>
      <c r="M387" s="4" t="s">
        <v>478</v>
      </c>
    </row>
    <row r="388" spans="1:13" outlineLevel="3" x14ac:dyDescent="0.2">
      <c r="A388" s="11" t="s">
        <v>434</v>
      </c>
      <c r="B388" s="11" t="str">
        <f>LEFT(GroupAssets[[#This Row],[Технологический номер]],1)</f>
        <v>2</v>
      </c>
      <c r="C388" s="11" t="str">
        <f>MID(GroupAssets[[#This Row],[Технологический номер]],2,1)</f>
        <v>0</v>
      </c>
      <c r="D388" s="11" t="str">
        <f>MID(GroupAssets[[#This Row],[Технологический номер]],3,1)</f>
        <v>2</v>
      </c>
      <c r="E388" s="11" t="str">
        <f>MID(GroupAssets[[#This Row],[Технологический номер]],4,1)</f>
        <v>5</v>
      </c>
      <c r="F388" s="11" t="str">
        <f>MID(GroupAssets[[#This Row],[Технологический номер]],5,10)</f>
        <v>0150.02</v>
      </c>
      <c r="G388" s="4" t="s">
        <v>33</v>
      </c>
      <c r="H388" s="12"/>
      <c r="I388" s="4" t="s">
        <v>36</v>
      </c>
      <c r="J388" s="4" t="s">
        <v>41</v>
      </c>
      <c r="M388" s="4" t="s">
        <v>478</v>
      </c>
    </row>
    <row r="389" spans="1:13" outlineLevel="3" x14ac:dyDescent="0.2">
      <c r="A389" s="11" t="s">
        <v>435</v>
      </c>
      <c r="B389" s="11" t="str">
        <f>LEFT(GroupAssets[[#This Row],[Технологический номер]],1)</f>
        <v>2</v>
      </c>
      <c r="C389" s="11" t="str">
        <f>MID(GroupAssets[[#This Row],[Технологический номер]],2,1)</f>
        <v>0</v>
      </c>
      <c r="D389" s="11" t="str">
        <f>MID(GroupAssets[[#This Row],[Технологический номер]],3,1)</f>
        <v>2</v>
      </c>
      <c r="E389" s="11" t="str">
        <f>MID(GroupAssets[[#This Row],[Технологический номер]],4,1)</f>
        <v>5</v>
      </c>
      <c r="F389" s="11" t="str">
        <f>MID(GroupAssets[[#This Row],[Технологический номер]],5,10)</f>
        <v>0150.03</v>
      </c>
      <c r="G389" s="4" t="s">
        <v>33</v>
      </c>
      <c r="H389" s="12"/>
      <c r="I389" s="4" t="s">
        <v>36</v>
      </c>
      <c r="J389" s="4" t="s">
        <v>41</v>
      </c>
      <c r="M389" s="4" t="s">
        <v>478</v>
      </c>
    </row>
    <row r="390" spans="1:13" outlineLevel="3" x14ac:dyDescent="0.2">
      <c r="A390" s="11" t="s">
        <v>436</v>
      </c>
      <c r="B390" s="11" t="str">
        <f>LEFT(GroupAssets[[#This Row],[Технологический номер]],1)</f>
        <v>2</v>
      </c>
      <c r="C390" s="11" t="str">
        <f>MID(GroupAssets[[#This Row],[Технологический номер]],2,1)</f>
        <v>0</v>
      </c>
      <c r="D390" s="11" t="str">
        <f>MID(GroupAssets[[#This Row],[Технологический номер]],3,1)</f>
        <v>2</v>
      </c>
      <c r="E390" s="11" t="str">
        <f>MID(GroupAssets[[#This Row],[Технологический номер]],4,1)</f>
        <v>5</v>
      </c>
      <c r="F390" s="11" t="str">
        <f>MID(GroupAssets[[#This Row],[Технологический номер]],5,10)</f>
        <v>0155.01</v>
      </c>
      <c r="G390" s="4" t="s">
        <v>33</v>
      </c>
      <c r="H390" s="12"/>
      <c r="I390" s="4" t="s">
        <v>36</v>
      </c>
      <c r="J390" s="4" t="s">
        <v>41</v>
      </c>
      <c r="M390" s="4" t="s">
        <v>479</v>
      </c>
    </row>
    <row r="391" spans="1:13" outlineLevel="3" x14ac:dyDescent="0.2">
      <c r="A391" s="11" t="s">
        <v>437</v>
      </c>
      <c r="B391" s="11" t="str">
        <f>LEFT(GroupAssets[[#This Row],[Технологический номер]],1)</f>
        <v>2</v>
      </c>
      <c r="C391" s="11" t="str">
        <f>MID(GroupAssets[[#This Row],[Технологический номер]],2,1)</f>
        <v>0</v>
      </c>
      <c r="D391" s="11" t="str">
        <f>MID(GroupAssets[[#This Row],[Технологический номер]],3,1)</f>
        <v>2</v>
      </c>
      <c r="E391" s="11" t="str">
        <f>MID(GroupAssets[[#This Row],[Технологический номер]],4,1)</f>
        <v>5</v>
      </c>
      <c r="F391" s="11" t="str">
        <f>MID(GroupAssets[[#This Row],[Технологический номер]],5,10)</f>
        <v>0155.03</v>
      </c>
      <c r="G391" s="4" t="s">
        <v>33</v>
      </c>
      <c r="H391" s="12"/>
      <c r="I391" s="4" t="s">
        <v>36</v>
      </c>
      <c r="J391" s="4" t="s">
        <v>41</v>
      </c>
      <c r="M391" s="4" t="s">
        <v>479</v>
      </c>
    </row>
    <row r="392" spans="1:13" outlineLevel="3" x14ac:dyDescent="0.2">
      <c r="A392" s="11" t="s">
        <v>438</v>
      </c>
      <c r="B392" s="11" t="str">
        <f>LEFT(GroupAssets[[#This Row],[Технологический номер]],1)</f>
        <v>2</v>
      </c>
      <c r="C392" s="11" t="str">
        <f>MID(GroupAssets[[#This Row],[Технологический номер]],2,1)</f>
        <v>0</v>
      </c>
      <c r="D392" s="11" t="str">
        <f>MID(GroupAssets[[#This Row],[Технологический номер]],3,1)</f>
        <v>2</v>
      </c>
      <c r="E392" s="11" t="str">
        <f>MID(GroupAssets[[#This Row],[Технологический номер]],4,1)</f>
        <v>5</v>
      </c>
      <c r="F392" s="11" t="str">
        <f>MID(GroupAssets[[#This Row],[Технологический номер]],5,10)</f>
        <v>0160</v>
      </c>
      <c r="G392" s="4" t="s">
        <v>33</v>
      </c>
      <c r="H392" s="12"/>
      <c r="I392" s="4" t="s">
        <v>36</v>
      </c>
      <c r="J392" s="4" t="s">
        <v>41</v>
      </c>
      <c r="M392" s="4" t="s">
        <v>480</v>
      </c>
    </row>
    <row r="393" spans="1:13" outlineLevel="3" x14ac:dyDescent="0.2">
      <c r="A393" s="11" t="s">
        <v>439</v>
      </c>
      <c r="B393" s="11" t="str">
        <f>LEFT(GroupAssets[[#This Row],[Технологический номер]],1)</f>
        <v>2</v>
      </c>
      <c r="C393" s="11" t="str">
        <f>MID(GroupAssets[[#This Row],[Технологический номер]],2,1)</f>
        <v>0</v>
      </c>
      <c r="D393" s="11" t="str">
        <f>MID(GroupAssets[[#This Row],[Технологический номер]],3,1)</f>
        <v>2</v>
      </c>
      <c r="E393" s="11" t="str">
        <f>MID(GroupAssets[[#This Row],[Технологический номер]],4,1)</f>
        <v>5</v>
      </c>
      <c r="F393" s="11" t="str">
        <f>MID(GroupAssets[[#This Row],[Технологический номер]],5,10)</f>
        <v>0170</v>
      </c>
      <c r="G393" s="4" t="s">
        <v>33</v>
      </c>
      <c r="H393" s="12"/>
      <c r="I393" s="4" t="s">
        <v>36</v>
      </c>
      <c r="J393" s="4" t="s">
        <v>41</v>
      </c>
      <c r="M393" s="4" t="s">
        <v>481</v>
      </c>
    </row>
    <row r="394" spans="1:13" outlineLevel="3" x14ac:dyDescent="0.2">
      <c r="A394" s="11" t="s">
        <v>440</v>
      </c>
      <c r="B394" s="11" t="str">
        <f>LEFT(GroupAssets[[#This Row],[Технологический номер]],1)</f>
        <v>2</v>
      </c>
      <c r="C394" s="11" t="str">
        <f>MID(GroupAssets[[#This Row],[Технологический номер]],2,1)</f>
        <v>0</v>
      </c>
      <c r="D394" s="11" t="str">
        <f>MID(GroupAssets[[#This Row],[Технологический номер]],3,1)</f>
        <v>2</v>
      </c>
      <c r="E394" s="11" t="str">
        <f>MID(GroupAssets[[#This Row],[Технологический номер]],4,1)</f>
        <v>5</v>
      </c>
      <c r="F394" s="11" t="str">
        <f>MID(GroupAssets[[#This Row],[Технологический номер]],5,10)</f>
        <v>0170.01</v>
      </c>
      <c r="G394" s="4" t="s">
        <v>33</v>
      </c>
      <c r="H394" s="12"/>
      <c r="I394" s="4" t="s">
        <v>36</v>
      </c>
      <c r="J394" s="4" t="s">
        <v>41</v>
      </c>
      <c r="M394" s="4" t="s">
        <v>482</v>
      </c>
    </row>
    <row r="395" spans="1:13" outlineLevel="3" x14ac:dyDescent="0.2">
      <c r="A395" s="11" t="s">
        <v>441</v>
      </c>
      <c r="B395" s="11" t="str">
        <f>LEFT(GroupAssets[[#This Row],[Технологический номер]],1)</f>
        <v>2</v>
      </c>
      <c r="C395" s="11" t="str">
        <f>MID(GroupAssets[[#This Row],[Технологический номер]],2,1)</f>
        <v>0</v>
      </c>
      <c r="D395" s="11" t="str">
        <f>MID(GroupAssets[[#This Row],[Технологический номер]],3,1)</f>
        <v>2</v>
      </c>
      <c r="E395" s="11" t="str">
        <f>MID(GroupAssets[[#This Row],[Технологический номер]],4,1)</f>
        <v>5</v>
      </c>
      <c r="F395" s="11" t="str">
        <f>MID(GroupAssets[[#This Row],[Технологический номер]],5,10)</f>
        <v>0180</v>
      </c>
      <c r="G395" s="4" t="s">
        <v>33</v>
      </c>
      <c r="H395" s="12"/>
      <c r="I395" s="4" t="s">
        <v>36</v>
      </c>
      <c r="J395" s="4" t="s">
        <v>41</v>
      </c>
      <c r="M395" s="4" t="s">
        <v>564</v>
      </c>
    </row>
    <row r="396" spans="1:13" outlineLevel="3" x14ac:dyDescent="0.2">
      <c r="A396" s="11" t="s">
        <v>442</v>
      </c>
      <c r="B396" s="11" t="str">
        <f>LEFT(GroupAssets[[#This Row],[Технологический номер]],1)</f>
        <v>2</v>
      </c>
      <c r="C396" s="11" t="str">
        <f>MID(GroupAssets[[#This Row],[Технологический номер]],2,1)</f>
        <v>0</v>
      </c>
      <c r="D396" s="11" t="str">
        <f>MID(GroupAssets[[#This Row],[Технологический номер]],3,1)</f>
        <v>2</v>
      </c>
      <c r="E396" s="11" t="str">
        <f>MID(GroupAssets[[#This Row],[Технологический номер]],4,1)</f>
        <v>5</v>
      </c>
      <c r="F396" s="11" t="str">
        <f>MID(GroupAssets[[#This Row],[Технологический номер]],5,10)</f>
        <v>0190</v>
      </c>
      <c r="G396" s="4" t="s">
        <v>33</v>
      </c>
      <c r="H396" s="12"/>
      <c r="I396" s="4" t="s">
        <v>36</v>
      </c>
      <c r="J396" s="4" t="s">
        <v>41</v>
      </c>
      <c r="M396" s="4" t="s">
        <v>483</v>
      </c>
    </row>
    <row r="397" spans="1:13" outlineLevel="3" x14ac:dyDescent="0.2">
      <c r="A397" s="11" t="s">
        <v>443</v>
      </c>
      <c r="B397" s="11" t="str">
        <f>LEFT(GroupAssets[[#This Row],[Технологический номер]],1)</f>
        <v>2</v>
      </c>
      <c r="C397" s="11" t="str">
        <f>MID(GroupAssets[[#This Row],[Технологический номер]],2,1)</f>
        <v>0</v>
      </c>
      <c r="D397" s="11" t="str">
        <f>MID(GroupAssets[[#This Row],[Технологический номер]],3,1)</f>
        <v>2</v>
      </c>
      <c r="E397" s="11" t="str">
        <f>MID(GroupAssets[[#This Row],[Технологический номер]],4,1)</f>
        <v>5</v>
      </c>
      <c r="F397" s="11" t="str">
        <f>MID(GroupAssets[[#This Row],[Технологический номер]],5,10)</f>
        <v>0200</v>
      </c>
      <c r="G397" s="4" t="s">
        <v>33</v>
      </c>
      <c r="H397" s="12"/>
      <c r="I397" s="4" t="s">
        <v>36</v>
      </c>
      <c r="J397" s="4" t="s">
        <v>41</v>
      </c>
      <c r="M397" s="4" t="s">
        <v>484</v>
      </c>
    </row>
    <row r="398" spans="1:13" outlineLevel="3" x14ac:dyDescent="0.2">
      <c r="A398" s="11" t="s">
        <v>444</v>
      </c>
      <c r="B398" s="11" t="str">
        <f>LEFT(GroupAssets[[#This Row],[Технологический номер]],1)</f>
        <v>2</v>
      </c>
      <c r="C398" s="11" t="str">
        <f>MID(GroupAssets[[#This Row],[Технологический номер]],2,1)</f>
        <v>0</v>
      </c>
      <c r="D398" s="11" t="str">
        <f>MID(GroupAssets[[#This Row],[Технологический номер]],3,1)</f>
        <v>2</v>
      </c>
      <c r="E398" s="11" t="str">
        <f>MID(GroupAssets[[#This Row],[Технологический номер]],4,1)</f>
        <v>5</v>
      </c>
      <c r="F398" s="11" t="str">
        <f>MID(GroupAssets[[#This Row],[Технологический номер]],5,10)</f>
        <v>0200.01</v>
      </c>
      <c r="G398" s="4" t="s">
        <v>33</v>
      </c>
      <c r="H398" s="12"/>
      <c r="I398" s="4" t="s">
        <v>36</v>
      </c>
      <c r="J398" s="4" t="s">
        <v>41</v>
      </c>
      <c r="M398" s="4" t="s">
        <v>485</v>
      </c>
    </row>
    <row r="399" spans="1:13" outlineLevel="3" x14ac:dyDescent="0.2">
      <c r="A399" s="11" t="s">
        <v>445</v>
      </c>
      <c r="B399" s="11" t="str">
        <f>LEFT(GroupAssets[[#This Row],[Технологический номер]],1)</f>
        <v>2</v>
      </c>
      <c r="C399" s="11" t="str">
        <f>MID(GroupAssets[[#This Row],[Технологический номер]],2,1)</f>
        <v>0</v>
      </c>
      <c r="D399" s="11" t="str">
        <f>MID(GroupAssets[[#This Row],[Технологический номер]],3,1)</f>
        <v>2</v>
      </c>
      <c r="E399" s="11" t="str">
        <f>MID(GroupAssets[[#This Row],[Технологический номер]],4,1)</f>
        <v>5</v>
      </c>
      <c r="F399" s="11" t="str">
        <f>MID(GroupAssets[[#This Row],[Технологический номер]],5,10)</f>
        <v>0210</v>
      </c>
      <c r="G399" s="4" t="s">
        <v>33</v>
      </c>
      <c r="H399" s="12"/>
      <c r="I399" s="4" t="s">
        <v>36</v>
      </c>
      <c r="J399" s="4" t="s">
        <v>41</v>
      </c>
      <c r="M399" s="4" t="s">
        <v>565</v>
      </c>
    </row>
    <row r="400" spans="1:13" outlineLevel="3" x14ac:dyDescent="0.2">
      <c r="A400" s="11" t="s">
        <v>446</v>
      </c>
      <c r="B400" s="11" t="str">
        <f>LEFT(GroupAssets[[#This Row],[Технологический номер]],1)</f>
        <v>2</v>
      </c>
      <c r="C400" s="11" t="str">
        <f>MID(GroupAssets[[#This Row],[Технологический номер]],2,1)</f>
        <v>0</v>
      </c>
      <c r="D400" s="11" t="str">
        <f>MID(GroupAssets[[#This Row],[Технологический номер]],3,1)</f>
        <v>2</v>
      </c>
      <c r="E400" s="11" t="str">
        <f>MID(GroupAssets[[#This Row],[Технологический номер]],4,1)</f>
        <v>5</v>
      </c>
      <c r="F400" s="11" t="str">
        <f>MID(GroupAssets[[#This Row],[Технологический номер]],5,10)</f>
        <v>0220</v>
      </c>
      <c r="G400" s="4" t="s">
        <v>33</v>
      </c>
      <c r="H400" s="12"/>
      <c r="I400" s="4" t="s">
        <v>36</v>
      </c>
      <c r="J400" s="4" t="s">
        <v>41</v>
      </c>
      <c r="M400" s="4" t="s">
        <v>486</v>
      </c>
    </row>
    <row r="401" spans="1:13" outlineLevel="3" x14ac:dyDescent="0.2">
      <c r="A401" s="11" t="s">
        <v>447</v>
      </c>
      <c r="B401" s="11" t="str">
        <f>LEFT(GroupAssets[[#This Row],[Технологический номер]],1)</f>
        <v>2</v>
      </c>
      <c r="C401" s="11" t="str">
        <f>MID(GroupAssets[[#This Row],[Технологический номер]],2,1)</f>
        <v>0</v>
      </c>
      <c r="D401" s="11" t="str">
        <f>MID(GroupAssets[[#This Row],[Технологический номер]],3,1)</f>
        <v>2</v>
      </c>
      <c r="E401" s="11" t="str">
        <f>MID(GroupAssets[[#This Row],[Технологический номер]],4,1)</f>
        <v>5</v>
      </c>
      <c r="F401" s="11" t="str">
        <f>MID(GroupAssets[[#This Row],[Технологический номер]],5,10)</f>
        <v>0230</v>
      </c>
      <c r="G401" s="4" t="s">
        <v>33</v>
      </c>
      <c r="H401" s="12"/>
      <c r="I401" s="4" t="s">
        <v>36</v>
      </c>
      <c r="J401" s="4" t="s">
        <v>41</v>
      </c>
      <c r="M401" s="4" t="s">
        <v>487</v>
      </c>
    </row>
    <row r="402" spans="1:13" outlineLevel="3" x14ac:dyDescent="0.2">
      <c r="A402" s="11" t="s">
        <v>448</v>
      </c>
      <c r="B402" s="11" t="str">
        <f>LEFT(GroupAssets[[#This Row],[Технологический номер]],1)</f>
        <v>2</v>
      </c>
      <c r="C402" s="11" t="str">
        <f>MID(GroupAssets[[#This Row],[Технологический номер]],2,1)</f>
        <v>0</v>
      </c>
      <c r="D402" s="11" t="str">
        <f>MID(GroupAssets[[#This Row],[Технологический номер]],3,1)</f>
        <v>2</v>
      </c>
      <c r="E402" s="11" t="str">
        <f>MID(GroupAssets[[#This Row],[Технологический номер]],4,1)</f>
        <v>5</v>
      </c>
      <c r="F402" s="11" t="str">
        <f>MID(GroupAssets[[#This Row],[Технологический номер]],5,10)</f>
        <v>0230.01</v>
      </c>
      <c r="G402" s="4" t="s">
        <v>33</v>
      </c>
      <c r="H402" s="12"/>
      <c r="I402" s="4" t="s">
        <v>36</v>
      </c>
      <c r="J402" s="4" t="s">
        <v>41</v>
      </c>
      <c r="M402" s="4" t="s">
        <v>488</v>
      </c>
    </row>
    <row r="403" spans="1:13" outlineLevel="3" x14ac:dyDescent="0.2">
      <c r="A403" s="11" t="s">
        <v>449</v>
      </c>
      <c r="B403" s="11" t="str">
        <f>LEFT(GroupAssets[[#This Row],[Технологический номер]],1)</f>
        <v>2</v>
      </c>
      <c r="C403" s="11" t="str">
        <f>MID(GroupAssets[[#This Row],[Технологический номер]],2,1)</f>
        <v>0</v>
      </c>
      <c r="D403" s="11" t="str">
        <f>MID(GroupAssets[[#This Row],[Технологический номер]],3,1)</f>
        <v>2</v>
      </c>
      <c r="E403" s="11" t="str">
        <f>MID(GroupAssets[[#This Row],[Технологический номер]],4,1)</f>
        <v>5</v>
      </c>
      <c r="F403" s="11" t="str">
        <f>MID(GroupAssets[[#This Row],[Технологический номер]],5,10)</f>
        <v>0240</v>
      </c>
      <c r="G403" s="4" t="s">
        <v>33</v>
      </c>
      <c r="H403" s="12"/>
      <c r="I403" s="4" t="s">
        <v>36</v>
      </c>
      <c r="J403" s="4" t="s">
        <v>41</v>
      </c>
      <c r="M403" s="4" t="s">
        <v>566</v>
      </c>
    </row>
    <row r="404" spans="1:13" outlineLevel="3" x14ac:dyDescent="0.2">
      <c r="A404" s="11" t="s">
        <v>450</v>
      </c>
      <c r="B404" s="11" t="str">
        <f>LEFT(GroupAssets[[#This Row],[Технологический номер]],1)</f>
        <v>2</v>
      </c>
      <c r="C404" s="11" t="str">
        <f>MID(GroupAssets[[#This Row],[Технологический номер]],2,1)</f>
        <v>0</v>
      </c>
      <c r="D404" s="11" t="str">
        <f>MID(GroupAssets[[#This Row],[Технологический номер]],3,1)</f>
        <v>2</v>
      </c>
      <c r="E404" s="11" t="str">
        <f>MID(GroupAssets[[#This Row],[Технологический номер]],4,1)</f>
        <v>5</v>
      </c>
      <c r="F404" s="11" t="str">
        <f>MID(GroupAssets[[#This Row],[Технологический номер]],5,10)</f>
        <v>0250</v>
      </c>
      <c r="G404" s="4" t="s">
        <v>33</v>
      </c>
      <c r="H404" s="12"/>
      <c r="I404" s="4" t="s">
        <v>36</v>
      </c>
      <c r="J404" s="4" t="s">
        <v>41</v>
      </c>
      <c r="M404" s="4" t="s">
        <v>489</v>
      </c>
    </row>
    <row r="405" spans="1:13" outlineLevel="3" x14ac:dyDescent="0.2">
      <c r="A405" s="11" t="s">
        <v>451</v>
      </c>
      <c r="B405" s="11" t="str">
        <f>LEFT(GroupAssets[[#This Row],[Технологический номер]],1)</f>
        <v>2</v>
      </c>
      <c r="C405" s="11" t="str">
        <f>MID(GroupAssets[[#This Row],[Технологический номер]],2,1)</f>
        <v>0</v>
      </c>
      <c r="D405" s="11" t="str">
        <f>MID(GroupAssets[[#This Row],[Технологический номер]],3,1)</f>
        <v>2</v>
      </c>
      <c r="E405" s="11" t="str">
        <f>MID(GroupAssets[[#This Row],[Технологический номер]],4,1)</f>
        <v>5</v>
      </c>
      <c r="F405" s="11" t="str">
        <f>MID(GroupAssets[[#This Row],[Технологический номер]],5,10)</f>
        <v>0260</v>
      </c>
      <c r="G405" s="4" t="s">
        <v>33</v>
      </c>
      <c r="H405" s="12"/>
      <c r="I405" s="4" t="s">
        <v>36</v>
      </c>
      <c r="J405" s="4" t="s">
        <v>41</v>
      </c>
      <c r="M405" s="4" t="s">
        <v>477</v>
      </c>
    </row>
    <row r="406" spans="1:13" outlineLevel="3" x14ac:dyDescent="0.2">
      <c r="A406" s="11" t="s">
        <v>452</v>
      </c>
      <c r="B406" s="11" t="str">
        <f>LEFT(GroupAssets[[#This Row],[Технологический номер]],1)</f>
        <v>2</v>
      </c>
      <c r="C406" s="11" t="str">
        <f>MID(GroupAssets[[#This Row],[Технологический номер]],2,1)</f>
        <v>0</v>
      </c>
      <c r="D406" s="11" t="str">
        <f>MID(GroupAssets[[#This Row],[Технологический номер]],3,1)</f>
        <v>2</v>
      </c>
      <c r="E406" s="11" t="str">
        <f>MID(GroupAssets[[#This Row],[Технологический номер]],4,1)</f>
        <v>5</v>
      </c>
      <c r="F406" s="11" t="str">
        <f>MID(GroupAssets[[#This Row],[Технологический номер]],5,10)</f>
        <v>0270</v>
      </c>
      <c r="G406" s="4" t="s">
        <v>33</v>
      </c>
      <c r="H406" s="12"/>
      <c r="I406" s="4" t="s">
        <v>36</v>
      </c>
      <c r="J406" s="4" t="s">
        <v>41</v>
      </c>
      <c r="M406" s="4" t="s">
        <v>490</v>
      </c>
    </row>
    <row r="407" spans="1:13" outlineLevel="3" x14ac:dyDescent="0.2">
      <c r="A407" s="11" t="s">
        <v>453</v>
      </c>
      <c r="B407" s="11" t="str">
        <f>LEFT(GroupAssets[[#This Row],[Технологический номер]],1)</f>
        <v>2</v>
      </c>
      <c r="C407" s="11" t="str">
        <f>MID(GroupAssets[[#This Row],[Технологический номер]],2,1)</f>
        <v>0</v>
      </c>
      <c r="D407" s="11" t="str">
        <f>MID(GroupAssets[[#This Row],[Технологический номер]],3,1)</f>
        <v>2</v>
      </c>
      <c r="E407" s="11" t="str">
        <f>MID(GroupAssets[[#This Row],[Технологический номер]],4,1)</f>
        <v>5</v>
      </c>
      <c r="F407" s="11" t="str">
        <f>MID(GroupAssets[[#This Row],[Технологический номер]],5,10)</f>
        <v>0280</v>
      </c>
      <c r="G407" s="4" t="s">
        <v>33</v>
      </c>
      <c r="H407" s="12"/>
      <c r="I407" s="4" t="s">
        <v>36</v>
      </c>
      <c r="J407" s="4" t="s">
        <v>41</v>
      </c>
      <c r="M407" s="4" t="s">
        <v>491</v>
      </c>
    </row>
    <row r="408" spans="1:13" outlineLevel="3" x14ac:dyDescent="0.2">
      <c r="A408" s="11" t="s">
        <v>454</v>
      </c>
      <c r="B408" s="11" t="str">
        <f>LEFT(GroupAssets[[#This Row],[Технологический номер]],1)</f>
        <v>2</v>
      </c>
      <c r="C408" s="11" t="str">
        <f>MID(GroupAssets[[#This Row],[Технологический номер]],2,1)</f>
        <v>0</v>
      </c>
      <c r="D408" s="11" t="str">
        <f>MID(GroupAssets[[#This Row],[Технологический номер]],3,1)</f>
        <v>2</v>
      </c>
      <c r="E408" s="11" t="str">
        <f>MID(GroupAssets[[#This Row],[Технологический номер]],4,1)</f>
        <v>5</v>
      </c>
      <c r="F408" s="11" t="str">
        <f>MID(GroupAssets[[#This Row],[Технологический номер]],5,10)</f>
        <v>0290</v>
      </c>
      <c r="G408" s="4" t="s">
        <v>33</v>
      </c>
      <c r="H408" s="12"/>
      <c r="I408" s="4" t="s">
        <v>36</v>
      </c>
      <c r="J408" s="4" t="s">
        <v>41</v>
      </c>
      <c r="M408" s="4" t="s">
        <v>492</v>
      </c>
    </row>
    <row r="409" spans="1:13" outlineLevel="3" x14ac:dyDescent="0.2">
      <c r="A409" s="11" t="s">
        <v>455</v>
      </c>
      <c r="B409" s="11" t="str">
        <f>LEFT(GroupAssets[[#This Row],[Технологический номер]],1)</f>
        <v>2</v>
      </c>
      <c r="C409" s="11" t="str">
        <f>MID(GroupAssets[[#This Row],[Технологический номер]],2,1)</f>
        <v>0</v>
      </c>
      <c r="D409" s="11" t="str">
        <f>MID(GroupAssets[[#This Row],[Технологический номер]],3,1)</f>
        <v>2</v>
      </c>
      <c r="E409" s="11" t="str">
        <f>MID(GroupAssets[[#This Row],[Технологический номер]],4,1)</f>
        <v>5</v>
      </c>
      <c r="F409" s="11" t="str">
        <f>MID(GroupAssets[[#This Row],[Технологический номер]],5,10)</f>
        <v>0300</v>
      </c>
      <c r="G409" s="4" t="s">
        <v>33</v>
      </c>
      <c r="H409" s="12"/>
      <c r="I409" s="4" t="s">
        <v>36</v>
      </c>
      <c r="J409" s="4" t="s">
        <v>41</v>
      </c>
      <c r="M409" s="4" t="s">
        <v>477</v>
      </c>
    </row>
    <row r="410" spans="1:13" outlineLevel="3" x14ac:dyDescent="0.2">
      <c r="A410" s="11" t="s">
        <v>456</v>
      </c>
      <c r="B410" s="11" t="str">
        <f>LEFT(GroupAssets[[#This Row],[Технологический номер]],1)</f>
        <v>2</v>
      </c>
      <c r="C410" s="11" t="str">
        <f>MID(GroupAssets[[#This Row],[Технологический номер]],2,1)</f>
        <v>0</v>
      </c>
      <c r="D410" s="11" t="str">
        <f>MID(GroupAssets[[#This Row],[Технологический номер]],3,1)</f>
        <v>2</v>
      </c>
      <c r="E410" s="11" t="str">
        <f>MID(GroupAssets[[#This Row],[Технологический номер]],4,1)</f>
        <v>5</v>
      </c>
      <c r="F410" s="11" t="str">
        <f>MID(GroupAssets[[#This Row],[Технологический номер]],5,10)</f>
        <v>0310</v>
      </c>
      <c r="G410" s="4" t="s">
        <v>33</v>
      </c>
      <c r="H410" s="12"/>
      <c r="I410" s="4" t="s">
        <v>36</v>
      </c>
      <c r="J410" s="4" t="s">
        <v>41</v>
      </c>
      <c r="M410" s="4" t="s">
        <v>493</v>
      </c>
    </row>
    <row r="411" spans="1:13" outlineLevel="3" x14ac:dyDescent="0.2">
      <c r="A411" s="11" t="s">
        <v>457</v>
      </c>
      <c r="B411" s="11" t="str">
        <f>LEFT(GroupAssets[[#This Row],[Технологический номер]],1)</f>
        <v>2</v>
      </c>
      <c r="C411" s="11" t="str">
        <f>MID(GroupAssets[[#This Row],[Технологический номер]],2,1)</f>
        <v>0</v>
      </c>
      <c r="D411" s="11" t="str">
        <f>MID(GroupAssets[[#This Row],[Технологический номер]],3,1)</f>
        <v>2</v>
      </c>
      <c r="E411" s="11" t="str">
        <f>MID(GroupAssets[[#This Row],[Технологический номер]],4,1)</f>
        <v>5</v>
      </c>
      <c r="F411" s="11" t="str">
        <f>MID(GroupAssets[[#This Row],[Технологический номер]],5,10)</f>
        <v>0320</v>
      </c>
      <c r="G411" s="4" t="s">
        <v>33</v>
      </c>
      <c r="H411" s="12"/>
      <c r="I411" s="4" t="s">
        <v>36</v>
      </c>
      <c r="J411" s="4" t="s">
        <v>41</v>
      </c>
      <c r="M411" s="4" t="s">
        <v>567</v>
      </c>
    </row>
    <row r="412" spans="1:13" outlineLevel="3" x14ac:dyDescent="0.2">
      <c r="A412" s="11" t="s">
        <v>458</v>
      </c>
      <c r="B412" s="11" t="str">
        <f>LEFT(GroupAssets[[#This Row],[Технологический номер]],1)</f>
        <v>2</v>
      </c>
      <c r="C412" s="11" t="str">
        <f>MID(GroupAssets[[#This Row],[Технологический номер]],2,1)</f>
        <v>0</v>
      </c>
      <c r="D412" s="11" t="str">
        <f>MID(GroupAssets[[#This Row],[Технологический номер]],3,1)</f>
        <v>2</v>
      </c>
      <c r="E412" s="11" t="str">
        <f>MID(GroupAssets[[#This Row],[Технологический номер]],4,1)</f>
        <v>5</v>
      </c>
      <c r="F412" s="11" t="str">
        <f>MID(GroupAssets[[#This Row],[Технологический номер]],5,10)</f>
        <v>0330</v>
      </c>
      <c r="G412" s="4" t="s">
        <v>33</v>
      </c>
      <c r="H412" s="12"/>
      <c r="I412" s="4" t="s">
        <v>36</v>
      </c>
      <c r="J412" s="4" t="s">
        <v>41</v>
      </c>
      <c r="M412" s="4" t="s">
        <v>494</v>
      </c>
    </row>
    <row r="413" spans="1:13" outlineLevel="3" x14ac:dyDescent="0.2">
      <c r="A413" s="11" t="s">
        <v>459</v>
      </c>
      <c r="B413" s="11" t="str">
        <f>LEFT(GroupAssets[[#This Row],[Технологический номер]],1)</f>
        <v>2</v>
      </c>
      <c r="C413" s="11" t="str">
        <f>MID(GroupAssets[[#This Row],[Технологический номер]],2,1)</f>
        <v>0</v>
      </c>
      <c r="D413" s="11" t="str">
        <f>MID(GroupAssets[[#This Row],[Технологический номер]],3,1)</f>
        <v>2</v>
      </c>
      <c r="E413" s="11" t="str">
        <f>MID(GroupAssets[[#This Row],[Технологический номер]],4,1)</f>
        <v>5</v>
      </c>
      <c r="F413" s="11" t="str">
        <f>MID(GroupAssets[[#This Row],[Технологический номер]],5,10)</f>
        <v>0340</v>
      </c>
      <c r="G413" s="4" t="s">
        <v>33</v>
      </c>
      <c r="H413" s="12"/>
      <c r="I413" s="4" t="s">
        <v>36</v>
      </c>
      <c r="J413" s="4" t="s">
        <v>41</v>
      </c>
      <c r="M413" s="4" t="s">
        <v>495</v>
      </c>
    </row>
    <row r="414" spans="1:13" outlineLevel="3" x14ac:dyDescent="0.2">
      <c r="A414" s="11" t="s">
        <v>460</v>
      </c>
      <c r="B414" s="11" t="str">
        <f>LEFT(GroupAssets[[#This Row],[Технологический номер]],1)</f>
        <v>2</v>
      </c>
      <c r="C414" s="11" t="str">
        <f>MID(GroupAssets[[#This Row],[Технологический номер]],2,1)</f>
        <v>0</v>
      </c>
      <c r="D414" s="11" t="str">
        <f>MID(GroupAssets[[#This Row],[Технологический номер]],3,1)</f>
        <v>2</v>
      </c>
      <c r="E414" s="11" t="str">
        <f>MID(GroupAssets[[#This Row],[Технологический номер]],4,1)</f>
        <v>5</v>
      </c>
      <c r="F414" s="11" t="str">
        <f>MID(GroupAssets[[#This Row],[Технологический номер]],5,10)</f>
        <v>0350.01</v>
      </c>
      <c r="G414" s="4" t="s">
        <v>33</v>
      </c>
      <c r="H414" s="12"/>
      <c r="I414" s="4" t="s">
        <v>36</v>
      </c>
      <c r="J414" s="4" t="s">
        <v>41</v>
      </c>
      <c r="M414" s="4" t="s">
        <v>496</v>
      </c>
    </row>
    <row r="415" spans="1:13" outlineLevel="3" x14ac:dyDescent="0.2">
      <c r="A415" s="11" t="s">
        <v>461</v>
      </c>
      <c r="B415" s="11" t="str">
        <f>LEFT(GroupAssets[[#This Row],[Технологический номер]],1)</f>
        <v>2</v>
      </c>
      <c r="C415" s="11" t="str">
        <f>MID(GroupAssets[[#This Row],[Технологический номер]],2,1)</f>
        <v>0</v>
      </c>
      <c r="D415" s="11" t="str">
        <f>MID(GroupAssets[[#This Row],[Технологический номер]],3,1)</f>
        <v>2</v>
      </c>
      <c r="E415" s="11" t="str">
        <f>MID(GroupAssets[[#This Row],[Технологический номер]],4,1)</f>
        <v>5</v>
      </c>
      <c r="F415" s="11" t="str">
        <f>MID(GroupAssets[[#This Row],[Технологический номер]],5,10)</f>
        <v>0350.02</v>
      </c>
      <c r="G415" s="4" t="s">
        <v>33</v>
      </c>
      <c r="H415" s="12"/>
      <c r="I415" s="4" t="s">
        <v>36</v>
      </c>
      <c r="J415" s="4" t="s">
        <v>41</v>
      </c>
      <c r="M415" s="4" t="s">
        <v>497</v>
      </c>
    </row>
    <row r="416" spans="1:13" outlineLevel="3" x14ac:dyDescent="0.2">
      <c r="A416" s="11" t="s">
        <v>462</v>
      </c>
      <c r="B416" s="11" t="str">
        <f>LEFT(GroupAssets[[#This Row],[Технологический номер]],1)</f>
        <v>2</v>
      </c>
      <c r="C416" s="11" t="str">
        <f>MID(GroupAssets[[#This Row],[Технологический номер]],2,1)</f>
        <v>0</v>
      </c>
      <c r="D416" s="11" t="str">
        <f>MID(GroupAssets[[#This Row],[Технологический номер]],3,1)</f>
        <v>2</v>
      </c>
      <c r="E416" s="11" t="str">
        <f>MID(GroupAssets[[#This Row],[Технологический номер]],4,1)</f>
        <v>5</v>
      </c>
      <c r="F416" s="11" t="str">
        <f>MID(GroupAssets[[#This Row],[Технологический номер]],5,10)</f>
        <v>0350.03</v>
      </c>
      <c r="G416" s="4" t="s">
        <v>33</v>
      </c>
      <c r="H416" s="12"/>
      <c r="I416" s="4" t="s">
        <v>36</v>
      </c>
      <c r="J416" s="4" t="s">
        <v>41</v>
      </c>
      <c r="M416" s="4" t="s">
        <v>498</v>
      </c>
    </row>
    <row r="417" spans="1:13" outlineLevel="3" x14ac:dyDescent="0.2">
      <c r="A417" s="11" t="s">
        <v>463</v>
      </c>
      <c r="B417" s="11" t="str">
        <f>LEFT(GroupAssets[[#This Row],[Технологический номер]],1)</f>
        <v>2</v>
      </c>
      <c r="C417" s="11" t="str">
        <f>MID(GroupAssets[[#This Row],[Технологический номер]],2,1)</f>
        <v>0</v>
      </c>
      <c r="D417" s="11" t="str">
        <f>MID(GroupAssets[[#This Row],[Технологический номер]],3,1)</f>
        <v>2</v>
      </c>
      <c r="E417" s="11" t="str">
        <f>MID(GroupAssets[[#This Row],[Технологический номер]],4,1)</f>
        <v>5</v>
      </c>
      <c r="F417" s="11" t="str">
        <f>MID(GroupAssets[[#This Row],[Технологический номер]],5,10)</f>
        <v>0350.04</v>
      </c>
      <c r="G417" s="4" t="s">
        <v>33</v>
      </c>
      <c r="H417" s="12"/>
      <c r="I417" s="4" t="s">
        <v>36</v>
      </c>
      <c r="J417" s="4" t="s">
        <v>41</v>
      </c>
      <c r="M417" s="4" t="s">
        <v>499</v>
      </c>
    </row>
    <row r="418" spans="1:13" outlineLevel="3" x14ac:dyDescent="0.2">
      <c r="A418" s="11" t="s">
        <v>464</v>
      </c>
      <c r="B418" s="11" t="str">
        <f>LEFT(GroupAssets[[#This Row],[Технологический номер]],1)</f>
        <v>2</v>
      </c>
      <c r="C418" s="11" t="str">
        <f>MID(GroupAssets[[#This Row],[Технологический номер]],2,1)</f>
        <v>0</v>
      </c>
      <c r="D418" s="11" t="str">
        <f>MID(GroupAssets[[#This Row],[Технологический номер]],3,1)</f>
        <v>2</v>
      </c>
      <c r="E418" s="11" t="str">
        <f>MID(GroupAssets[[#This Row],[Технологический номер]],4,1)</f>
        <v>5</v>
      </c>
      <c r="F418" s="11" t="str">
        <f>MID(GroupAssets[[#This Row],[Технологический номер]],5,10)</f>
        <v>0350.05</v>
      </c>
      <c r="G418" s="4" t="s">
        <v>33</v>
      </c>
      <c r="H418" s="12"/>
      <c r="I418" s="4" t="s">
        <v>36</v>
      </c>
      <c r="J418" s="4" t="s">
        <v>41</v>
      </c>
      <c r="M418" s="4" t="s">
        <v>500</v>
      </c>
    </row>
    <row r="419" spans="1:13" outlineLevel="1" x14ac:dyDescent="0.2">
      <c r="A419" s="11">
        <v>30220010</v>
      </c>
      <c r="B419" s="11" t="str">
        <f>LEFT(GroupAssets[[#This Row],[Технологический номер]],1)</f>
        <v>3</v>
      </c>
      <c r="C419" s="11" t="str">
        <f>MID(GroupAssets[[#This Row],[Технологический номер]],2,1)</f>
        <v>0</v>
      </c>
      <c r="D419" s="11" t="str">
        <f>MID(GroupAssets[[#This Row],[Технологический номер]],3,1)</f>
        <v>2</v>
      </c>
      <c r="E419" s="11" t="str">
        <f>MID(GroupAssets[[#This Row],[Технологический номер]],4,1)</f>
        <v>2</v>
      </c>
      <c r="F419" s="11" t="str">
        <f>MID(GroupAssets[[#This Row],[Технологический номер]],5,10)</f>
        <v>0010</v>
      </c>
      <c r="G419" s="4" t="s">
        <v>34</v>
      </c>
      <c r="H419" s="12"/>
      <c r="I419" s="4" t="s">
        <v>36</v>
      </c>
      <c r="J419" s="4" t="s">
        <v>872</v>
      </c>
      <c r="K419" s="4" t="s">
        <v>515</v>
      </c>
      <c r="L419" s="4" t="s">
        <v>512</v>
      </c>
      <c r="M419" s="22" t="s">
        <v>849</v>
      </c>
    </row>
    <row r="420" spans="1:13" outlineLevel="1" x14ac:dyDescent="0.2">
      <c r="A420" s="11">
        <v>30220020</v>
      </c>
      <c r="B420" s="11" t="str">
        <f>LEFT(GroupAssets[[#This Row],[Технологический номер]],1)</f>
        <v>3</v>
      </c>
      <c r="C420" s="11" t="str">
        <f>MID(GroupAssets[[#This Row],[Технологический номер]],2,1)</f>
        <v>0</v>
      </c>
      <c r="D420" s="11" t="str">
        <f>MID(GroupAssets[[#This Row],[Технологический номер]],3,1)</f>
        <v>2</v>
      </c>
      <c r="E420" s="11" t="str">
        <f>MID(GroupAssets[[#This Row],[Технологический номер]],4,1)</f>
        <v>2</v>
      </c>
      <c r="F420" s="11" t="str">
        <f>MID(GroupAssets[[#This Row],[Технологический номер]],5,10)</f>
        <v>0020</v>
      </c>
      <c r="G420" s="4" t="s">
        <v>34</v>
      </c>
      <c r="H420" s="12"/>
      <c r="I420" s="4" t="s">
        <v>36</v>
      </c>
      <c r="J420" s="4" t="s">
        <v>872</v>
      </c>
      <c r="M420" s="22" t="s">
        <v>841</v>
      </c>
    </row>
    <row r="421" spans="1:13" outlineLevel="1" x14ac:dyDescent="0.2">
      <c r="A421" s="11">
        <v>30220030</v>
      </c>
      <c r="B421" s="11" t="str">
        <f>LEFT(GroupAssets[[#This Row],[Технологический номер]],1)</f>
        <v>3</v>
      </c>
      <c r="C421" s="11" t="str">
        <f>MID(GroupAssets[[#This Row],[Технологический номер]],2,1)</f>
        <v>0</v>
      </c>
      <c r="D421" s="11" t="str">
        <f>MID(GroupAssets[[#This Row],[Технологический номер]],3,1)</f>
        <v>2</v>
      </c>
      <c r="E421" s="11" t="str">
        <f>MID(GroupAssets[[#This Row],[Технологический номер]],4,1)</f>
        <v>2</v>
      </c>
      <c r="F421" s="11" t="str">
        <f>MID(GroupAssets[[#This Row],[Технологический номер]],5,10)</f>
        <v>0030</v>
      </c>
      <c r="G421" s="4" t="s">
        <v>34</v>
      </c>
      <c r="H421" s="12"/>
      <c r="I421" s="4" t="s">
        <v>36</v>
      </c>
      <c r="J421" s="4" t="s">
        <v>872</v>
      </c>
      <c r="K421" s="4" t="s">
        <v>515</v>
      </c>
      <c r="L421" s="4" t="s">
        <v>512</v>
      </c>
      <c r="M421" s="22" t="s">
        <v>801</v>
      </c>
    </row>
    <row r="422" spans="1:13" ht="17" outlineLevel="1" x14ac:dyDescent="0.2">
      <c r="A422" s="11">
        <v>30220040</v>
      </c>
      <c r="B422" s="11" t="str">
        <f>LEFT(GroupAssets[[#This Row],[Технологический номер]],1)</f>
        <v>3</v>
      </c>
      <c r="C422" s="11" t="str">
        <f>MID(GroupAssets[[#This Row],[Технологический номер]],2,1)</f>
        <v>0</v>
      </c>
      <c r="D422" s="11" t="str">
        <f>MID(GroupAssets[[#This Row],[Технологический номер]],3,1)</f>
        <v>2</v>
      </c>
      <c r="E422" s="11" t="str">
        <f>MID(GroupAssets[[#This Row],[Технологический номер]],4,1)</f>
        <v>2</v>
      </c>
      <c r="F422" s="11" t="str">
        <f>MID(GroupAssets[[#This Row],[Технологический номер]],5,10)</f>
        <v>0040</v>
      </c>
      <c r="G422" s="4" t="s">
        <v>34</v>
      </c>
      <c r="H422" s="12"/>
      <c r="I422" s="4" t="s">
        <v>36</v>
      </c>
      <c r="J422" s="4" t="s">
        <v>872</v>
      </c>
      <c r="K422" s="16" t="s">
        <v>17</v>
      </c>
      <c r="L422" s="4" t="s">
        <v>502</v>
      </c>
      <c r="M422" s="22" t="s">
        <v>842</v>
      </c>
    </row>
    <row r="423" spans="1:13" outlineLevel="1" x14ac:dyDescent="0.2">
      <c r="A423" s="11">
        <v>30220050</v>
      </c>
      <c r="B423" s="11" t="str">
        <f>LEFT(GroupAssets[[#This Row],[Технологический номер]],1)</f>
        <v>3</v>
      </c>
      <c r="C423" s="11" t="str">
        <f>MID(GroupAssets[[#This Row],[Технологический номер]],2,1)</f>
        <v>0</v>
      </c>
      <c r="D423" s="11" t="str">
        <f>MID(GroupAssets[[#This Row],[Технологический номер]],3,1)</f>
        <v>2</v>
      </c>
      <c r="E423" s="11" t="str">
        <f>MID(GroupAssets[[#This Row],[Технологический номер]],4,1)</f>
        <v>2</v>
      </c>
      <c r="F423" s="11" t="str">
        <f>MID(GroupAssets[[#This Row],[Технологический номер]],5,10)</f>
        <v>0050</v>
      </c>
      <c r="G423" s="4" t="s">
        <v>34</v>
      </c>
      <c r="H423" s="12"/>
      <c r="I423" s="4" t="s">
        <v>36</v>
      </c>
      <c r="J423" s="4" t="s">
        <v>872</v>
      </c>
      <c r="K423" s="4" t="s">
        <v>515</v>
      </c>
      <c r="L423" s="4" t="s">
        <v>512</v>
      </c>
      <c r="M423" s="22" t="s">
        <v>843</v>
      </c>
    </row>
    <row r="424" spans="1:13" outlineLevel="1" x14ac:dyDescent="0.2">
      <c r="A424" s="11">
        <v>30220060</v>
      </c>
      <c r="B424" s="11" t="str">
        <f>LEFT(GroupAssets[[#This Row],[Технологический номер]],1)</f>
        <v>3</v>
      </c>
      <c r="C424" s="11" t="str">
        <f>MID(GroupAssets[[#This Row],[Технологический номер]],2,1)</f>
        <v>0</v>
      </c>
      <c r="D424" s="11" t="str">
        <f>MID(GroupAssets[[#This Row],[Технологический номер]],3,1)</f>
        <v>2</v>
      </c>
      <c r="E424" s="11" t="str">
        <f>MID(GroupAssets[[#This Row],[Технологический номер]],4,1)</f>
        <v>2</v>
      </c>
      <c r="F424" s="11" t="str">
        <f>MID(GroupAssets[[#This Row],[Технологический номер]],5,10)</f>
        <v>0060</v>
      </c>
      <c r="G424" s="4" t="s">
        <v>34</v>
      </c>
      <c r="H424" s="12"/>
      <c r="I424" s="4" t="s">
        <v>36</v>
      </c>
      <c r="J424" s="4" t="s">
        <v>872</v>
      </c>
      <c r="M424" s="22" t="s">
        <v>840</v>
      </c>
    </row>
    <row r="425" spans="1:13" outlineLevel="1" x14ac:dyDescent="0.2">
      <c r="A425" s="11">
        <v>30220070</v>
      </c>
      <c r="B425" s="11" t="str">
        <f>LEFT(GroupAssets[[#This Row],[Технологический номер]],1)</f>
        <v>3</v>
      </c>
      <c r="C425" s="11" t="str">
        <f>MID(GroupAssets[[#This Row],[Технологический номер]],2,1)</f>
        <v>0</v>
      </c>
      <c r="D425" s="11" t="str">
        <f>MID(GroupAssets[[#This Row],[Технологический номер]],3,1)</f>
        <v>2</v>
      </c>
      <c r="E425" s="11" t="str">
        <f>MID(GroupAssets[[#This Row],[Технологический номер]],4,1)</f>
        <v>2</v>
      </c>
      <c r="F425" s="11" t="str">
        <f>MID(GroupAssets[[#This Row],[Технологический номер]],5,10)</f>
        <v>0070</v>
      </c>
      <c r="G425" s="4" t="s">
        <v>34</v>
      </c>
      <c r="H425" s="12"/>
      <c r="I425" s="4" t="s">
        <v>36</v>
      </c>
      <c r="J425" s="4" t="s">
        <v>872</v>
      </c>
      <c r="M425" s="22" t="s">
        <v>844</v>
      </c>
    </row>
    <row r="426" spans="1:13" outlineLevel="1" x14ac:dyDescent="0.2">
      <c r="A426" s="11">
        <v>30220080</v>
      </c>
      <c r="B426" s="11" t="str">
        <f>LEFT(GroupAssets[[#This Row],[Технологический номер]],1)</f>
        <v>3</v>
      </c>
      <c r="C426" s="11" t="str">
        <f>MID(GroupAssets[[#This Row],[Технологический номер]],2,1)</f>
        <v>0</v>
      </c>
      <c r="D426" s="11" t="str">
        <f>MID(GroupAssets[[#This Row],[Технологический номер]],3,1)</f>
        <v>2</v>
      </c>
      <c r="E426" s="11" t="str">
        <f>MID(GroupAssets[[#This Row],[Технологический номер]],4,1)</f>
        <v>2</v>
      </c>
      <c r="F426" s="11" t="str">
        <f>MID(GroupAssets[[#This Row],[Технологический номер]],5,10)</f>
        <v>0080</v>
      </c>
      <c r="G426" s="4" t="s">
        <v>34</v>
      </c>
      <c r="H426" s="12"/>
      <c r="I426" s="4" t="s">
        <v>36</v>
      </c>
      <c r="J426" s="4" t="s">
        <v>872</v>
      </c>
      <c r="K426" s="4" t="s">
        <v>515</v>
      </c>
      <c r="L426" s="4" t="s">
        <v>512</v>
      </c>
      <c r="M426" s="22" t="s">
        <v>802</v>
      </c>
    </row>
    <row r="427" spans="1:13" outlineLevel="1" x14ac:dyDescent="0.2">
      <c r="A427" s="11">
        <v>30220090</v>
      </c>
      <c r="B427" s="11" t="str">
        <f>LEFT(GroupAssets[[#This Row],[Технологический номер]],1)</f>
        <v>3</v>
      </c>
      <c r="C427" s="11" t="str">
        <f>MID(GroupAssets[[#This Row],[Технологический номер]],2,1)</f>
        <v>0</v>
      </c>
      <c r="D427" s="11" t="str">
        <f>MID(GroupAssets[[#This Row],[Технологический номер]],3,1)</f>
        <v>2</v>
      </c>
      <c r="E427" s="11" t="str">
        <f>MID(GroupAssets[[#This Row],[Технологический номер]],4,1)</f>
        <v>2</v>
      </c>
      <c r="F427" s="11" t="str">
        <f>MID(GroupAssets[[#This Row],[Технологический номер]],5,10)</f>
        <v>0090</v>
      </c>
      <c r="G427" s="4" t="s">
        <v>34</v>
      </c>
      <c r="H427" s="12"/>
      <c r="I427" s="4" t="s">
        <v>36</v>
      </c>
      <c r="J427" s="4" t="s">
        <v>872</v>
      </c>
      <c r="K427" s="4" t="s">
        <v>515</v>
      </c>
      <c r="L427" s="4" t="s">
        <v>512</v>
      </c>
      <c r="M427" s="22" t="s">
        <v>803</v>
      </c>
    </row>
    <row r="428" spans="1:13" outlineLevel="1" x14ac:dyDescent="0.2">
      <c r="A428" s="11">
        <v>30220100</v>
      </c>
      <c r="B428" s="11" t="str">
        <f>LEFT(GroupAssets[[#This Row],[Технологический номер]],1)</f>
        <v>3</v>
      </c>
      <c r="C428" s="11" t="str">
        <f>MID(GroupAssets[[#This Row],[Технологический номер]],2,1)</f>
        <v>0</v>
      </c>
      <c r="D428" s="11" t="str">
        <f>MID(GroupAssets[[#This Row],[Технологический номер]],3,1)</f>
        <v>2</v>
      </c>
      <c r="E428" s="11" t="str">
        <f>MID(GroupAssets[[#This Row],[Технологический номер]],4,1)</f>
        <v>2</v>
      </c>
      <c r="F428" s="11" t="str">
        <f>MID(GroupAssets[[#This Row],[Технологический номер]],5,10)</f>
        <v>0100</v>
      </c>
      <c r="G428" s="4" t="s">
        <v>34</v>
      </c>
      <c r="H428" s="12"/>
      <c r="I428" s="4" t="s">
        <v>36</v>
      </c>
      <c r="J428" s="4" t="s">
        <v>872</v>
      </c>
      <c r="M428" s="22" t="s">
        <v>804</v>
      </c>
    </row>
    <row r="429" spans="1:13" outlineLevel="1" x14ac:dyDescent="0.2">
      <c r="A429" s="11">
        <v>30220110</v>
      </c>
      <c r="B429" s="11" t="str">
        <f>LEFT(GroupAssets[[#This Row],[Технологический номер]],1)</f>
        <v>3</v>
      </c>
      <c r="C429" s="11" t="str">
        <f>MID(GroupAssets[[#This Row],[Технологический номер]],2,1)</f>
        <v>0</v>
      </c>
      <c r="D429" s="11" t="str">
        <f>MID(GroupAssets[[#This Row],[Технологический номер]],3,1)</f>
        <v>2</v>
      </c>
      <c r="E429" s="11" t="str">
        <f>MID(GroupAssets[[#This Row],[Технологический номер]],4,1)</f>
        <v>2</v>
      </c>
      <c r="F429" s="11" t="str">
        <f>MID(GroupAssets[[#This Row],[Технологический номер]],5,10)</f>
        <v>0110</v>
      </c>
      <c r="G429" s="4" t="s">
        <v>34</v>
      </c>
      <c r="H429" s="12"/>
      <c r="I429" s="4" t="s">
        <v>36</v>
      </c>
      <c r="J429" s="4" t="s">
        <v>872</v>
      </c>
      <c r="M429" s="22" t="s">
        <v>838</v>
      </c>
    </row>
    <row r="430" spans="1:13" ht="17" outlineLevel="1" x14ac:dyDescent="0.2">
      <c r="A430" s="11">
        <v>30220120</v>
      </c>
      <c r="B430" s="11" t="str">
        <f>LEFT(GroupAssets[[#This Row],[Технологический номер]],1)</f>
        <v>3</v>
      </c>
      <c r="C430" s="11" t="str">
        <f>MID(GroupAssets[[#This Row],[Технологический номер]],2,1)</f>
        <v>0</v>
      </c>
      <c r="D430" s="11" t="str">
        <f>MID(GroupAssets[[#This Row],[Технологический номер]],3,1)</f>
        <v>2</v>
      </c>
      <c r="E430" s="11" t="str">
        <f>MID(GroupAssets[[#This Row],[Технологический номер]],4,1)</f>
        <v>2</v>
      </c>
      <c r="F430" s="11" t="str">
        <f>MID(GroupAssets[[#This Row],[Технологический номер]],5,10)</f>
        <v>0120</v>
      </c>
      <c r="G430" s="4" t="s">
        <v>34</v>
      </c>
      <c r="H430" s="12"/>
      <c r="I430" s="4" t="s">
        <v>36</v>
      </c>
      <c r="J430" s="4" t="s">
        <v>872</v>
      </c>
      <c r="K430" s="16" t="s">
        <v>506</v>
      </c>
      <c r="L430" s="4" t="s">
        <v>850</v>
      </c>
      <c r="M430" s="22" t="s">
        <v>839</v>
      </c>
    </row>
    <row r="431" spans="1:13" outlineLevel="1" x14ac:dyDescent="0.2">
      <c r="A431" s="11">
        <v>30220130</v>
      </c>
      <c r="B431" s="11" t="str">
        <f>LEFT(GroupAssets[[#This Row],[Технологический номер]],1)</f>
        <v>3</v>
      </c>
      <c r="C431" s="11" t="str">
        <f>MID(GroupAssets[[#This Row],[Технологический номер]],2,1)</f>
        <v>0</v>
      </c>
      <c r="D431" s="11" t="str">
        <f>MID(GroupAssets[[#This Row],[Технологический номер]],3,1)</f>
        <v>2</v>
      </c>
      <c r="E431" s="11" t="str">
        <f>MID(GroupAssets[[#This Row],[Технологический номер]],4,1)</f>
        <v>2</v>
      </c>
      <c r="F431" s="11" t="str">
        <f>MID(GroupAssets[[#This Row],[Технологический номер]],5,10)</f>
        <v>0130</v>
      </c>
      <c r="G431" s="4" t="s">
        <v>34</v>
      </c>
      <c r="H431" s="12"/>
      <c r="I431" s="4" t="s">
        <v>36</v>
      </c>
      <c r="J431" s="4" t="s">
        <v>872</v>
      </c>
      <c r="M431" s="22" t="s">
        <v>805</v>
      </c>
    </row>
    <row r="432" spans="1:13" outlineLevel="1" x14ac:dyDescent="0.2">
      <c r="A432" s="11">
        <v>30220140</v>
      </c>
      <c r="B432" s="11" t="str">
        <f>LEFT(GroupAssets[[#This Row],[Технологический номер]],1)</f>
        <v>3</v>
      </c>
      <c r="C432" s="11" t="str">
        <f>MID(GroupAssets[[#This Row],[Технологический номер]],2,1)</f>
        <v>0</v>
      </c>
      <c r="D432" s="11" t="str">
        <f>MID(GroupAssets[[#This Row],[Технологический номер]],3,1)</f>
        <v>2</v>
      </c>
      <c r="E432" s="11" t="str">
        <f>MID(GroupAssets[[#This Row],[Технологический номер]],4,1)</f>
        <v>2</v>
      </c>
      <c r="F432" s="11" t="str">
        <f>MID(GroupAssets[[#This Row],[Технологический номер]],5,10)</f>
        <v>0140</v>
      </c>
      <c r="G432" s="4" t="s">
        <v>34</v>
      </c>
      <c r="H432" s="12"/>
      <c r="I432" s="4" t="s">
        <v>36</v>
      </c>
      <c r="J432" s="4" t="s">
        <v>872</v>
      </c>
      <c r="M432" s="22" t="s">
        <v>845</v>
      </c>
    </row>
    <row r="433" spans="1:13" outlineLevel="1" x14ac:dyDescent="0.2">
      <c r="A433" s="11">
        <v>30220150</v>
      </c>
      <c r="B433" s="11" t="str">
        <f>LEFT(GroupAssets[[#This Row],[Технологический номер]],1)</f>
        <v>3</v>
      </c>
      <c r="C433" s="11" t="str">
        <f>MID(GroupAssets[[#This Row],[Технологический номер]],2,1)</f>
        <v>0</v>
      </c>
      <c r="D433" s="11" t="str">
        <f>MID(GroupAssets[[#This Row],[Технологический номер]],3,1)</f>
        <v>2</v>
      </c>
      <c r="E433" s="11" t="str">
        <f>MID(GroupAssets[[#This Row],[Технологический номер]],4,1)</f>
        <v>2</v>
      </c>
      <c r="F433" s="11" t="str">
        <f>MID(GroupAssets[[#This Row],[Технологический номер]],5,10)</f>
        <v>0150</v>
      </c>
      <c r="G433" s="4" t="s">
        <v>34</v>
      </c>
      <c r="H433" s="12"/>
      <c r="I433" s="4" t="s">
        <v>36</v>
      </c>
      <c r="J433" s="4" t="s">
        <v>872</v>
      </c>
      <c r="K433" s="4" t="s">
        <v>936</v>
      </c>
      <c r="L433" s="4" t="s">
        <v>508</v>
      </c>
      <c r="M433" s="22" t="s">
        <v>806</v>
      </c>
    </row>
    <row r="434" spans="1:13" outlineLevel="1" x14ac:dyDescent="0.2">
      <c r="A434" s="11">
        <v>30220160</v>
      </c>
      <c r="B434" s="11" t="str">
        <f>LEFT(GroupAssets[[#This Row],[Технологический номер]],1)</f>
        <v>3</v>
      </c>
      <c r="C434" s="11" t="str">
        <f>MID(GroupAssets[[#This Row],[Технологический номер]],2,1)</f>
        <v>0</v>
      </c>
      <c r="D434" s="11" t="str">
        <f>MID(GroupAssets[[#This Row],[Технологический номер]],3,1)</f>
        <v>2</v>
      </c>
      <c r="E434" s="11" t="str">
        <f>MID(GroupAssets[[#This Row],[Технологический номер]],4,1)</f>
        <v>2</v>
      </c>
      <c r="F434" s="11" t="str">
        <f>MID(GroupAssets[[#This Row],[Технологический номер]],5,10)</f>
        <v>0160</v>
      </c>
      <c r="G434" s="4" t="s">
        <v>34</v>
      </c>
      <c r="H434" s="12"/>
      <c r="I434" s="4" t="s">
        <v>36</v>
      </c>
      <c r="J434" s="4" t="s">
        <v>872</v>
      </c>
      <c r="M434" s="22" t="s">
        <v>807</v>
      </c>
    </row>
    <row r="435" spans="1:13" outlineLevel="1" x14ac:dyDescent="0.2">
      <c r="A435" s="11">
        <v>30220170</v>
      </c>
      <c r="B435" s="11" t="str">
        <f>LEFT(GroupAssets[[#This Row],[Технологический номер]],1)</f>
        <v>3</v>
      </c>
      <c r="C435" s="11" t="str">
        <f>MID(GroupAssets[[#This Row],[Технологический номер]],2,1)</f>
        <v>0</v>
      </c>
      <c r="D435" s="11" t="str">
        <f>MID(GroupAssets[[#This Row],[Технологический номер]],3,1)</f>
        <v>2</v>
      </c>
      <c r="E435" s="11" t="str">
        <f>MID(GroupAssets[[#This Row],[Технологический номер]],4,1)</f>
        <v>2</v>
      </c>
      <c r="F435" s="11" t="str">
        <f>MID(GroupAssets[[#This Row],[Технологический номер]],5,10)</f>
        <v>0170</v>
      </c>
      <c r="G435" s="4" t="s">
        <v>34</v>
      </c>
      <c r="H435" s="12"/>
      <c r="I435" s="4" t="s">
        <v>36</v>
      </c>
      <c r="J435" s="4" t="s">
        <v>872</v>
      </c>
      <c r="M435" s="22" t="s">
        <v>808</v>
      </c>
    </row>
    <row r="436" spans="1:13" outlineLevel="1" x14ac:dyDescent="0.2">
      <c r="A436" s="11">
        <v>30220180</v>
      </c>
      <c r="B436" s="11" t="str">
        <f>LEFT(GroupAssets[[#This Row],[Технологический номер]],1)</f>
        <v>3</v>
      </c>
      <c r="C436" s="11" t="str">
        <f>MID(GroupAssets[[#This Row],[Технологический номер]],2,1)</f>
        <v>0</v>
      </c>
      <c r="D436" s="11" t="str">
        <f>MID(GroupAssets[[#This Row],[Технологический номер]],3,1)</f>
        <v>2</v>
      </c>
      <c r="E436" s="11" t="str">
        <f>MID(GroupAssets[[#This Row],[Технологический номер]],4,1)</f>
        <v>2</v>
      </c>
      <c r="F436" s="11" t="str">
        <f>MID(GroupAssets[[#This Row],[Технологический номер]],5,10)</f>
        <v>0180</v>
      </c>
      <c r="G436" s="4" t="s">
        <v>34</v>
      </c>
      <c r="H436" s="12"/>
      <c r="I436" s="4" t="s">
        <v>36</v>
      </c>
      <c r="J436" s="4" t="s">
        <v>872</v>
      </c>
      <c r="M436" s="22" t="s">
        <v>809</v>
      </c>
    </row>
    <row r="437" spans="1:13" outlineLevel="1" x14ac:dyDescent="0.2">
      <c r="A437" s="11">
        <v>30220190</v>
      </c>
      <c r="B437" s="11" t="str">
        <f>LEFT(GroupAssets[[#This Row],[Технологический номер]],1)</f>
        <v>3</v>
      </c>
      <c r="C437" s="11" t="str">
        <f>MID(GroupAssets[[#This Row],[Технологический номер]],2,1)</f>
        <v>0</v>
      </c>
      <c r="D437" s="11" t="str">
        <f>MID(GroupAssets[[#This Row],[Технологический номер]],3,1)</f>
        <v>2</v>
      </c>
      <c r="E437" s="11" t="str">
        <f>MID(GroupAssets[[#This Row],[Технологический номер]],4,1)</f>
        <v>2</v>
      </c>
      <c r="F437" s="11" t="str">
        <f>MID(GroupAssets[[#This Row],[Технологический номер]],5,10)</f>
        <v>0190</v>
      </c>
      <c r="G437" s="4" t="s">
        <v>34</v>
      </c>
      <c r="H437" s="12"/>
      <c r="I437" s="4" t="s">
        <v>36</v>
      </c>
      <c r="J437" s="4" t="s">
        <v>872</v>
      </c>
      <c r="K437" s="4" t="s">
        <v>515</v>
      </c>
      <c r="L437" s="4" t="s">
        <v>522</v>
      </c>
      <c r="M437" s="22" t="s">
        <v>810</v>
      </c>
    </row>
    <row r="438" spans="1:13" outlineLevel="1" x14ac:dyDescent="0.2">
      <c r="A438" s="11">
        <v>30220200</v>
      </c>
      <c r="B438" s="11" t="str">
        <f>LEFT(GroupAssets[[#This Row],[Технологический номер]],1)</f>
        <v>3</v>
      </c>
      <c r="C438" s="11" t="str">
        <f>MID(GroupAssets[[#This Row],[Технологический номер]],2,1)</f>
        <v>0</v>
      </c>
      <c r="D438" s="11" t="str">
        <f>MID(GroupAssets[[#This Row],[Технологический номер]],3,1)</f>
        <v>2</v>
      </c>
      <c r="E438" s="11" t="str">
        <f>MID(GroupAssets[[#This Row],[Технологический номер]],4,1)</f>
        <v>2</v>
      </c>
      <c r="F438" s="11" t="str">
        <f>MID(GroupAssets[[#This Row],[Технологический номер]],5,10)</f>
        <v>0200</v>
      </c>
      <c r="G438" s="4" t="s">
        <v>34</v>
      </c>
      <c r="H438" s="12"/>
      <c r="I438" s="4" t="s">
        <v>36</v>
      </c>
      <c r="J438" s="4" t="s">
        <v>872</v>
      </c>
      <c r="M438" s="22" t="s">
        <v>811</v>
      </c>
    </row>
    <row r="439" spans="1:13" outlineLevel="1" x14ac:dyDescent="0.2">
      <c r="A439" s="11">
        <v>30220210</v>
      </c>
      <c r="B439" s="11" t="str">
        <f>LEFT(GroupAssets[[#This Row],[Технологический номер]],1)</f>
        <v>3</v>
      </c>
      <c r="C439" s="11" t="str">
        <f>MID(GroupAssets[[#This Row],[Технологический номер]],2,1)</f>
        <v>0</v>
      </c>
      <c r="D439" s="11" t="str">
        <f>MID(GroupAssets[[#This Row],[Технологический номер]],3,1)</f>
        <v>2</v>
      </c>
      <c r="E439" s="11" t="str">
        <f>MID(GroupAssets[[#This Row],[Технологический номер]],4,1)</f>
        <v>2</v>
      </c>
      <c r="F439" s="11" t="str">
        <f>MID(GroupAssets[[#This Row],[Технологический номер]],5,10)</f>
        <v>0210</v>
      </c>
      <c r="G439" s="4" t="s">
        <v>34</v>
      </c>
      <c r="H439" s="12"/>
      <c r="I439" s="4" t="s">
        <v>36</v>
      </c>
      <c r="J439" s="4" t="s">
        <v>872</v>
      </c>
      <c r="K439" s="4" t="s">
        <v>515</v>
      </c>
      <c r="L439" s="4" t="s">
        <v>512</v>
      </c>
      <c r="M439" s="22" t="s">
        <v>812</v>
      </c>
    </row>
    <row r="440" spans="1:13" outlineLevel="1" x14ac:dyDescent="0.2">
      <c r="A440" s="11">
        <v>30220220</v>
      </c>
      <c r="B440" s="11" t="str">
        <f>LEFT(GroupAssets[[#This Row],[Технологический номер]],1)</f>
        <v>3</v>
      </c>
      <c r="C440" s="11" t="str">
        <f>MID(GroupAssets[[#This Row],[Технологический номер]],2,1)</f>
        <v>0</v>
      </c>
      <c r="D440" s="11" t="str">
        <f>MID(GroupAssets[[#This Row],[Технологический номер]],3,1)</f>
        <v>2</v>
      </c>
      <c r="E440" s="11" t="str">
        <f>MID(GroupAssets[[#This Row],[Технологический номер]],4,1)</f>
        <v>2</v>
      </c>
      <c r="F440" s="11" t="str">
        <f>MID(GroupAssets[[#This Row],[Технологический номер]],5,10)</f>
        <v>0220</v>
      </c>
      <c r="G440" s="4" t="s">
        <v>34</v>
      </c>
      <c r="H440" s="12"/>
      <c r="I440" s="4" t="s">
        <v>36</v>
      </c>
      <c r="J440" s="4" t="s">
        <v>872</v>
      </c>
      <c r="K440" s="4" t="s">
        <v>515</v>
      </c>
      <c r="L440" s="4" t="s">
        <v>522</v>
      </c>
      <c r="M440" s="22" t="s">
        <v>813</v>
      </c>
    </row>
    <row r="441" spans="1:13" outlineLevel="1" x14ac:dyDescent="0.2">
      <c r="A441" s="11">
        <v>30220230</v>
      </c>
      <c r="B441" s="11" t="str">
        <f>LEFT(GroupAssets[[#This Row],[Технологический номер]],1)</f>
        <v>3</v>
      </c>
      <c r="C441" s="11" t="str">
        <f>MID(GroupAssets[[#This Row],[Технологический номер]],2,1)</f>
        <v>0</v>
      </c>
      <c r="D441" s="11" t="str">
        <f>MID(GroupAssets[[#This Row],[Технологический номер]],3,1)</f>
        <v>2</v>
      </c>
      <c r="E441" s="11" t="str">
        <f>MID(GroupAssets[[#This Row],[Технологический номер]],4,1)</f>
        <v>2</v>
      </c>
      <c r="F441" s="11" t="str">
        <f>MID(GroupAssets[[#This Row],[Технологический номер]],5,10)</f>
        <v>0230</v>
      </c>
      <c r="G441" s="4" t="s">
        <v>34</v>
      </c>
      <c r="H441" s="12"/>
      <c r="I441" s="4" t="s">
        <v>36</v>
      </c>
      <c r="J441" s="4" t="s">
        <v>872</v>
      </c>
      <c r="M441" s="22" t="s">
        <v>814</v>
      </c>
    </row>
    <row r="442" spans="1:13" outlineLevel="1" x14ac:dyDescent="0.2">
      <c r="A442" s="11">
        <v>30220240</v>
      </c>
      <c r="B442" s="11" t="str">
        <f>LEFT(GroupAssets[[#This Row],[Технологический номер]],1)</f>
        <v>3</v>
      </c>
      <c r="C442" s="11" t="str">
        <f>MID(GroupAssets[[#This Row],[Технологический номер]],2,1)</f>
        <v>0</v>
      </c>
      <c r="D442" s="11" t="str">
        <f>MID(GroupAssets[[#This Row],[Технологический номер]],3,1)</f>
        <v>2</v>
      </c>
      <c r="E442" s="11" t="str">
        <f>MID(GroupAssets[[#This Row],[Технологический номер]],4,1)</f>
        <v>2</v>
      </c>
      <c r="F442" s="11" t="str">
        <f>MID(GroupAssets[[#This Row],[Технологический номер]],5,10)</f>
        <v>0240</v>
      </c>
      <c r="G442" s="4" t="s">
        <v>34</v>
      </c>
      <c r="H442" s="12"/>
      <c r="I442" s="4" t="s">
        <v>36</v>
      </c>
      <c r="J442" s="4" t="s">
        <v>872</v>
      </c>
      <c r="K442" s="4" t="s">
        <v>515</v>
      </c>
      <c r="L442" s="4" t="s">
        <v>522</v>
      </c>
      <c r="M442" s="22" t="s">
        <v>815</v>
      </c>
    </row>
    <row r="443" spans="1:13" outlineLevel="1" x14ac:dyDescent="0.2">
      <c r="A443" s="11">
        <v>30220250</v>
      </c>
      <c r="B443" s="11" t="str">
        <f>LEFT(GroupAssets[[#This Row],[Технологический номер]],1)</f>
        <v>3</v>
      </c>
      <c r="C443" s="11" t="str">
        <f>MID(GroupAssets[[#This Row],[Технологический номер]],2,1)</f>
        <v>0</v>
      </c>
      <c r="D443" s="11" t="str">
        <f>MID(GroupAssets[[#This Row],[Технологический номер]],3,1)</f>
        <v>2</v>
      </c>
      <c r="E443" s="11" t="str">
        <f>MID(GroupAssets[[#This Row],[Технологический номер]],4,1)</f>
        <v>2</v>
      </c>
      <c r="F443" s="11" t="str">
        <f>MID(GroupAssets[[#This Row],[Технологический номер]],5,10)</f>
        <v>0250</v>
      </c>
      <c r="G443" s="4" t="s">
        <v>34</v>
      </c>
      <c r="H443" s="12"/>
      <c r="I443" s="4" t="s">
        <v>36</v>
      </c>
      <c r="J443" s="4" t="s">
        <v>872</v>
      </c>
      <c r="K443" s="4" t="s">
        <v>515</v>
      </c>
      <c r="L443" s="4" t="s">
        <v>512</v>
      </c>
      <c r="M443" s="22" t="s">
        <v>816</v>
      </c>
    </row>
    <row r="444" spans="1:13" outlineLevel="1" x14ac:dyDescent="0.2">
      <c r="A444" s="11">
        <v>30220260</v>
      </c>
      <c r="B444" s="11" t="str">
        <f>LEFT(GroupAssets[[#This Row],[Технологический номер]],1)</f>
        <v>3</v>
      </c>
      <c r="C444" s="11" t="str">
        <f>MID(GroupAssets[[#This Row],[Технологический номер]],2,1)</f>
        <v>0</v>
      </c>
      <c r="D444" s="11" t="str">
        <f>MID(GroupAssets[[#This Row],[Технологический номер]],3,1)</f>
        <v>2</v>
      </c>
      <c r="E444" s="11" t="str">
        <f>MID(GroupAssets[[#This Row],[Технологический номер]],4,1)</f>
        <v>2</v>
      </c>
      <c r="F444" s="11" t="str">
        <f>MID(GroupAssets[[#This Row],[Технологический номер]],5,10)</f>
        <v>0260</v>
      </c>
      <c r="G444" s="4" t="s">
        <v>34</v>
      </c>
      <c r="H444" s="12"/>
      <c r="I444" s="4" t="s">
        <v>36</v>
      </c>
      <c r="J444" s="4" t="s">
        <v>872</v>
      </c>
      <c r="K444" s="4" t="s">
        <v>515</v>
      </c>
      <c r="L444" s="4" t="s">
        <v>512</v>
      </c>
      <c r="M444" s="22" t="s">
        <v>817</v>
      </c>
    </row>
    <row r="445" spans="1:13" outlineLevel="1" x14ac:dyDescent="0.2">
      <c r="A445" s="11">
        <v>30220270</v>
      </c>
      <c r="B445" s="11" t="str">
        <f>LEFT(GroupAssets[[#This Row],[Технологический номер]],1)</f>
        <v>3</v>
      </c>
      <c r="C445" s="11" t="str">
        <f>MID(GroupAssets[[#This Row],[Технологический номер]],2,1)</f>
        <v>0</v>
      </c>
      <c r="D445" s="11" t="str">
        <f>MID(GroupAssets[[#This Row],[Технологический номер]],3,1)</f>
        <v>2</v>
      </c>
      <c r="E445" s="11" t="str">
        <f>MID(GroupAssets[[#This Row],[Технологический номер]],4,1)</f>
        <v>2</v>
      </c>
      <c r="F445" s="11" t="str">
        <f>MID(GroupAssets[[#This Row],[Технологический номер]],5,10)</f>
        <v>0270</v>
      </c>
      <c r="G445" s="4" t="s">
        <v>34</v>
      </c>
      <c r="H445" s="12"/>
      <c r="I445" s="4" t="s">
        <v>36</v>
      </c>
      <c r="J445" s="4" t="s">
        <v>872</v>
      </c>
      <c r="K445" s="4" t="s">
        <v>515</v>
      </c>
      <c r="L445" s="4" t="s">
        <v>512</v>
      </c>
      <c r="M445" s="22" t="s">
        <v>818</v>
      </c>
    </row>
    <row r="446" spans="1:13" outlineLevel="1" x14ac:dyDescent="0.2">
      <c r="A446" s="11">
        <v>30220280</v>
      </c>
      <c r="B446" s="11" t="str">
        <f>LEFT(GroupAssets[[#This Row],[Технологический номер]],1)</f>
        <v>3</v>
      </c>
      <c r="C446" s="11" t="str">
        <f>MID(GroupAssets[[#This Row],[Технологический номер]],2,1)</f>
        <v>0</v>
      </c>
      <c r="D446" s="11" t="str">
        <f>MID(GroupAssets[[#This Row],[Технологический номер]],3,1)</f>
        <v>2</v>
      </c>
      <c r="E446" s="11" t="str">
        <f>MID(GroupAssets[[#This Row],[Технологический номер]],4,1)</f>
        <v>2</v>
      </c>
      <c r="F446" s="11" t="str">
        <f>MID(GroupAssets[[#This Row],[Технологический номер]],5,10)</f>
        <v>0280</v>
      </c>
      <c r="G446" s="4" t="s">
        <v>34</v>
      </c>
      <c r="H446" s="12"/>
      <c r="I446" s="4" t="s">
        <v>36</v>
      </c>
      <c r="J446" s="4" t="s">
        <v>872</v>
      </c>
      <c r="K446" s="4" t="s">
        <v>515</v>
      </c>
      <c r="L446" s="4" t="s">
        <v>512</v>
      </c>
      <c r="M446" s="22" t="s">
        <v>819</v>
      </c>
    </row>
    <row r="447" spans="1:13" outlineLevel="1" x14ac:dyDescent="0.2">
      <c r="A447" s="11">
        <v>30220290</v>
      </c>
      <c r="B447" s="11" t="str">
        <f>LEFT(GroupAssets[[#This Row],[Технологический номер]],1)</f>
        <v>3</v>
      </c>
      <c r="C447" s="11" t="str">
        <f>MID(GroupAssets[[#This Row],[Технологический номер]],2,1)</f>
        <v>0</v>
      </c>
      <c r="D447" s="11" t="str">
        <f>MID(GroupAssets[[#This Row],[Технологический номер]],3,1)</f>
        <v>2</v>
      </c>
      <c r="E447" s="11" t="str">
        <f>MID(GroupAssets[[#This Row],[Технологический номер]],4,1)</f>
        <v>2</v>
      </c>
      <c r="F447" s="11" t="str">
        <f>MID(GroupAssets[[#This Row],[Технологический номер]],5,10)</f>
        <v>0290</v>
      </c>
      <c r="G447" s="4" t="s">
        <v>34</v>
      </c>
      <c r="H447" s="12"/>
      <c r="I447" s="4" t="s">
        <v>36</v>
      </c>
      <c r="J447" s="4" t="s">
        <v>872</v>
      </c>
      <c r="K447" s="4" t="s">
        <v>515</v>
      </c>
      <c r="L447" s="4" t="s">
        <v>512</v>
      </c>
      <c r="M447" s="22" t="s">
        <v>820</v>
      </c>
    </row>
    <row r="448" spans="1:13" outlineLevel="1" x14ac:dyDescent="0.2">
      <c r="A448" s="11">
        <v>30220300</v>
      </c>
      <c r="B448" s="11" t="str">
        <f>LEFT(GroupAssets[[#This Row],[Технологический номер]],1)</f>
        <v>3</v>
      </c>
      <c r="C448" s="11" t="str">
        <f>MID(GroupAssets[[#This Row],[Технологический номер]],2,1)</f>
        <v>0</v>
      </c>
      <c r="D448" s="11" t="str">
        <f>MID(GroupAssets[[#This Row],[Технологический номер]],3,1)</f>
        <v>2</v>
      </c>
      <c r="E448" s="11" t="str">
        <f>MID(GroupAssets[[#This Row],[Технологический номер]],4,1)</f>
        <v>2</v>
      </c>
      <c r="F448" s="11" t="str">
        <f>MID(GroupAssets[[#This Row],[Технологический номер]],5,10)</f>
        <v>0300</v>
      </c>
      <c r="G448" s="4" t="s">
        <v>34</v>
      </c>
      <c r="H448" s="12"/>
      <c r="I448" s="4" t="s">
        <v>36</v>
      </c>
      <c r="J448" s="4" t="s">
        <v>872</v>
      </c>
      <c r="K448" s="4" t="s">
        <v>515</v>
      </c>
      <c r="L448" s="4" t="s">
        <v>512</v>
      </c>
      <c r="M448" s="22" t="s">
        <v>821</v>
      </c>
    </row>
    <row r="449" spans="1:13" outlineLevel="1" x14ac:dyDescent="0.2">
      <c r="A449" s="11">
        <v>30220310</v>
      </c>
      <c r="B449" s="11" t="str">
        <f>LEFT(GroupAssets[[#This Row],[Технологический номер]],1)</f>
        <v>3</v>
      </c>
      <c r="C449" s="11" t="str">
        <f>MID(GroupAssets[[#This Row],[Технологический номер]],2,1)</f>
        <v>0</v>
      </c>
      <c r="D449" s="11" t="str">
        <f>MID(GroupAssets[[#This Row],[Технологический номер]],3,1)</f>
        <v>2</v>
      </c>
      <c r="E449" s="11" t="str">
        <f>MID(GroupAssets[[#This Row],[Технологический номер]],4,1)</f>
        <v>2</v>
      </c>
      <c r="F449" s="11" t="str">
        <f>MID(GroupAssets[[#This Row],[Технологический номер]],5,10)</f>
        <v>0310</v>
      </c>
      <c r="G449" s="4" t="s">
        <v>34</v>
      </c>
      <c r="H449" s="12"/>
      <c r="I449" s="4" t="s">
        <v>36</v>
      </c>
      <c r="J449" s="4" t="s">
        <v>872</v>
      </c>
      <c r="M449" s="22" t="s">
        <v>822</v>
      </c>
    </row>
    <row r="450" spans="1:13" outlineLevel="1" x14ac:dyDescent="0.2">
      <c r="A450" s="11">
        <v>30220320</v>
      </c>
      <c r="B450" s="11" t="str">
        <f>LEFT(GroupAssets[[#This Row],[Технологический номер]],1)</f>
        <v>3</v>
      </c>
      <c r="C450" s="11" t="str">
        <f>MID(GroupAssets[[#This Row],[Технологический номер]],2,1)</f>
        <v>0</v>
      </c>
      <c r="D450" s="11" t="str">
        <f>MID(GroupAssets[[#This Row],[Технологический номер]],3,1)</f>
        <v>2</v>
      </c>
      <c r="E450" s="11" t="str">
        <f>MID(GroupAssets[[#This Row],[Технологический номер]],4,1)</f>
        <v>2</v>
      </c>
      <c r="F450" s="11" t="str">
        <f>MID(GroupAssets[[#This Row],[Технологический номер]],5,10)</f>
        <v>0320</v>
      </c>
      <c r="G450" s="4" t="s">
        <v>34</v>
      </c>
      <c r="H450" s="12"/>
      <c r="I450" s="4" t="s">
        <v>36</v>
      </c>
      <c r="J450" s="4" t="s">
        <v>872</v>
      </c>
      <c r="M450" s="22" t="s">
        <v>823</v>
      </c>
    </row>
    <row r="451" spans="1:13" outlineLevel="1" x14ac:dyDescent="0.2">
      <c r="A451" s="11">
        <v>30220330</v>
      </c>
      <c r="B451" s="11" t="str">
        <f>LEFT(GroupAssets[[#This Row],[Технологический номер]],1)</f>
        <v>3</v>
      </c>
      <c r="C451" s="11" t="str">
        <f>MID(GroupAssets[[#This Row],[Технологический номер]],2,1)</f>
        <v>0</v>
      </c>
      <c r="D451" s="11" t="str">
        <f>MID(GroupAssets[[#This Row],[Технологический номер]],3,1)</f>
        <v>2</v>
      </c>
      <c r="E451" s="11" t="str">
        <f>MID(GroupAssets[[#This Row],[Технологический номер]],4,1)</f>
        <v>2</v>
      </c>
      <c r="F451" s="11" t="str">
        <f>MID(GroupAssets[[#This Row],[Технологический номер]],5,10)</f>
        <v>0330</v>
      </c>
      <c r="G451" s="4" t="s">
        <v>34</v>
      </c>
      <c r="H451" s="12"/>
      <c r="I451" s="4" t="s">
        <v>36</v>
      </c>
      <c r="J451" s="4" t="s">
        <v>872</v>
      </c>
      <c r="M451" s="22" t="s">
        <v>824</v>
      </c>
    </row>
    <row r="452" spans="1:13" outlineLevel="1" x14ac:dyDescent="0.2">
      <c r="A452" s="11">
        <v>30220340</v>
      </c>
      <c r="B452" s="11" t="str">
        <f>LEFT(GroupAssets[[#This Row],[Технологический номер]],1)</f>
        <v>3</v>
      </c>
      <c r="C452" s="11" t="str">
        <f>MID(GroupAssets[[#This Row],[Технологический номер]],2,1)</f>
        <v>0</v>
      </c>
      <c r="D452" s="11" t="str">
        <f>MID(GroupAssets[[#This Row],[Технологический номер]],3,1)</f>
        <v>2</v>
      </c>
      <c r="E452" s="11" t="str">
        <f>MID(GroupAssets[[#This Row],[Технологический номер]],4,1)</f>
        <v>2</v>
      </c>
      <c r="F452" s="11" t="str">
        <f>MID(GroupAssets[[#This Row],[Технологический номер]],5,10)</f>
        <v>0340</v>
      </c>
      <c r="G452" s="4" t="s">
        <v>34</v>
      </c>
      <c r="H452" s="12"/>
      <c r="I452" s="4" t="s">
        <v>36</v>
      </c>
      <c r="J452" s="4" t="s">
        <v>872</v>
      </c>
      <c r="M452" s="22" t="s">
        <v>825</v>
      </c>
    </row>
    <row r="453" spans="1:13" outlineLevel="1" x14ac:dyDescent="0.2">
      <c r="A453" s="11">
        <v>30220350</v>
      </c>
      <c r="B453" s="11" t="str">
        <f>LEFT(GroupAssets[[#This Row],[Технологический номер]],1)</f>
        <v>3</v>
      </c>
      <c r="C453" s="11" t="str">
        <f>MID(GroupAssets[[#This Row],[Технологический номер]],2,1)</f>
        <v>0</v>
      </c>
      <c r="D453" s="11" t="str">
        <f>MID(GroupAssets[[#This Row],[Технологический номер]],3,1)</f>
        <v>2</v>
      </c>
      <c r="E453" s="11" t="str">
        <f>MID(GroupAssets[[#This Row],[Технологический номер]],4,1)</f>
        <v>2</v>
      </c>
      <c r="F453" s="11" t="str">
        <f>MID(GroupAssets[[#This Row],[Технологический номер]],5,10)</f>
        <v>0350</v>
      </c>
      <c r="G453" s="4" t="s">
        <v>34</v>
      </c>
      <c r="H453" s="12"/>
      <c r="I453" s="4" t="s">
        <v>36</v>
      </c>
      <c r="J453" s="4" t="s">
        <v>872</v>
      </c>
      <c r="M453" s="22" t="s">
        <v>846</v>
      </c>
    </row>
    <row r="454" spans="1:13" outlineLevel="1" x14ac:dyDescent="0.2">
      <c r="A454" s="11">
        <v>30220370</v>
      </c>
      <c r="B454" s="11" t="str">
        <f>LEFT(GroupAssets[[#This Row],[Технологический номер]],1)</f>
        <v>3</v>
      </c>
      <c r="C454" s="11" t="str">
        <f>MID(GroupAssets[[#This Row],[Технологический номер]],2,1)</f>
        <v>0</v>
      </c>
      <c r="D454" s="11" t="str">
        <f>MID(GroupAssets[[#This Row],[Технологический номер]],3,1)</f>
        <v>2</v>
      </c>
      <c r="E454" s="11" t="str">
        <f>MID(GroupAssets[[#This Row],[Технологический номер]],4,1)</f>
        <v>2</v>
      </c>
      <c r="F454" s="11" t="str">
        <f>MID(GroupAssets[[#This Row],[Технологический номер]],5,10)</f>
        <v>0370</v>
      </c>
      <c r="G454" s="4" t="s">
        <v>34</v>
      </c>
      <c r="H454" s="12"/>
      <c r="I454" s="4" t="s">
        <v>36</v>
      </c>
      <c r="J454" s="4" t="s">
        <v>872</v>
      </c>
      <c r="M454" s="21" t="s">
        <v>826</v>
      </c>
    </row>
    <row r="455" spans="1:13" outlineLevel="1" x14ac:dyDescent="0.2">
      <c r="A455" s="11">
        <v>30220380</v>
      </c>
      <c r="B455" s="11" t="str">
        <f>LEFT(GroupAssets[[#This Row],[Технологический номер]],1)</f>
        <v>3</v>
      </c>
      <c r="C455" s="11" t="str">
        <f>MID(GroupAssets[[#This Row],[Технологический номер]],2,1)</f>
        <v>0</v>
      </c>
      <c r="D455" s="11" t="str">
        <f>MID(GroupAssets[[#This Row],[Технологический номер]],3,1)</f>
        <v>2</v>
      </c>
      <c r="E455" s="11" t="str">
        <f>MID(GroupAssets[[#This Row],[Технологический номер]],4,1)</f>
        <v>2</v>
      </c>
      <c r="F455" s="11" t="str">
        <f>MID(GroupAssets[[#This Row],[Технологический номер]],5,10)</f>
        <v>0380</v>
      </c>
      <c r="G455" s="4" t="s">
        <v>34</v>
      </c>
      <c r="H455" s="12"/>
      <c r="I455" s="4" t="s">
        <v>36</v>
      </c>
      <c r="J455" s="4" t="s">
        <v>872</v>
      </c>
      <c r="M455" s="21" t="s">
        <v>837</v>
      </c>
    </row>
    <row r="456" spans="1:13" outlineLevel="1" x14ac:dyDescent="0.2">
      <c r="A456" s="11">
        <v>30220390</v>
      </c>
      <c r="B456" s="11" t="str">
        <f>LEFT(GroupAssets[[#This Row],[Технологический номер]],1)</f>
        <v>3</v>
      </c>
      <c r="C456" s="11" t="str">
        <f>MID(GroupAssets[[#This Row],[Технологический номер]],2,1)</f>
        <v>0</v>
      </c>
      <c r="D456" s="11" t="str">
        <f>MID(GroupAssets[[#This Row],[Технологический номер]],3,1)</f>
        <v>2</v>
      </c>
      <c r="E456" s="11" t="str">
        <f>MID(GroupAssets[[#This Row],[Технологический номер]],4,1)</f>
        <v>2</v>
      </c>
      <c r="F456" s="11" t="str">
        <f>MID(GroupAssets[[#This Row],[Технологический номер]],5,10)</f>
        <v>0390</v>
      </c>
      <c r="G456" s="4" t="s">
        <v>34</v>
      </c>
      <c r="H456" s="12"/>
      <c r="I456" s="4" t="s">
        <v>36</v>
      </c>
      <c r="J456" s="4" t="s">
        <v>872</v>
      </c>
      <c r="M456" s="21" t="s">
        <v>827</v>
      </c>
    </row>
    <row r="457" spans="1:13" outlineLevel="1" x14ac:dyDescent="0.2">
      <c r="A457" s="11">
        <v>30220400</v>
      </c>
      <c r="B457" s="11" t="str">
        <f>LEFT(GroupAssets[[#This Row],[Технологический номер]],1)</f>
        <v>3</v>
      </c>
      <c r="C457" s="11" t="str">
        <f>MID(GroupAssets[[#This Row],[Технологический номер]],2,1)</f>
        <v>0</v>
      </c>
      <c r="D457" s="11" t="str">
        <f>MID(GroupAssets[[#This Row],[Технологический номер]],3,1)</f>
        <v>2</v>
      </c>
      <c r="E457" s="11" t="str">
        <f>MID(GroupAssets[[#This Row],[Технологический номер]],4,1)</f>
        <v>2</v>
      </c>
      <c r="F457" s="11" t="str">
        <f>MID(GroupAssets[[#This Row],[Технологический номер]],5,10)</f>
        <v>0400</v>
      </c>
      <c r="G457" s="4" t="s">
        <v>34</v>
      </c>
      <c r="H457" s="12"/>
      <c r="I457" s="4" t="s">
        <v>36</v>
      </c>
      <c r="J457" s="4" t="s">
        <v>872</v>
      </c>
      <c r="M457" s="21" t="s">
        <v>828</v>
      </c>
    </row>
    <row r="458" spans="1:13" outlineLevel="1" x14ac:dyDescent="0.2">
      <c r="A458" s="11">
        <v>30220410</v>
      </c>
      <c r="B458" s="11" t="str">
        <f>LEFT(GroupAssets[[#This Row],[Технологический номер]],1)</f>
        <v>3</v>
      </c>
      <c r="C458" s="11" t="str">
        <f>MID(GroupAssets[[#This Row],[Технологический номер]],2,1)</f>
        <v>0</v>
      </c>
      <c r="D458" s="11" t="str">
        <f>MID(GroupAssets[[#This Row],[Технологический номер]],3,1)</f>
        <v>2</v>
      </c>
      <c r="E458" s="11" t="str">
        <f>MID(GroupAssets[[#This Row],[Технологический номер]],4,1)</f>
        <v>2</v>
      </c>
      <c r="F458" s="11" t="str">
        <f>MID(GroupAssets[[#This Row],[Технологический номер]],5,10)</f>
        <v>0410</v>
      </c>
      <c r="G458" s="4" t="s">
        <v>34</v>
      </c>
      <c r="H458" s="12"/>
      <c r="I458" s="4" t="s">
        <v>36</v>
      </c>
      <c r="J458" s="4" t="s">
        <v>872</v>
      </c>
      <c r="M458" s="21" t="s">
        <v>829</v>
      </c>
    </row>
    <row r="459" spans="1:13" outlineLevel="1" x14ac:dyDescent="0.2">
      <c r="A459" s="11">
        <v>30220420</v>
      </c>
      <c r="B459" s="11" t="str">
        <f>LEFT(GroupAssets[[#This Row],[Технологический номер]],1)</f>
        <v>3</v>
      </c>
      <c r="C459" s="11" t="str">
        <f>MID(GroupAssets[[#This Row],[Технологический номер]],2,1)</f>
        <v>0</v>
      </c>
      <c r="D459" s="11" t="str">
        <f>MID(GroupAssets[[#This Row],[Технологический номер]],3,1)</f>
        <v>2</v>
      </c>
      <c r="E459" s="11" t="str">
        <f>MID(GroupAssets[[#This Row],[Технологический номер]],4,1)</f>
        <v>2</v>
      </c>
      <c r="F459" s="11" t="str">
        <f>MID(GroupAssets[[#This Row],[Технологический номер]],5,10)</f>
        <v>0420</v>
      </c>
      <c r="G459" s="4" t="s">
        <v>34</v>
      </c>
      <c r="H459" s="12"/>
      <c r="I459" s="4" t="s">
        <v>36</v>
      </c>
      <c r="J459" s="4" t="s">
        <v>872</v>
      </c>
      <c r="M459" s="21" t="s">
        <v>830</v>
      </c>
    </row>
    <row r="460" spans="1:13" outlineLevel="1" x14ac:dyDescent="0.2">
      <c r="A460" s="11">
        <v>30220450</v>
      </c>
      <c r="B460" s="11" t="str">
        <f>LEFT(GroupAssets[[#This Row],[Технологический номер]],1)</f>
        <v>3</v>
      </c>
      <c r="C460" s="11" t="str">
        <f>MID(GroupAssets[[#This Row],[Технологический номер]],2,1)</f>
        <v>0</v>
      </c>
      <c r="D460" s="11" t="str">
        <f>MID(GroupAssets[[#This Row],[Технологический номер]],3,1)</f>
        <v>2</v>
      </c>
      <c r="E460" s="11" t="str">
        <f>MID(GroupAssets[[#This Row],[Технологический номер]],4,1)</f>
        <v>2</v>
      </c>
      <c r="F460" s="11" t="str">
        <f>MID(GroupAssets[[#This Row],[Технологический номер]],5,10)</f>
        <v>0450</v>
      </c>
      <c r="G460" s="4" t="s">
        <v>34</v>
      </c>
      <c r="H460" s="12"/>
      <c r="I460" s="4" t="s">
        <v>36</v>
      </c>
      <c r="J460" s="4" t="s">
        <v>872</v>
      </c>
      <c r="M460" s="21" t="s">
        <v>847</v>
      </c>
    </row>
    <row r="461" spans="1:13" outlineLevel="1" x14ac:dyDescent="0.2">
      <c r="A461" s="11">
        <v>30220460</v>
      </c>
      <c r="B461" s="11" t="str">
        <f>LEFT(GroupAssets[[#This Row],[Технологический номер]],1)</f>
        <v>3</v>
      </c>
      <c r="C461" s="11" t="str">
        <f>MID(GroupAssets[[#This Row],[Технологический номер]],2,1)</f>
        <v>0</v>
      </c>
      <c r="D461" s="11" t="str">
        <f>MID(GroupAssets[[#This Row],[Технологический номер]],3,1)</f>
        <v>2</v>
      </c>
      <c r="E461" s="11" t="str">
        <f>MID(GroupAssets[[#This Row],[Технологический номер]],4,1)</f>
        <v>2</v>
      </c>
      <c r="F461" s="11" t="str">
        <f>MID(GroupAssets[[#This Row],[Технологический номер]],5,10)</f>
        <v>0460</v>
      </c>
      <c r="G461" s="4" t="s">
        <v>34</v>
      </c>
      <c r="H461" s="12"/>
      <c r="I461" s="4" t="s">
        <v>36</v>
      </c>
      <c r="J461" s="4" t="s">
        <v>872</v>
      </c>
      <c r="M461" s="21" t="s">
        <v>831</v>
      </c>
    </row>
    <row r="462" spans="1:13" outlineLevel="1" x14ac:dyDescent="0.2">
      <c r="A462" s="11">
        <v>30220470</v>
      </c>
      <c r="B462" s="11" t="str">
        <f>LEFT(GroupAssets[[#This Row],[Технологический номер]],1)</f>
        <v>3</v>
      </c>
      <c r="C462" s="11" t="str">
        <f>MID(GroupAssets[[#This Row],[Технологический номер]],2,1)</f>
        <v>0</v>
      </c>
      <c r="D462" s="11" t="str">
        <f>MID(GroupAssets[[#This Row],[Технологический номер]],3,1)</f>
        <v>2</v>
      </c>
      <c r="E462" s="11" t="str">
        <f>MID(GroupAssets[[#This Row],[Технологический номер]],4,1)</f>
        <v>2</v>
      </c>
      <c r="F462" s="11" t="str">
        <f>MID(GroupAssets[[#This Row],[Технологический номер]],5,10)</f>
        <v>0470</v>
      </c>
      <c r="G462" s="4" t="s">
        <v>34</v>
      </c>
      <c r="H462" s="12"/>
      <c r="I462" s="4" t="s">
        <v>36</v>
      </c>
      <c r="J462" s="4" t="s">
        <v>872</v>
      </c>
      <c r="M462" s="21" t="s">
        <v>848</v>
      </c>
    </row>
    <row r="463" spans="1:13" outlineLevel="1" x14ac:dyDescent="0.2">
      <c r="A463" s="11">
        <v>30220480</v>
      </c>
      <c r="B463" s="11" t="str">
        <f>LEFT(GroupAssets[[#This Row],[Технологический номер]],1)</f>
        <v>3</v>
      </c>
      <c r="C463" s="11" t="str">
        <f>MID(GroupAssets[[#This Row],[Технологический номер]],2,1)</f>
        <v>0</v>
      </c>
      <c r="D463" s="11" t="str">
        <f>MID(GroupAssets[[#This Row],[Технологический номер]],3,1)</f>
        <v>2</v>
      </c>
      <c r="E463" s="11" t="str">
        <f>MID(GroupAssets[[#This Row],[Технологический номер]],4,1)</f>
        <v>2</v>
      </c>
      <c r="F463" s="11" t="str">
        <f>MID(GroupAssets[[#This Row],[Технологический номер]],5,10)</f>
        <v>0480</v>
      </c>
      <c r="G463" s="4" t="s">
        <v>34</v>
      </c>
      <c r="H463" s="12"/>
      <c r="I463" s="4" t="s">
        <v>36</v>
      </c>
      <c r="J463" s="4" t="s">
        <v>872</v>
      </c>
      <c r="M463" s="21" t="s">
        <v>832</v>
      </c>
    </row>
    <row r="464" spans="1:13" outlineLevel="1" x14ac:dyDescent="0.2">
      <c r="A464" s="11">
        <v>30220490</v>
      </c>
      <c r="B464" s="11" t="str">
        <f>LEFT(GroupAssets[[#This Row],[Технологический номер]],1)</f>
        <v>3</v>
      </c>
      <c r="C464" s="11" t="str">
        <f>MID(GroupAssets[[#This Row],[Технологический номер]],2,1)</f>
        <v>0</v>
      </c>
      <c r="D464" s="11" t="str">
        <f>MID(GroupAssets[[#This Row],[Технологический номер]],3,1)</f>
        <v>2</v>
      </c>
      <c r="E464" s="11" t="str">
        <f>MID(GroupAssets[[#This Row],[Технологический номер]],4,1)</f>
        <v>2</v>
      </c>
      <c r="F464" s="11" t="str">
        <f>MID(GroupAssets[[#This Row],[Технологический номер]],5,10)</f>
        <v>0490</v>
      </c>
      <c r="G464" s="4" t="s">
        <v>34</v>
      </c>
      <c r="H464" s="12"/>
      <c r="I464" s="4" t="s">
        <v>36</v>
      </c>
      <c r="J464" s="4" t="s">
        <v>872</v>
      </c>
      <c r="M464" s="21" t="s">
        <v>833</v>
      </c>
    </row>
    <row r="465" spans="1:13" outlineLevel="1" x14ac:dyDescent="0.2">
      <c r="A465" s="11">
        <v>30220500</v>
      </c>
      <c r="B465" s="11" t="str">
        <f>LEFT(GroupAssets[[#This Row],[Технологический номер]],1)</f>
        <v>3</v>
      </c>
      <c r="C465" s="11" t="str">
        <f>MID(GroupAssets[[#This Row],[Технологический номер]],2,1)</f>
        <v>0</v>
      </c>
      <c r="D465" s="11" t="str">
        <f>MID(GroupAssets[[#This Row],[Технологический номер]],3,1)</f>
        <v>2</v>
      </c>
      <c r="E465" s="11" t="str">
        <f>MID(GroupAssets[[#This Row],[Технологический номер]],4,1)</f>
        <v>2</v>
      </c>
      <c r="F465" s="11" t="str">
        <f>MID(GroupAssets[[#This Row],[Технологический номер]],5,10)</f>
        <v>0500</v>
      </c>
      <c r="G465" s="4" t="s">
        <v>34</v>
      </c>
      <c r="H465" s="12"/>
      <c r="I465" s="4" t="s">
        <v>36</v>
      </c>
      <c r="J465" s="4" t="s">
        <v>872</v>
      </c>
      <c r="M465" s="21" t="s">
        <v>834</v>
      </c>
    </row>
    <row r="466" spans="1:13" outlineLevel="1" x14ac:dyDescent="0.2">
      <c r="A466" s="11">
        <v>30220510</v>
      </c>
      <c r="B466" s="11" t="str">
        <f>LEFT(GroupAssets[[#This Row],[Технологический номер]],1)</f>
        <v>3</v>
      </c>
      <c r="C466" s="11" t="str">
        <f>MID(GroupAssets[[#This Row],[Технологический номер]],2,1)</f>
        <v>0</v>
      </c>
      <c r="D466" s="11" t="str">
        <f>MID(GroupAssets[[#This Row],[Технологический номер]],3,1)</f>
        <v>2</v>
      </c>
      <c r="E466" s="11" t="str">
        <f>MID(GroupAssets[[#This Row],[Технологический номер]],4,1)</f>
        <v>2</v>
      </c>
      <c r="F466" s="11" t="str">
        <f>MID(GroupAssets[[#This Row],[Технологический номер]],5,10)</f>
        <v>0510</v>
      </c>
      <c r="G466" s="4" t="s">
        <v>34</v>
      </c>
      <c r="H466" s="12"/>
      <c r="I466" s="4" t="s">
        <v>36</v>
      </c>
      <c r="J466" s="4" t="s">
        <v>872</v>
      </c>
      <c r="M466" s="21" t="s">
        <v>835</v>
      </c>
    </row>
    <row r="467" spans="1:13" x14ac:dyDescent="0.2">
      <c r="A467" s="11">
        <v>30220520</v>
      </c>
      <c r="B467" s="11" t="str">
        <f>LEFT(GroupAssets[[#This Row],[Технологический номер]],1)</f>
        <v>3</v>
      </c>
      <c r="C467" s="11" t="str">
        <f>MID(GroupAssets[[#This Row],[Технологический номер]],2,1)</f>
        <v>0</v>
      </c>
      <c r="D467" s="11" t="str">
        <f>MID(GroupAssets[[#This Row],[Технологический номер]],3,1)</f>
        <v>2</v>
      </c>
      <c r="E467" s="11" t="str">
        <f>MID(GroupAssets[[#This Row],[Технологический номер]],4,1)</f>
        <v>2</v>
      </c>
      <c r="F467" s="11" t="str">
        <f>MID(GroupAssets[[#This Row],[Технологический номер]],5,10)</f>
        <v>0520</v>
      </c>
      <c r="G467" s="4" t="s">
        <v>34</v>
      </c>
      <c r="H467" s="12"/>
      <c r="I467" s="4" t="s">
        <v>36</v>
      </c>
      <c r="J467" s="4" t="s">
        <v>872</v>
      </c>
      <c r="M467" s="22" t="s">
        <v>836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5867-937A-C64C-9CB7-1D921DA0C653}">
  <dimension ref="A1:AO21"/>
  <sheetViews>
    <sheetView topLeftCell="B1" zoomScale="90" zoomScaleNormal="90" workbookViewId="0">
      <selection activeCell="F55" sqref="F55"/>
    </sheetView>
  </sheetViews>
  <sheetFormatPr baseColWidth="10" defaultColWidth="10.83203125" defaultRowHeight="16" x14ac:dyDescent="0.2"/>
  <cols>
    <col min="2" max="2" width="19.33203125" bestFit="1" customWidth="1"/>
    <col min="3" max="3" width="11.6640625" customWidth="1"/>
    <col min="4" max="4" width="20" bestFit="1" customWidth="1"/>
    <col min="5" max="5" width="20.33203125" bestFit="1" customWidth="1"/>
    <col min="6" max="6" width="16" bestFit="1" customWidth="1"/>
    <col min="7" max="7" width="11.6640625" customWidth="1"/>
    <col min="8" max="8" width="15" customWidth="1"/>
    <col min="9" max="11" width="18.5" customWidth="1"/>
    <col min="12" max="12" width="13.83203125" bestFit="1" customWidth="1"/>
    <col min="13" max="13" width="15.5" customWidth="1"/>
    <col min="14" max="14" width="23.6640625" bestFit="1" customWidth="1"/>
    <col min="15" max="15" width="15.5" customWidth="1"/>
    <col min="16" max="16" width="23.6640625" bestFit="1" customWidth="1"/>
    <col min="17" max="17" width="16.5" customWidth="1"/>
    <col min="18" max="18" width="23.6640625" bestFit="1" customWidth="1"/>
    <col min="19" max="19" width="16.5" customWidth="1"/>
    <col min="20" max="21" width="23.6640625" bestFit="1" customWidth="1"/>
    <col min="22" max="22" width="23.6640625" customWidth="1"/>
    <col min="23" max="23" width="31.83203125" bestFit="1" customWidth="1"/>
    <col min="24" max="24" width="16.5" customWidth="1"/>
    <col min="25" max="25" width="34.6640625" bestFit="1" customWidth="1"/>
    <col min="26" max="26" width="16.5" customWidth="1"/>
    <col min="27" max="27" width="34.6640625" bestFit="1" customWidth="1"/>
    <col min="28" max="28" width="16.5" customWidth="1"/>
    <col min="29" max="29" width="16.83203125" customWidth="1"/>
    <col min="30" max="30" width="39.5" bestFit="1" customWidth="1"/>
    <col min="31" max="31" width="42.6640625" bestFit="1" customWidth="1"/>
    <col min="32" max="32" width="12.6640625" customWidth="1"/>
    <col min="33" max="33" width="39.5" bestFit="1" customWidth="1"/>
    <col min="34" max="34" width="15.1640625" bestFit="1" customWidth="1"/>
    <col min="35" max="35" width="39.5" bestFit="1" customWidth="1"/>
    <col min="36" max="36" width="16.6640625" bestFit="1" customWidth="1"/>
    <col min="37" max="37" width="42.6640625" bestFit="1" customWidth="1"/>
    <col min="39" max="39" width="42.6640625" bestFit="1" customWidth="1"/>
    <col min="41" max="41" width="12.83203125" bestFit="1" customWidth="1"/>
  </cols>
  <sheetData>
    <row r="1" spans="1:41" x14ac:dyDescent="0.2">
      <c r="A1" t="s">
        <v>29</v>
      </c>
      <c r="B1" t="s">
        <v>30</v>
      </c>
      <c r="C1" t="s">
        <v>526</v>
      </c>
      <c r="D1" t="s">
        <v>530</v>
      </c>
      <c r="E1" t="s">
        <v>532</v>
      </c>
      <c r="F1" t="s">
        <v>534</v>
      </c>
      <c r="G1" t="s">
        <v>538</v>
      </c>
      <c r="H1" t="s">
        <v>546</v>
      </c>
      <c r="I1" t="s">
        <v>547</v>
      </c>
      <c r="J1" t="s">
        <v>548</v>
      </c>
      <c r="K1" t="s">
        <v>549</v>
      </c>
      <c r="L1" t="s">
        <v>550</v>
      </c>
      <c r="M1" t="s">
        <v>551</v>
      </c>
      <c r="N1" t="s">
        <v>552</v>
      </c>
      <c r="O1" t="s">
        <v>590</v>
      </c>
      <c r="P1" t="s">
        <v>555</v>
      </c>
      <c r="Q1" t="s">
        <v>852</v>
      </c>
      <c r="R1" t="s">
        <v>556</v>
      </c>
      <c r="S1" t="s">
        <v>591</v>
      </c>
      <c r="T1" t="s">
        <v>561</v>
      </c>
      <c r="U1" t="s">
        <v>571</v>
      </c>
      <c r="V1" t="s">
        <v>602</v>
      </c>
      <c r="W1" t="s">
        <v>572</v>
      </c>
      <c r="X1" t="s">
        <v>857</v>
      </c>
      <c r="Y1" t="s">
        <v>575</v>
      </c>
      <c r="Z1" t="s">
        <v>603</v>
      </c>
      <c r="AA1" t="s">
        <v>576</v>
      </c>
      <c r="AB1" t="s">
        <v>613</v>
      </c>
      <c r="AC1" t="s">
        <v>579</v>
      </c>
      <c r="AD1" t="s">
        <v>580</v>
      </c>
      <c r="AE1" t="s">
        <v>615</v>
      </c>
      <c r="AF1" t="s">
        <v>593</v>
      </c>
      <c r="AG1" t="s">
        <v>616</v>
      </c>
      <c r="AH1" t="s">
        <v>594</v>
      </c>
      <c r="AI1" t="s">
        <v>595</v>
      </c>
      <c r="AJ1" t="s">
        <v>618</v>
      </c>
      <c r="AK1" t="s">
        <v>596</v>
      </c>
      <c r="AL1" t="s">
        <v>865</v>
      </c>
      <c r="AM1" t="s">
        <v>597</v>
      </c>
      <c r="AN1" t="s">
        <v>619</v>
      </c>
      <c r="AO1" t="s">
        <v>598</v>
      </c>
    </row>
    <row r="2" spans="1:41" x14ac:dyDescent="0.2">
      <c r="B2" s="4" t="s">
        <v>502</v>
      </c>
      <c r="C2" t="s">
        <v>6</v>
      </c>
      <c r="D2" t="s">
        <v>573</v>
      </c>
      <c r="E2" t="s">
        <v>562</v>
      </c>
      <c r="F2" t="s">
        <v>24</v>
      </c>
      <c r="G2" t="s">
        <v>574</v>
      </c>
      <c r="H2" t="s">
        <v>859</v>
      </c>
      <c r="I2" t="s">
        <v>655</v>
      </c>
      <c r="J2" t="s">
        <v>860</v>
      </c>
      <c r="K2" t="s">
        <v>655</v>
      </c>
      <c r="L2" t="s">
        <v>639</v>
      </c>
      <c r="M2" t="s">
        <v>640</v>
      </c>
      <c r="N2" t="s">
        <v>861</v>
      </c>
      <c r="O2" t="s">
        <v>647</v>
      </c>
      <c r="P2" t="s">
        <v>862</v>
      </c>
      <c r="Q2" t="s">
        <v>647</v>
      </c>
      <c r="R2" t="s">
        <v>544</v>
      </c>
      <c r="S2" t="s">
        <v>545</v>
      </c>
      <c r="T2" t="s">
        <v>581</v>
      </c>
      <c r="U2" t="s">
        <v>851</v>
      </c>
      <c r="V2" t="s">
        <v>583</v>
      </c>
      <c r="W2" t="s">
        <v>853</v>
      </c>
      <c r="X2" t="s">
        <v>583</v>
      </c>
      <c r="Y2" t="s">
        <v>854</v>
      </c>
      <c r="Z2" t="s">
        <v>583</v>
      </c>
      <c r="AA2" t="s">
        <v>855</v>
      </c>
      <c r="AB2" t="s">
        <v>541</v>
      </c>
      <c r="AC2" t="s">
        <v>856</v>
      </c>
      <c r="AD2" t="s">
        <v>869</v>
      </c>
      <c r="AE2" t="s">
        <v>583</v>
      </c>
      <c r="AF2" t="s">
        <v>870</v>
      </c>
      <c r="AG2" t="s">
        <v>541</v>
      </c>
      <c r="AH2" t="s">
        <v>856</v>
      </c>
      <c r="AI2" t="s">
        <v>863</v>
      </c>
      <c r="AJ2" t="s">
        <v>583</v>
      </c>
      <c r="AK2" t="s">
        <v>864</v>
      </c>
      <c r="AL2" t="s">
        <v>541</v>
      </c>
      <c r="AM2" t="s">
        <v>856</v>
      </c>
      <c r="AO2" t="s">
        <v>519</v>
      </c>
    </row>
    <row r="21" spans="23:23" x14ac:dyDescent="0.2">
      <c r="W21" t="s">
        <v>858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DBCC-3DE6-B44B-8F65-C054AFB04492}">
  <dimension ref="A1:BY4"/>
  <sheetViews>
    <sheetView zoomScale="90" zoomScaleNormal="90" workbookViewId="0">
      <selection activeCell="F55" sqref="F55"/>
    </sheetView>
  </sheetViews>
  <sheetFormatPr baseColWidth="10" defaultColWidth="10.83203125" defaultRowHeight="16" x14ac:dyDescent="0.2"/>
  <cols>
    <col min="1" max="1" width="29.1640625" customWidth="1"/>
    <col min="2" max="2" width="23.5" customWidth="1"/>
    <col min="3" max="3" width="20" bestFit="1" customWidth="1"/>
    <col min="4" max="4" width="20.33203125" bestFit="1" customWidth="1"/>
    <col min="5" max="6" width="20.33203125" customWidth="1"/>
    <col min="7" max="7" width="17.1640625" customWidth="1"/>
    <col min="8" max="14" width="17.5" customWidth="1"/>
    <col min="15" max="15" width="20.5" customWidth="1"/>
    <col min="16" max="21" width="17.5" customWidth="1"/>
    <col min="22" max="22" width="18.83203125" bestFit="1" customWidth="1"/>
    <col min="23" max="23" width="15.5" customWidth="1"/>
    <col min="24" max="24" width="16.6640625" bestFit="1" customWidth="1"/>
    <col min="25" max="60" width="15.5" customWidth="1"/>
    <col min="61" max="61" width="20.6640625" customWidth="1"/>
    <col min="62" max="68" width="15.5" customWidth="1"/>
    <col min="69" max="69" width="18.1640625" customWidth="1"/>
    <col min="70" max="70" width="15.5" customWidth="1"/>
    <col min="71" max="71" width="17" customWidth="1"/>
    <col min="72" max="72" width="15.5" customWidth="1"/>
    <col min="73" max="73" width="18.1640625" customWidth="1"/>
    <col min="74" max="74" width="16.6640625" bestFit="1" customWidth="1"/>
    <col min="75" max="75" width="14.5" customWidth="1"/>
    <col min="76" max="76" width="15.5" customWidth="1"/>
    <col min="80" max="80" width="14.5" customWidth="1"/>
    <col min="81" max="81" width="17.5" bestFit="1" customWidth="1"/>
    <col min="82" max="82" width="12.83203125" bestFit="1" customWidth="1"/>
  </cols>
  <sheetData>
    <row r="1" spans="1:77" x14ac:dyDescent="0.2">
      <c r="A1" t="s">
        <v>29</v>
      </c>
      <c r="B1" t="s">
        <v>30</v>
      </c>
      <c r="C1" t="s">
        <v>526</v>
      </c>
      <c r="D1" t="s">
        <v>530</v>
      </c>
      <c r="E1" t="s">
        <v>532</v>
      </c>
      <c r="F1" t="s">
        <v>534</v>
      </c>
      <c r="G1" t="s">
        <v>538</v>
      </c>
      <c r="H1" t="s">
        <v>546</v>
      </c>
      <c r="I1" t="s">
        <v>548</v>
      </c>
      <c r="J1" t="s">
        <v>549</v>
      </c>
      <c r="K1" t="s">
        <v>550</v>
      </c>
      <c r="L1" t="s">
        <v>551</v>
      </c>
      <c r="M1" t="s">
        <v>552</v>
      </c>
      <c r="N1" t="s">
        <v>590</v>
      </c>
      <c r="O1" t="s">
        <v>793</v>
      </c>
      <c r="P1" t="s">
        <v>556</v>
      </c>
      <c r="Q1" t="s">
        <v>591</v>
      </c>
      <c r="R1" t="s">
        <v>561</v>
      </c>
      <c r="S1" t="s">
        <v>592</v>
      </c>
      <c r="T1" t="s">
        <v>571</v>
      </c>
      <c r="U1" t="s">
        <v>602</v>
      </c>
      <c r="V1" t="s">
        <v>572</v>
      </c>
      <c r="W1" t="s">
        <v>575</v>
      </c>
      <c r="X1" t="s">
        <v>603</v>
      </c>
      <c r="Y1" t="s">
        <v>576</v>
      </c>
      <c r="Z1" t="s">
        <v>613</v>
      </c>
      <c r="AA1" t="s">
        <v>579</v>
      </c>
      <c r="AB1" t="s">
        <v>614</v>
      </c>
      <c r="AC1" t="s">
        <v>580</v>
      </c>
      <c r="AD1" t="s">
        <v>593</v>
      </c>
      <c r="AE1" t="s">
        <v>615</v>
      </c>
      <c r="AF1" t="s">
        <v>594</v>
      </c>
      <c r="AG1" t="s">
        <v>616</v>
      </c>
      <c r="AH1" t="s">
        <v>595</v>
      </c>
      <c r="AI1" t="s">
        <v>617</v>
      </c>
      <c r="AJ1" t="s">
        <v>596</v>
      </c>
      <c r="AK1" t="s">
        <v>597</v>
      </c>
      <c r="AL1" t="s">
        <v>619</v>
      </c>
      <c r="AM1" t="s">
        <v>598</v>
      </c>
      <c r="AN1" t="s">
        <v>620</v>
      </c>
      <c r="AO1" t="s">
        <v>604</v>
      </c>
      <c r="AP1" t="s">
        <v>621</v>
      </c>
      <c r="AQ1" t="s">
        <v>605</v>
      </c>
      <c r="AR1" t="s">
        <v>606</v>
      </c>
      <c r="AS1" t="s">
        <v>622</v>
      </c>
      <c r="AT1" t="s">
        <v>623</v>
      </c>
      <c r="AU1" t="s">
        <v>624</v>
      </c>
      <c r="AV1" t="s">
        <v>625</v>
      </c>
      <c r="AW1" t="s">
        <v>626</v>
      </c>
      <c r="AX1" t="s">
        <v>627</v>
      </c>
      <c r="AY1" t="s">
        <v>628</v>
      </c>
      <c r="AZ1" t="s">
        <v>629</v>
      </c>
      <c r="BA1" t="s">
        <v>630</v>
      </c>
      <c r="BB1" t="s">
        <v>631</v>
      </c>
      <c r="BC1" t="s">
        <v>663</v>
      </c>
      <c r="BD1" t="s">
        <v>632</v>
      </c>
      <c r="BE1" t="s">
        <v>667</v>
      </c>
      <c r="BF1" t="s">
        <v>633</v>
      </c>
      <c r="BG1" t="s">
        <v>668</v>
      </c>
      <c r="BH1" t="s">
        <v>634</v>
      </c>
      <c r="BI1" t="s">
        <v>669</v>
      </c>
      <c r="BJ1" t="s">
        <v>635</v>
      </c>
      <c r="BK1" t="s">
        <v>670</v>
      </c>
      <c r="BL1" t="s">
        <v>636</v>
      </c>
      <c r="BM1" t="s">
        <v>671</v>
      </c>
      <c r="BN1" t="s">
        <v>637</v>
      </c>
      <c r="BO1" t="s">
        <v>672</v>
      </c>
      <c r="BP1" t="s">
        <v>638</v>
      </c>
      <c r="BQ1" t="s">
        <v>759</v>
      </c>
      <c r="BR1" t="s">
        <v>673</v>
      </c>
      <c r="BS1" t="s">
        <v>762</v>
      </c>
      <c r="BT1" t="s">
        <v>791</v>
      </c>
      <c r="BU1" t="s">
        <v>784</v>
      </c>
      <c r="BV1" t="s">
        <v>792</v>
      </c>
      <c r="BW1" t="s">
        <v>788</v>
      </c>
      <c r="BX1" t="s">
        <v>794</v>
      </c>
      <c r="BY1" t="s">
        <v>795</v>
      </c>
    </row>
    <row r="2" spans="1:77" x14ac:dyDescent="0.2">
      <c r="A2" t="s">
        <v>506</v>
      </c>
      <c r="B2" t="s">
        <v>505</v>
      </c>
      <c r="C2" t="s">
        <v>6</v>
      </c>
      <c r="D2" t="s">
        <v>573</v>
      </c>
      <c r="E2" t="s">
        <v>562</v>
      </c>
      <c r="F2" t="s">
        <v>24</v>
      </c>
      <c r="G2" t="s">
        <v>574</v>
      </c>
      <c r="H2" t="s">
        <v>581</v>
      </c>
      <c r="I2" t="s">
        <v>582</v>
      </c>
      <c r="J2" t="s">
        <v>583</v>
      </c>
      <c r="K2" t="s">
        <v>584</v>
      </c>
      <c r="L2" t="s">
        <v>541</v>
      </c>
      <c r="M2" t="s">
        <v>585</v>
      </c>
      <c r="N2" t="s">
        <v>586</v>
      </c>
      <c r="O2" t="s">
        <v>664</v>
      </c>
      <c r="P2" t="s">
        <v>587</v>
      </c>
      <c r="Q2" t="s">
        <v>583</v>
      </c>
      <c r="R2" t="s">
        <v>588</v>
      </c>
      <c r="S2" t="s">
        <v>541</v>
      </c>
      <c r="T2" t="s">
        <v>589</v>
      </c>
      <c r="U2" t="s">
        <v>586</v>
      </c>
      <c r="V2" t="s">
        <v>664</v>
      </c>
      <c r="W2" t="s">
        <v>599</v>
      </c>
      <c r="X2" t="s">
        <v>583</v>
      </c>
      <c r="Y2" t="s">
        <v>600</v>
      </c>
      <c r="Z2" t="s">
        <v>541</v>
      </c>
      <c r="AA2" t="s">
        <v>601</v>
      </c>
      <c r="AB2" t="s">
        <v>586</v>
      </c>
      <c r="AC2" t="s">
        <v>664</v>
      </c>
      <c r="AD2" t="s">
        <v>607</v>
      </c>
      <c r="AE2" t="s">
        <v>583</v>
      </c>
      <c r="AF2" t="s">
        <v>608</v>
      </c>
      <c r="AG2" t="s">
        <v>541</v>
      </c>
      <c r="AH2" t="s">
        <v>609</v>
      </c>
      <c r="AI2" t="s">
        <v>586</v>
      </c>
      <c r="AJ2" t="s">
        <v>664</v>
      </c>
      <c r="AK2" t="s">
        <v>610</v>
      </c>
      <c r="AL2" t="s">
        <v>583</v>
      </c>
      <c r="AM2" t="s">
        <v>611</v>
      </c>
      <c r="AN2" t="s">
        <v>541</v>
      </c>
      <c r="AO2" t="s">
        <v>612</v>
      </c>
      <c r="AP2" t="s">
        <v>586</v>
      </c>
      <c r="AQ2" t="s">
        <v>664</v>
      </c>
      <c r="AR2" t="s">
        <v>639</v>
      </c>
      <c r="AS2" t="s">
        <v>640</v>
      </c>
      <c r="AT2" t="s">
        <v>641</v>
      </c>
      <c r="AU2" t="s">
        <v>640</v>
      </c>
      <c r="AV2" t="s">
        <v>642</v>
      </c>
      <c r="AW2" t="s">
        <v>643</v>
      </c>
      <c r="AX2" t="s">
        <v>644</v>
      </c>
      <c r="AY2" t="s">
        <v>643</v>
      </c>
      <c r="AZ2" t="s">
        <v>645</v>
      </c>
      <c r="BA2" t="s">
        <v>643</v>
      </c>
      <c r="BB2" t="s">
        <v>778</v>
      </c>
      <c r="BC2" t="s">
        <v>647</v>
      </c>
      <c r="BD2" t="s">
        <v>780</v>
      </c>
      <c r="BE2" t="s">
        <v>647</v>
      </c>
      <c r="BF2" t="s">
        <v>648</v>
      </c>
      <c r="BG2" t="s">
        <v>647</v>
      </c>
      <c r="BH2" t="s">
        <v>665</v>
      </c>
      <c r="BI2" t="s">
        <v>647</v>
      </c>
      <c r="BJ2" t="s">
        <v>649</v>
      </c>
      <c r="BK2" t="s">
        <v>647</v>
      </c>
      <c r="BL2" t="s">
        <v>650</v>
      </c>
      <c r="BM2" t="s">
        <v>647</v>
      </c>
      <c r="BN2" t="s">
        <v>651</v>
      </c>
      <c r="BO2" t="s">
        <v>647</v>
      </c>
      <c r="BP2" t="s">
        <v>652</v>
      </c>
      <c r="BQ2" t="s">
        <v>647</v>
      </c>
      <c r="BR2" t="s">
        <v>653</v>
      </c>
      <c r="BS2" t="s">
        <v>647</v>
      </c>
      <c r="BT2" t="s">
        <v>544</v>
      </c>
      <c r="BU2" t="s">
        <v>545</v>
      </c>
      <c r="BV2" t="s">
        <v>654</v>
      </c>
      <c r="BW2" t="s">
        <v>655</v>
      </c>
      <c r="BX2" t="s">
        <v>577</v>
      </c>
      <c r="BY2" t="s">
        <v>519</v>
      </c>
    </row>
    <row r="3" spans="1:77" x14ac:dyDescent="0.2">
      <c r="A3" t="s">
        <v>506</v>
      </c>
      <c r="B3" t="s">
        <v>850</v>
      </c>
      <c r="C3" t="s">
        <v>6</v>
      </c>
      <c r="D3" t="s">
        <v>573</v>
      </c>
      <c r="E3" t="s">
        <v>562</v>
      </c>
      <c r="F3" t="s">
        <v>24</v>
      </c>
      <c r="G3" t="s">
        <v>574</v>
      </c>
      <c r="H3" t="s">
        <v>581</v>
      </c>
      <c r="I3" t="s">
        <v>582</v>
      </c>
      <c r="J3" t="s">
        <v>583</v>
      </c>
      <c r="K3" t="s">
        <v>584</v>
      </c>
      <c r="L3" t="s">
        <v>541</v>
      </c>
      <c r="M3" t="s">
        <v>585</v>
      </c>
      <c r="N3" t="s">
        <v>586</v>
      </c>
      <c r="O3" t="s">
        <v>664</v>
      </c>
    </row>
    <row r="4" spans="1:77" x14ac:dyDescent="0.2">
      <c r="A4" t="s">
        <v>507</v>
      </c>
      <c r="B4" t="s">
        <v>508</v>
      </c>
      <c r="C4" t="s">
        <v>6</v>
      </c>
      <c r="D4" t="s">
        <v>573</v>
      </c>
      <c r="E4" t="s">
        <v>562</v>
      </c>
      <c r="F4" t="s">
        <v>24</v>
      </c>
      <c r="G4" t="s">
        <v>574</v>
      </c>
      <c r="H4" t="s">
        <v>581</v>
      </c>
      <c r="I4" t="s">
        <v>582</v>
      </c>
      <c r="J4" t="s">
        <v>583</v>
      </c>
      <c r="K4" t="s">
        <v>584</v>
      </c>
      <c r="L4" t="s">
        <v>541</v>
      </c>
      <c r="M4" t="s">
        <v>585</v>
      </c>
      <c r="N4" t="s">
        <v>586</v>
      </c>
      <c r="O4" t="s">
        <v>664</v>
      </c>
      <c r="P4" t="s">
        <v>587</v>
      </c>
      <c r="Q4" t="s">
        <v>583</v>
      </c>
      <c r="R4" t="s">
        <v>588</v>
      </c>
      <c r="S4" t="s">
        <v>541</v>
      </c>
      <c r="T4" t="s">
        <v>589</v>
      </c>
      <c r="U4" t="s">
        <v>586</v>
      </c>
      <c r="V4" t="s">
        <v>664</v>
      </c>
      <c r="W4" t="s">
        <v>599</v>
      </c>
      <c r="X4" t="s">
        <v>583</v>
      </c>
      <c r="Y4" t="s">
        <v>600</v>
      </c>
      <c r="Z4" t="s">
        <v>541</v>
      </c>
      <c r="AA4" t="s">
        <v>601</v>
      </c>
      <c r="AB4" t="s">
        <v>586</v>
      </c>
      <c r="AC4" t="s">
        <v>664</v>
      </c>
      <c r="AD4" t="s">
        <v>607</v>
      </c>
      <c r="AE4" t="s">
        <v>583</v>
      </c>
      <c r="AF4" t="s">
        <v>608</v>
      </c>
      <c r="AG4" t="s">
        <v>541</v>
      </c>
      <c r="AH4" t="s">
        <v>609</v>
      </c>
      <c r="AI4" t="s">
        <v>586</v>
      </c>
      <c r="AJ4" t="s">
        <v>664</v>
      </c>
      <c r="AK4" t="s">
        <v>610</v>
      </c>
      <c r="AL4" t="s">
        <v>583</v>
      </c>
      <c r="AM4" t="s">
        <v>611</v>
      </c>
      <c r="AN4" t="s">
        <v>541</v>
      </c>
      <c r="AO4" t="s">
        <v>612</v>
      </c>
      <c r="AP4" t="s">
        <v>586</v>
      </c>
      <c r="AQ4" t="s">
        <v>664</v>
      </c>
      <c r="AR4" t="s">
        <v>639</v>
      </c>
      <c r="AS4" t="s">
        <v>640</v>
      </c>
      <c r="AT4" t="s">
        <v>641</v>
      </c>
      <c r="AU4" t="s">
        <v>640</v>
      </c>
      <c r="AV4" t="s">
        <v>642</v>
      </c>
      <c r="AW4" t="s">
        <v>643</v>
      </c>
      <c r="AX4" t="s">
        <v>644</v>
      </c>
      <c r="AY4" t="s">
        <v>643</v>
      </c>
      <c r="AZ4" t="s">
        <v>645</v>
      </c>
      <c r="BA4" t="s">
        <v>643</v>
      </c>
      <c r="BB4" t="s">
        <v>778</v>
      </c>
      <c r="BC4" t="s">
        <v>647</v>
      </c>
      <c r="BD4" t="s">
        <v>780</v>
      </c>
      <c r="BE4" t="s">
        <v>647</v>
      </c>
      <c r="BF4" t="s">
        <v>648</v>
      </c>
      <c r="BG4" t="s">
        <v>647</v>
      </c>
      <c r="BH4" t="s">
        <v>665</v>
      </c>
      <c r="BI4" t="s">
        <v>647</v>
      </c>
      <c r="BJ4" t="s">
        <v>649</v>
      </c>
      <c r="BK4" t="s">
        <v>647</v>
      </c>
      <c r="BL4" t="s">
        <v>650</v>
      </c>
      <c r="BM4" t="s">
        <v>647</v>
      </c>
      <c r="BN4" t="s">
        <v>651</v>
      </c>
      <c r="BO4" t="s">
        <v>647</v>
      </c>
      <c r="BP4" t="s">
        <v>652</v>
      </c>
      <c r="BQ4" t="s">
        <v>647</v>
      </c>
      <c r="BR4" t="s">
        <v>653</v>
      </c>
      <c r="BS4" t="s">
        <v>647</v>
      </c>
      <c r="BT4" t="s">
        <v>544</v>
      </c>
      <c r="BU4" t="s">
        <v>545</v>
      </c>
      <c r="BV4" t="s">
        <v>654</v>
      </c>
      <c r="BW4" t="s">
        <v>655</v>
      </c>
      <c r="BX4" t="s">
        <v>577</v>
      </c>
      <c r="BY4" t="s">
        <v>519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7D5A-A5F2-7044-BF52-E9FC02189889}">
  <dimension ref="A1"/>
  <sheetViews>
    <sheetView zoomScale="50" zoomScaleNormal="50" workbookViewId="0">
      <selection activeCell="F55" sqref="F55"/>
    </sheetView>
  </sheetViews>
  <sheetFormatPr baseColWidth="10" defaultColWidth="10.83203125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C8D6-4C12-FC46-B9FD-EC9641CBDDDA}">
  <dimension ref="A1"/>
  <sheetViews>
    <sheetView zoomScale="50" zoomScaleNormal="50" workbookViewId="0">
      <selection activeCell="F55" sqref="F55"/>
    </sheetView>
  </sheetViews>
  <sheetFormatPr baseColWidth="10" defaultColWidth="10.83203125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8252-1BBB-B542-9DF9-CDEE58784646}">
  <dimension ref="A1:Z3"/>
  <sheetViews>
    <sheetView topLeftCell="D1" zoomScale="80" zoomScaleNormal="80" workbookViewId="0">
      <selection activeCell="F55" sqref="F55"/>
    </sheetView>
  </sheetViews>
  <sheetFormatPr baseColWidth="10" defaultColWidth="10.83203125" defaultRowHeight="16" x14ac:dyDescent="0.2"/>
  <cols>
    <col min="1" max="1" width="30.6640625" style="1" bestFit="1" customWidth="1"/>
    <col min="2" max="2" width="17.5" bestFit="1" customWidth="1"/>
    <col min="3" max="14" width="17.5" customWidth="1"/>
    <col min="15" max="15" width="13.1640625" customWidth="1"/>
    <col min="16" max="16" width="25.33203125" bestFit="1" customWidth="1"/>
    <col min="17" max="18" width="12.83203125" bestFit="1" customWidth="1"/>
    <col min="19" max="19" width="13.83203125" bestFit="1" customWidth="1"/>
    <col min="20" max="20" width="20" bestFit="1" customWidth="1"/>
    <col min="21" max="21" width="20.33203125" bestFit="1" customWidth="1"/>
    <col min="22" max="23" width="20.33203125" customWidth="1"/>
    <col min="24" max="24" width="14.5" customWidth="1"/>
    <col min="25" max="25" width="17.5" bestFit="1" customWidth="1"/>
    <col min="26" max="26" width="12.83203125" bestFit="1" customWidth="1"/>
  </cols>
  <sheetData>
    <row r="1" spans="1:26" x14ac:dyDescent="0.2">
      <c r="A1" s="25" t="s">
        <v>29</v>
      </c>
      <c r="B1" s="23" t="s">
        <v>30</v>
      </c>
      <c r="C1" s="23" t="s">
        <v>526</v>
      </c>
      <c r="D1" s="23" t="s">
        <v>527</v>
      </c>
      <c r="E1" s="23" t="s">
        <v>530</v>
      </c>
      <c r="F1" s="23" t="s">
        <v>531</v>
      </c>
      <c r="G1" s="23" t="s">
        <v>532</v>
      </c>
      <c r="H1" s="23" t="s">
        <v>533</v>
      </c>
      <c r="I1" s="23" t="s">
        <v>534</v>
      </c>
      <c r="J1" s="23" t="s">
        <v>535</v>
      </c>
      <c r="K1" s="23" t="s">
        <v>538</v>
      </c>
      <c r="L1" s="23" t="s">
        <v>539</v>
      </c>
      <c r="M1" s="23" t="s">
        <v>546</v>
      </c>
      <c r="N1" s="23" t="s">
        <v>547</v>
      </c>
      <c r="O1" s="23" t="s">
        <v>548</v>
      </c>
      <c r="P1" s="23" t="s">
        <v>550</v>
      </c>
      <c r="Q1" s="23" t="s">
        <v>552</v>
      </c>
      <c r="R1" s="23" t="s">
        <v>555</v>
      </c>
      <c r="S1" s="23" t="s">
        <v>556</v>
      </c>
      <c r="T1" s="23" t="s">
        <v>561</v>
      </c>
      <c r="U1" s="23" t="s">
        <v>571</v>
      </c>
      <c r="V1" s="23" t="s">
        <v>572</v>
      </c>
      <c r="W1" s="23" t="s">
        <v>575</v>
      </c>
      <c r="X1" s="23" t="s">
        <v>576</v>
      </c>
      <c r="Y1" s="23" t="s">
        <v>579</v>
      </c>
      <c r="Z1" s="23" t="s">
        <v>580</v>
      </c>
    </row>
    <row r="2" spans="1:26" x14ac:dyDescent="0.2">
      <c r="A2" s="25" t="s">
        <v>524</v>
      </c>
      <c r="B2" s="23" t="s">
        <v>525</v>
      </c>
      <c r="C2" s="23" t="s">
        <v>528</v>
      </c>
      <c r="D2" s="23" t="s">
        <v>529</v>
      </c>
      <c r="E2" s="23" t="s">
        <v>536</v>
      </c>
      <c r="F2" s="23" t="s">
        <v>537</v>
      </c>
      <c r="G2" s="23" t="s">
        <v>540</v>
      </c>
      <c r="H2" s="23" t="s">
        <v>541</v>
      </c>
      <c r="I2" s="23" t="s">
        <v>542</v>
      </c>
      <c r="J2" s="23" t="s">
        <v>543</v>
      </c>
      <c r="K2" s="23" t="s">
        <v>544</v>
      </c>
      <c r="L2" s="23" t="s">
        <v>545</v>
      </c>
      <c r="M2" s="23" t="s">
        <v>553</v>
      </c>
      <c r="N2" s="23" t="s">
        <v>554</v>
      </c>
      <c r="O2" s="23" t="s">
        <v>557</v>
      </c>
      <c r="P2" s="23" t="s">
        <v>558</v>
      </c>
      <c r="Q2" s="23" t="s">
        <v>559</v>
      </c>
      <c r="R2" s="23" t="s">
        <v>578</v>
      </c>
      <c r="S2" s="23" t="s">
        <v>560</v>
      </c>
      <c r="T2" s="23" t="s">
        <v>6</v>
      </c>
      <c r="U2" s="23" t="s">
        <v>573</v>
      </c>
      <c r="V2" s="23" t="s">
        <v>562</v>
      </c>
      <c r="W2" s="23" t="s">
        <v>24</v>
      </c>
      <c r="X2" s="23" t="s">
        <v>574</v>
      </c>
      <c r="Y2" s="23" t="s">
        <v>577</v>
      </c>
      <c r="Z2" s="23" t="s">
        <v>519</v>
      </c>
    </row>
    <row r="3" spans="1:26" x14ac:dyDescent="0.2">
      <c r="A3" s="25" t="s">
        <v>568</v>
      </c>
      <c r="B3" s="23" t="s">
        <v>569</v>
      </c>
      <c r="C3" s="23" t="s">
        <v>528</v>
      </c>
      <c r="D3" s="23" t="s">
        <v>529</v>
      </c>
      <c r="E3" s="23" t="s">
        <v>536</v>
      </c>
      <c r="F3" s="23" t="s">
        <v>537</v>
      </c>
      <c r="G3" s="23" t="s">
        <v>540</v>
      </c>
      <c r="H3" s="23" t="s">
        <v>541</v>
      </c>
      <c r="I3" s="23" t="s">
        <v>542</v>
      </c>
      <c r="J3" s="23" t="s">
        <v>543</v>
      </c>
      <c r="K3" s="23" t="s">
        <v>544</v>
      </c>
      <c r="L3" s="23" t="s">
        <v>545</v>
      </c>
      <c r="M3" s="23" t="s">
        <v>570</v>
      </c>
      <c r="N3" s="23"/>
      <c r="O3" s="23" t="s">
        <v>557</v>
      </c>
      <c r="P3" s="23" t="s">
        <v>558</v>
      </c>
      <c r="Q3" s="23" t="s">
        <v>559</v>
      </c>
      <c r="R3" s="23" t="s">
        <v>578</v>
      </c>
      <c r="S3" s="23" t="s">
        <v>560</v>
      </c>
      <c r="T3" s="23" t="s">
        <v>6</v>
      </c>
      <c r="U3" s="23" t="s">
        <v>573</v>
      </c>
      <c r="V3" s="23" t="s">
        <v>562</v>
      </c>
      <c r="W3" s="23" t="s">
        <v>24</v>
      </c>
      <c r="X3" s="23" t="s">
        <v>574</v>
      </c>
      <c r="Y3" s="23" t="s">
        <v>577</v>
      </c>
      <c r="Z3" s="23" t="s">
        <v>519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5A7B-243B-1441-9753-9BE4177D7D39}">
  <sheetPr>
    <tabColor theme="9" tint="0.39997558519241921"/>
  </sheetPr>
  <dimension ref="A1"/>
  <sheetViews>
    <sheetView zoomScale="50" zoomScaleNormal="50" workbookViewId="0">
      <selection activeCell="F55" sqref="F55"/>
    </sheetView>
  </sheetViews>
  <sheetFormatPr baseColWidth="10" defaultColWidth="10.83203125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7B1A-EA75-6A42-A389-24E015477829}">
  <dimension ref="A1:BM3"/>
  <sheetViews>
    <sheetView zoomScaleNormal="100" workbookViewId="0">
      <selection activeCell="F55" sqref="F55"/>
    </sheetView>
  </sheetViews>
  <sheetFormatPr baseColWidth="10" defaultColWidth="10.83203125" defaultRowHeight="16" x14ac:dyDescent="0.2"/>
  <cols>
    <col min="1" max="1" width="23.6640625" customWidth="1"/>
    <col min="2" max="2" width="19.33203125" bestFit="1" customWidth="1"/>
    <col min="3" max="3" width="10.83203125" customWidth="1"/>
    <col min="4" max="4" width="12" customWidth="1"/>
    <col min="5" max="5" width="28.33203125" bestFit="1" customWidth="1"/>
    <col min="6" max="6" width="20.6640625" bestFit="1" customWidth="1"/>
    <col min="7" max="7" width="13.5" customWidth="1"/>
    <col min="8" max="8" width="20.6640625" bestFit="1" customWidth="1"/>
    <col min="9" max="9" width="13.5" bestFit="1" customWidth="1"/>
    <col min="10" max="10" width="16.5" bestFit="1" customWidth="1"/>
    <col min="11" max="11" width="13.6640625" customWidth="1"/>
    <col min="12" max="12" width="12" customWidth="1"/>
    <col min="13" max="13" width="13.5" customWidth="1"/>
    <col min="14" max="14" width="34.6640625" bestFit="1" customWidth="1"/>
    <col min="15" max="15" width="16.1640625" customWidth="1"/>
    <col min="16" max="16" width="13.5" customWidth="1"/>
    <col min="17" max="17" width="34.6640625" bestFit="1" customWidth="1"/>
    <col min="18" max="18" width="16" customWidth="1"/>
    <col min="19" max="19" width="13.5" customWidth="1"/>
    <col min="20" max="20" width="35" bestFit="1" customWidth="1"/>
    <col min="21" max="21" width="16" customWidth="1"/>
    <col min="22" max="22" width="13.5" customWidth="1"/>
    <col min="23" max="23" width="38.33203125" bestFit="1" customWidth="1"/>
    <col min="24" max="24" width="16" customWidth="1"/>
    <col min="25" max="25" width="13.5" customWidth="1"/>
    <col min="26" max="26" width="38.83203125" bestFit="1" customWidth="1"/>
    <col min="27" max="27" width="17" customWidth="1"/>
    <col min="28" max="28" width="14.5" customWidth="1"/>
    <col min="29" max="29" width="13" customWidth="1"/>
    <col min="30" max="30" width="17" customWidth="1"/>
    <col min="31" max="31" width="14.5" customWidth="1"/>
    <col min="32" max="32" width="13" customWidth="1"/>
    <col min="33" max="33" width="17" customWidth="1"/>
    <col min="34" max="34" width="24.5" bestFit="1" customWidth="1"/>
    <col min="35" max="35" width="13" customWidth="1"/>
    <col min="36" max="36" width="14.5" customWidth="1"/>
    <col min="37" max="37" width="21.83203125" bestFit="1" customWidth="1"/>
    <col min="38" max="38" width="17" customWidth="1"/>
    <col min="39" max="39" width="14.5" customWidth="1"/>
    <col min="40" max="40" width="32.83203125" bestFit="1" customWidth="1"/>
    <col min="41" max="41" width="17" customWidth="1"/>
    <col min="42" max="42" width="14.5" customWidth="1"/>
    <col min="43" max="43" width="36" bestFit="1" customWidth="1"/>
    <col min="44" max="44" width="17" customWidth="1"/>
    <col min="45" max="45" width="14.5" customWidth="1"/>
    <col min="46" max="46" width="15.83203125" bestFit="1" customWidth="1"/>
    <col min="47" max="47" width="40.33203125" bestFit="1" customWidth="1"/>
    <col min="48" max="48" width="34.1640625" bestFit="1" customWidth="1"/>
    <col min="49" max="54" width="14.5" customWidth="1"/>
    <col min="55" max="55" width="40.33203125" bestFit="1" customWidth="1"/>
    <col min="56" max="56" width="17" customWidth="1"/>
    <col min="57" max="57" width="14.5" customWidth="1"/>
    <col min="58" max="58" width="13" customWidth="1"/>
    <col min="59" max="59" width="17" customWidth="1"/>
    <col min="60" max="60" width="14.5" customWidth="1"/>
    <col min="61" max="61" width="13" customWidth="1"/>
    <col min="62" max="62" width="15.83203125" bestFit="1" customWidth="1"/>
    <col min="63" max="63" width="14.5" bestFit="1" customWidth="1"/>
    <col min="64" max="64" width="13.1640625" bestFit="1" customWidth="1"/>
    <col min="65" max="65" width="84" bestFit="1" customWidth="1"/>
  </cols>
  <sheetData>
    <row r="1" spans="1:65" x14ac:dyDescent="0.2">
      <c r="A1" s="26" t="s">
        <v>29</v>
      </c>
      <c r="B1" s="26" t="s">
        <v>30</v>
      </c>
      <c r="C1" s="26" t="s">
        <v>520</v>
      </c>
      <c r="D1" s="26" t="s">
        <v>526</v>
      </c>
      <c r="E1" s="26" t="s">
        <v>675</v>
      </c>
      <c r="F1" s="26" t="s">
        <v>530</v>
      </c>
      <c r="G1" s="26" t="s">
        <v>677</v>
      </c>
      <c r="H1" s="26" t="s">
        <v>532</v>
      </c>
      <c r="I1" s="26" t="s">
        <v>679</v>
      </c>
      <c r="J1" s="26" t="s">
        <v>534</v>
      </c>
      <c r="K1" s="26" t="s">
        <v>681</v>
      </c>
      <c r="L1" s="26" t="s">
        <v>538</v>
      </c>
      <c r="M1" s="26" t="s">
        <v>683</v>
      </c>
      <c r="N1" s="26" t="s">
        <v>546</v>
      </c>
      <c r="O1" s="26" t="s">
        <v>547</v>
      </c>
      <c r="P1" s="26" t="s">
        <v>685</v>
      </c>
      <c r="Q1" s="26" t="s">
        <v>548</v>
      </c>
      <c r="R1" s="26" t="s">
        <v>549</v>
      </c>
      <c r="S1" s="26" t="s">
        <v>687</v>
      </c>
      <c r="T1" s="26" t="s">
        <v>550</v>
      </c>
      <c r="U1" s="26" t="s">
        <v>551</v>
      </c>
      <c r="V1" s="26" t="s">
        <v>689</v>
      </c>
      <c r="W1" s="26" t="s">
        <v>552</v>
      </c>
      <c r="X1" s="26" t="s">
        <v>590</v>
      </c>
      <c r="Y1" s="26" t="s">
        <v>691</v>
      </c>
      <c r="Z1" s="26" t="s">
        <v>555</v>
      </c>
      <c r="AA1" s="26" t="s">
        <v>852</v>
      </c>
      <c r="AB1" s="26" t="s">
        <v>693</v>
      </c>
      <c r="AC1" s="26" t="s">
        <v>556</v>
      </c>
      <c r="AD1" s="26" t="s">
        <v>591</v>
      </c>
      <c r="AE1" s="26" t="s">
        <v>695</v>
      </c>
      <c r="AF1" s="26" t="s">
        <v>561</v>
      </c>
      <c r="AG1" s="26" t="s">
        <v>592</v>
      </c>
      <c r="AH1" s="26" t="s">
        <v>697</v>
      </c>
      <c r="AI1" s="26" t="s">
        <v>571</v>
      </c>
      <c r="AJ1" s="26" t="s">
        <v>699</v>
      </c>
      <c r="AK1" s="26" t="s">
        <v>572</v>
      </c>
      <c r="AL1" s="26" t="s">
        <v>857</v>
      </c>
      <c r="AM1" s="26" t="s">
        <v>701</v>
      </c>
      <c r="AN1" s="26" t="s">
        <v>575</v>
      </c>
      <c r="AO1" s="26" t="s">
        <v>603</v>
      </c>
      <c r="AP1" s="26" t="s">
        <v>703</v>
      </c>
      <c r="AQ1" s="26" t="s">
        <v>576</v>
      </c>
      <c r="AR1" s="26" t="s">
        <v>613</v>
      </c>
      <c r="AS1" s="26" t="s">
        <v>705</v>
      </c>
      <c r="AT1" s="26" t="s">
        <v>579</v>
      </c>
      <c r="AU1" s="26" t="s">
        <v>707</v>
      </c>
      <c r="AV1" s="26" t="s">
        <v>580</v>
      </c>
      <c r="AW1" s="26" t="s">
        <v>615</v>
      </c>
      <c r="AX1" s="26" t="s">
        <v>709</v>
      </c>
      <c r="AY1" s="26" t="s">
        <v>593</v>
      </c>
      <c r="AZ1" s="26" t="s">
        <v>616</v>
      </c>
      <c r="BA1" s="26" t="s">
        <v>711</v>
      </c>
      <c r="BB1" s="26" t="s">
        <v>594</v>
      </c>
      <c r="BC1" s="26" t="s">
        <v>713</v>
      </c>
      <c r="BD1" s="26" t="s">
        <v>595</v>
      </c>
      <c r="BE1" s="26" t="s">
        <v>618</v>
      </c>
      <c r="BF1" s="26" t="s">
        <v>715</v>
      </c>
      <c r="BG1" s="26" t="s">
        <v>596</v>
      </c>
      <c r="BH1" s="26" t="s">
        <v>865</v>
      </c>
      <c r="BI1" s="26" t="s">
        <v>717</v>
      </c>
      <c r="BJ1" s="26" t="s">
        <v>597</v>
      </c>
      <c r="BK1" s="26" t="s">
        <v>719</v>
      </c>
      <c r="BL1" s="26" t="s">
        <v>598</v>
      </c>
      <c r="BM1" s="26" t="s">
        <v>721</v>
      </c>
    </row>
    <row r="2" spans="1:65" ht="17" x14ac:dyDescent="0.2">
      <c r="A2" s="27" t="s">
        <v>17</v>
      </c>
      <c r="B2" s="26" t="s">
        <v>502</v>
      </c>
      <c r="C2" s="26">
        <v>20220090</v>
      </c>
      <c r="D2" s="26" t="s">
        <v>6</v>
      </c>
      <c r="E2" s="26" t="s">
        <v>866</v>
      </c>
      <c r="F2" s="26" t="s">
        <v>573</v>
      </c>
      <c r="G2" s="26" t="s">
        <v>867</v>
      </c>
      <c r="H2" s="26" t="s">
        <v>562</v>
      </c>
      <c r="I2" s="26" t="s">
        <v>769</v>
      </c>
      <c r="J2" s="26" t="s">
        <v>24</v>
      </c>
      <c r="K2" s="26">
        <v>2014</v>
      </c>
      <c r="L2" s="26" t="s">
        <v>574</v>
      </c>
      <c r="M2" s="26"/>
      <c r="N2" s="26" t="s">
        <v>859</v>
      </c>
      <c r="O2" s="26" t="s">
        <v>655</v>
      </c>
      <c r="P2" s="26">
        <v>90</v>
      </c>
      <c r="Q2" s="26" t="s">
        <v>860</v>
      </c>
      <c r="R2" s="26" t="s">
        <v>655</v>
      </c>
      <c r="S2" s="26">
        <v>110</v>
      </c>
      <c r="T2" s="26" t="s">
        <v>639</v>
      </c>
      <c r="U2" s="26" t="s">
        <v>640</v>
      </c>
      <c r="V2" s="26">
        <v>2.5</v>
      </c>
      <c r="W2" s="26" t="s">
        <v>861</v>
      </c>
      <c r="X2" s="26" t="s">
        <v>647</v>
      </c>
      <c r="Y2" s="26">
        <v>100</v>
      </c>
      <c r="Z2" s="26" t="s">
        <v>862</v>
      </c>
      <c r="AA2" s="26" t="s">
        <v>647</v>
      </c>
      <c r="AB2" s="26">
        <v>560</v>
      </c>
      <c r="AC2" s="26" t="s">
        <v>544</v>
      </c>
      <c r="AD2" s="26" t="s">
        <v>545</v>
      </c>
      <c r="AE2" s="26">
        <v>33400</v>
      </c>
      <c r="AF2" s="26" t="s">
        <v>581</v>
      </c>
      <c r="AG2" s="26" t="s">
        <v>868</v>
      </c>
      <c r="AH2" s="26" t="s">
        <v>851</v>
      </c>
      <c r="AI2" s="26" t="s">
        <v>583</v>
      </c>
      <c r="AJ2" s="26">
        <v>2</v>
      </c>
      <c r="AK2" s="26" t="s">
        <v>853</v>
      </c>
      <c r="AL2" s="26" t="s">
        <v>583</v>
      </c>
      <c r="AM2" s="26">
        <v>8</v>
      </c>
      <c r="AN2" s="26" t="s">
        <v>854</v>
      </c>
      <c r="AO2" s="26" t="s">
        <v>583</v>
      </c>
      <c r="AP2" s="26">
        <v>2</v>
      </c>
      <c r="AQ2" s="26" t="s">
        <v>855</v>
      </c>
      <c r="AR2" s="26" t="s">
        <v>541</v>
      </c>
      <c r="AS2" s="26">
        <v>75</v>
      </c>
      <c r="AT2" s="26" t="s">
        <v>856</v>
      </c>
      <c r="AU2" s="26"/>
      <c r="AV2" t="s">
        <v>869</v>
      </c>
      <c r="AW2" t="s">
        <v>583</v>
      </c>
      <c r="AX2" s="26">
        <v>4</v>
      </c>
      <c r="AY2" t="s">
        <v>870</v>
      </c>
      <c r="AZ2" t="s">
        <v>541</v>
      </c>
      <c r="BA2" s="26">
        <v>22</v>
      </c>
      <c r="BB2" t="s">
        <v>856</v>
      </c>
      <c r="BC2" s="26"/>
      <c r="BD2" s="26" t="s">
        <v>863</v>
      </c>
      <c r="BE2" s="26" t="s">
        <v>583</v>
      </c>
      <c r="BF2" s="26">
        <v>1</v>
      </c>
      <c r="BG2" s="26" t="s">
        <v>864</v>
      </c>
      <c r="BH2" s="26" t="s">
        <v>541</v>
      </c>
      <c r="BI2" s="26">
        <v>15</v>
      </c>
      <c r="BJ2" s="26" t="s">
        <v>856</v>
      </c>
      <c r="BK2" s="26"/>
      <c r="BL2" s="26" t="s">
        <v>519</v>
      </c>
      <c r="BM2" s="26" t="s">
        <v>871</v>
      </c>
    </row>
    <row r="3" spans="1:65" ht="17" x14ac:dyDescent="0.2">
      <c r="A3" s="27" t="s">
        <v>17</v>
      </c>
      <c r="B3" s="26" t="s">
        <v>502</v>
      </c>
      <c r="C3" s="4">
        <v>30220040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Пояснения</vt:lpstr>
      <vt:lpstr>Структура ОС</vt:lpstr>
      <vt:lpstr>Сп-к атр. окорочного об-я</vt:lpstr>
      <vt:lpstr>Сп-к атр. лесопильного об-я</vt:lpstr>
      <vt:lpstr>Сп-к атр. околостаночного об-я</vt:lpstr>
      <vt:lpstr>Сп-к атр. транс-ов и кон-ов</vt:lpstr>
      <vt:lpstr>Сп-к атр. вспомогательного об-я</vt:lpstr>
      <vt:lpstr>Паспорта &gt;</vt:lpstr>
      <vt:lpstr>Окорочное об-е</vt:lpstr>
      <vt:lpstr>Лесопильное об-е</vt:lpstr>
      <vt:lpstr>Пильное об-е</vt:lpstr>
      <vt:lpstr>Измерительное об-е</vt:lpstr>
      <vt:lpstr>Транспортеры и конвейеры</vt:lpstr>
      <vt:lpstr>Пример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Vologzhin</dc:creator>
  <cp:lastModifiedBy>Alexey Danilin</cp:lastModifiedBy>
  <dcterms:created xsi:type="dcterms:W3CDTF">2024-09-11T01:39:23Z</dcterms:created>
  <dcterms:modified xsi:type="dcterms:W3CDTF">2025-07-17T12:22:12Z</dcterms:modified>
</cp:coreProperties>
</file>