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Plan" sheetId="2" r:id="rId5"/>
    <sheet state="visible" name="Estimate" sheetId="3" r:id="rId6"/>
    <sheet state="hidden" name="Test Report 1" sheetId="4" r:id="rId7"/>
  </sheets>
  <externalReferences>
    <externalReference r:id="rId8"/>
  </externalReferences>
  <definedNames/>
  <calcPr/>
  <extLst>
    <ext uri="GoogleSheetsCustomDataVersion2">
      <go:sheetsCustomData xmlns:go="http://customooxmlschemas.google.com/" r:id="rId9" roundtripDataChecksum="VgIr/91v/rKzQc/92aP7X3u5GoxutlBXO5hvV8ZICV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======
ID#AAAA95zJNPo
    (2022-06-09 09:35:39)
*A: Add
  M: Modify
  D: Delete</t>
      </text>
    </comment>
  </commentList>
  <extLst>
    <ext uri="GoogleSheetsCustomDataVersion2">
      <go:sheetsCustomData xmlns:go="http://customooxmlschemas.google.com/" r:id="rId1" roundtripDataSignature="AMtx7mgeJSGLsxaSpuW/9MNQ/UE/rFA10A=="/>
    </ext>
  </extLst>
</comments>
</file>

<file path=xl/sharedStrings.xml><?xml version="1.0" encoding="utf-8"?>
<sst xmlns="http://schemas.openxmlformats.org/spreadsheetml/2006/main" count="175" uniqueCount="134">
  <si>
    <t>Logo</t>
  </si>
  <si>
    <t>TEST CASE</t>
  </si>
  <si>
    <t>Project Name</t>
  </si>
  <si>
    <t>Codegym_Tester_Tinder</t>
  </si>
  <si>
    <t>Creator</t>
  </si>
  <si>
    <t>nguyen le huy</t>
  </si>
  <si>
    <t>Project Code</t>
  </si>
  <si>
    <t>CG_SO</t>
  </si>
  <si>
    <t>Reviewer/Approver</t>
  </si>
  <si>
    <t>Dang Le Thuy</t>
  </si>
  <si>
    <t>Document Code</t>
  </si>
  <si>
    <t>Issue Date</t>
  </si>
  <si>
    <t>Version</t>
  </si>
  <si>
    <t>1.1</t>
  </si>
  <si>
    <t>Record of change</t>
  </si>
  <si>
    <t>Effective Date</t>
  </si>
  <si>
    <t>Change Item</t>
  </si>
  <si>
    <t>*A,D,M</t>
  </si>
  <si>
    <t>Change description</t>
  </si>
  <si>
    <t>Reference</t>
  </si>
  <si>
    <t>'Test Plan'</t>
  </si>
  <si>
    <t>A</t>
  </si>
  <si>
    <t xml:space="preserve">Add Test Plan sheet </t>
  </si>
  <si>
    <t>Estimate</t>
  </si>
  <si>
    <t>Add Estimate sheet</t>
  </si>
  <si>
    <t>Scope of testing</t>
  </si>
  <si>
    <r>
      <rPr>
        <rFont val="Tahoma"/>
        <b/>
        <color rgb="FF000000"/>
        <sz val="11.0"/>
      </rPr>
      <t>1. Functional system testing:</t>
    </r>
    <r>
      <rPr>
        <rFont val="Tahoma"/>
        <color rgb="FF000000"/>
        <sz val="11.0"/>
      </rPr>
      <t xml:space="preserve">
- Login
- Register
- Add friends
- Edit profile
- Search
- Forgot password
- Newsfeed
- My pages
- Friend's pages
- Other's pages
- Group
</t>
    </r>
    <r>
      <rPr>
        <rFont val="Tahoma"/>
        <b/>
        <color rgb="FF000000"/>
        <sz val="11.0"/>
      </rPr>
      <t>2. Non-functional system testing:</t>
    </r>
    <r>
      <rPr>
        <rFont val="Tahoma"/>
        <color rgb="FF000000"/>
        <sz val="11.0"/>
      </rPr>
      <t xml:space="preserve">
- Performance
- Usability
</t>
    </r>
    <r>
      <rPr>
        <rFont val="Tahoma"/>
        <b/>
        <color rgb="FF000000"/>
        <sz val="11.0"/>
      </rPr>
      <t>3. Eviroment to test:</t>
    </r>
    <r>
      <rPr>
        <rFont val="Tahoma"/>
        <color rgb="FF000000"/>
        <sz val="11.0"/>
      </rPr>
      <t xml:space="preserve">
- System test: </t>
    </r>
    <r>
      <rPr>
        <rFont val="Tahoma"/>
        <color rgb="FF1155CC"/>
        <sz val="11.0"/>
        <u/>
      </rPr>
      <t>https://social-network.warface.codegym.vn</t>
    </r>
    <r>
      <rPr>
        <rFont val="Tahoma"/>
        <color rgb="FF000000"/>
        <sz val="11.0"/>
      </rPr>
      <t xml:space="preserve">
- Devices: PC (main), mobile (only check main function) (Iphone, Samsung)
- Browsers: Chrome, Safari</t>
    </r>
  </si>
  <si>
    <t>Đừng dùng gạch chân</t>
  </si>
  <si>
    <t>Tools Test</t>
  </si>
  <si>
    <t>Test Plan : Google sheet
Test Case: Google sheet
Test Database: My SQL
Tool to capture error images: Snapgit, Lightshot, PrtSc button on the keyboard
Tool to track bugs: Redmine
Test report: Google sheet
Test performance: JMeter
Test sercurity: Burn Suite</t>
  </si>
  <si>
    <t>Test approach</t>
  </si>
  <si>
    <r>
      <rPr>
        <rFont val="Tahoma"/>
        <b/>
        <color rgb="FF000000"/>
        <sz val="11.0"/>
      </rPr>
      <t>1. Method of building test case:</t>
    </r>
    <r>
      <rPr>
        <rFont val="Tahoma"/>
        <color rgb="FF000000"/>
        <sz val="11.0"/>
      </rPr>
      <t xml:space="preserve">
- All functions and business of the system must write test cases
</t>
    </r>
    <r>
      <rPr>
        <rFont val="Tahoma"/>
        <b/>
        <color rgb="FF000000"/>
        <sz val="11.0"/>
      </rPr>
      <t>2. Method of using resources:</t>
    </r>
    <r>
      <rPr>
        <rFont val="Tahoma"/>
        <color rgb="FF000000"/>
        <sz val="11.0"/>
      </rPr>
      <t xml:space="preserve">
- ThuyDL: review the whole group project
- All member in the tester team write testcase, test Functions, test UI, test Performance and check/review other member testcase
</t>
    </r>
    <r>
      <rPr>
        <rFont val="Tahoma"/>
        <b/>
        <color rgb="FF000000"/>
        <sz val="11.0"/>
      </rPr>
      <t xml:space="preserve">3.  Priority order to test:
</t>
    </r>
    <r>
      <rPr>
        <rFont val="Tahoma"/>
        <color rgb="FF000000"/>
        <sz val="11.0"/>
      </rPr>
      <t xml:space="preserve">- Prioritize to test the screens which has had specification and has been coded
- Prioritize to test the functions according to the milestones to be handed over to the customer:
</t>
    </r>
  </si>
  <si>
    <t>Resources</t>
  </si>
  <si>
    <t>No.</t>
  </si>
  <si>
    <t>Name</t>
  </si>
  <si>
    <t>Role</t>
  </si>
  <si>
    <t>Task</t>
  </si>
  <si>
    <t>Thuy DL</t>
  </si>
  <si>
    <t>Test Leader</t>
  </si>
  <si>
    <t>- Analyze  requirements of  project, synthesize related documents
- Create test report
- Create test plan
- Review Test case 
- Responsible for the Business</t>
  </si>
  <si>
    <t>Huy</t>
  </si>
  <si>
    <t>Tester</t>
  </si>
  <si>
    <t>- Write Test case 
- Write Test case for intergration test
- Test UI
- Test Function
- Test Performance
- Review other test cases/ specs</t>
  </si>
  <si>
    <t>Others</t>
  </si>
  <si>
    <t>Deliverables and Milestons</t>
  </si>
  <si>
    <t>Milestone Task</t>
  </si>
  <si>
    <t>Effort (Hour)</t>
  </si>
  <si>
    <t>Assign to</t>
  </si>
  <si>
    <t>Deliverables</t>
  </si>
  <si>
    <t>Delivery date</t>
  </si>
  <si>
    <t>Note</t>
  </si>
  <si>
    <t>Test plan + Estimate</t>
  </si>
  <si>
    <t>Test plan</t>
  </si>
  <si>
    <t>Requirement</t>
  </si>
  <si>
    <t>Test case</t>
  </si>
  <si>
    <t>Ngày tháng định dạng gì thế</t>
  </si>
  <si>
    <t>Execution</t>
  </si>
  <si>
    <t>Test report</t>
  </si>
  <si>
    <t>Stage of Test</t>
  </si>
  <si>
    <t>Test Types</t>
  </si>
  <si>
    <t>Testing Levels</t>
  </si>
  <si>
    <t>Unit test</t>
  </si>
  <si>
    <t>Integration</t>
  </si>
  <si>
    <t>System</t>
  </si>
  <si>
    <t>Acceptance</t>
  </si>
  <si>
    <t>Interface Test</t>
  </si>
  <si>
    <t>x</t>
  </si>
  <si>
    <t>N/A</t>
  </si>
  <si>
    <t>Functional Test</t>
  </si>
  <si>
    <t>Performance Test</t>
  </si>
  <si>
    <t>Usability test</t>
  </si>
  <si>
    <t>Testing standard</t>
  </si>
  <si>
    <t>Start condition test</t>
  </si>
  <si>
    <t>- Code is reviewed and perform unit test</t>
  </si>
  <si>
    <t>When stop test</t>
  </si>
  <si>
    <t>- Complete test scope
- All of identified bugs should be logged into an agreed solution. No more bugs with Nomal level and higher.</t>
  </si>
  <si>
    <t>Standard success test</t>
  </si>
  <si>
    <t xml:space="preserve"> -Ensure that the functionality of the software is correctness
- Ensure about non-function qualities: reliability, usablity, performance, sercurity.
- Ensure that software appropriates to the requirements of users.</t>
  </si>
  <si>
    <t>When does test recurrent</t>
  </si>
  <si>
    <t>- End of sprint
- At the request of Project manager or superiors</t>
  </si>
  <si>
    <t xml:space="preserve">    </t>
  </si>
  <si>
    <t>Pages</t>
  </si>
  <si>
    <t>Sub-feature</t>
  </si>
  <si>
    <t>Req</t>
  </si>
  <si>
    <t>Review Req</t>
  </si>
  <si>
    <t>Update</t>
  </si>
  <si>
    <t>TC</t>
  </si>
  <si>
    <t>Review TC</t>
  </si>
  <si>
    <t>Integration TC</t>
  </si>
  <si>
    <t>Review Integration TC</t>
  </si>
  <si>
    <t>Test</t>
  </si>
  <si>
    <t>log bug</t>
  </si>
  <si>
    <t>Phân tích bug &amp; Report</t>
  </si>
  <si>
    <t>Login</t>
  </si>
  <si>
    <t>Register</t>
  </si>
  <si>
    <t>ForgotPass</t>
  </si>
  <si>
    <t>Search</t>
  </si>
  <si>
    <t>Search - default + Advance</t>
  </si>
  <si>
    <t>Group</t>
  </si>
  <si>
    <t>Danh sách nhóm + Group Timeline</t>
  </si>
  <si>
    <t>Group - Member + Warning + Participate</t>
  </si>
  <si>
    <t>Newsfeed</t>
  </si>
  <si>
    <t>My Pages</t>
  </si>
  <si>
    <t>Other's Pages</t>
  </si>
  <si>
    <t>Friend's Pages</t>
  </si>
  <si>
    <t>Edit Profile</t>
  </si>
  <si>
    <t>Change Avatar</t>
  </si>
  <si>
    <t>Change Password</t>
  </si>
  <si>
    <t>Change Status</t>
  </si>
  <si>
    <t>Common</t>
  </si>
  <si>
    <t>Header</t>
  </si>
  <si>
    <t>Friends suggest</t>
  </si>
  <si>
    <t>Advertisment</t>
  </si>
  <si>
    <t>Chat</t>
  </si>
  <si>
    <t>Create Post</t>
  </si>
  <si>
    <t>Post List</t>
  </si>
  <si>
    <t>Comment + Reply + List</t>
  </si>
  <si>
    <t>Total</t>
  </si>
  <si>
    <t>TEST REPORT</t>
  </si>
  <si>
    <t>&lt;Project Name&gt;</t>
  </si>
  <si>
    <t>&lt;Project Code&gt;</t>
  </si>
  <si>
    <t>&lt;Date when this test report is created&gt;</t>
  </si>
  <si>
    <t>Notes</t>
  </si>
  <si>
    <t>&lt;List modules included in this release&gt; ex: Release 1 includes 2 modules: Module1 and Module2</t>
  </si>
  <si>
    <t>No</t>
  </si>
  <si>
    <t>Module code</t>
  </si>
  <si>
    <t>Pass</t>
  </si>
  <si>
    <t>Fail</t>
  </si>
  <si>
    <t>Untested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</si>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</sst>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rgb="FF000000"/>
      <name val="MS PGothic"/>
      <scheme val="minor"/>
    </font>
    <font>
      <sz val="10.0"/>
      <color theme="1"/>
      <name val="Tahoma"/>
    </font>
    <font>
      <b/>
      <sz val="22.0"/>
      <color rgb="FFDD0806"/>
      <name val="Tahoma"/>
    </font>
    <font>
      <b/>
      <sz val="25.0"/>
      <color rgb="FFDD0806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6411"/>
      <name val="Tahoma"/>
    </font>
    <font>
      <b/>
      <sz val="10.0"/>
      <color rgb="FFFFFFFF"/>
      <name val="Tahoma"/>
    </font>
    <font>
      <u/>
      <sz val="11.0"/>
      <color theme="10"/>
      <name val="MS PGothic"/>
    </font>
    <font>
      <u/>
      <sz val="11.0"/>
      <color rgb="FF0000FF"/>
      <name val="MS PGothic"/>
    </font>
    <font>
      <sz val="11.0"/>
      <color theme="1"/>
      <name val="Tahoma"/>
    </font>
    <font>
      <sz val="11.0"/>
      <color rgb="FF000000"/>
      <name val="Tahoma"/>
    </font>
    <font>
      <u/>
      <sz val="11.0"/>
      <color rgb="FF000000"/>
      <name val="Tahoma"/>
    </font>
    <font>
      <i/>
      <sz val="11.0"/>
      <color rgb="FF000000"/>
      <name val="Tahoma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MS PGothic"/>
    </font>
    <font>
      <b/>
      <sz val="10.0"/>
      <color theme="1"/>
      <name val="Tahoma"/>
    </font>
    <font>
      <sz val="10.0"/>
      <color rgb="FFFFFFFF"/>
      <name val="Tahoma"/>
    </font>
    <font>
      <b/>
      <sz val="10.0"/>
      <color rgb="FF0000D4"/>
      <name val="Tahoma"/>
    </font>
    <font>
      <sz val="10.0"/>
      <color rgb="FF00000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4A86E8"/>
        <bgColor rgb="FF4A86E8"/>
      </patternFill>
    </fill>
    <fill>
      <patternFill patternType="solid">
        <fgColor rgb="FF7F7F7F"/>
        <bgColor rgb="FF7F7F7F"/>
      </patternFill>
    </fill>
    <fill>
      <patternFill patternType="solid">
        <fgColor rgb="FFC9DAF8"/>
        <bgColor rgb="FFC9DAF8"/>
      </patternFill>
    </fill>
  </fills>
  <borders count="6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top/>
    </border>
    <border>
      <top/>
    </border>
    <border>
      <right style="medium">
        <color rgb="FF000000"/>
      </right>
      <top/>
    </border>
    <border>
      <top/>
      <bottom style="thin">
        <color rgb="FF000000"/>
      </bottom>
    </border>
    <border>
      <left/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CCCCCC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vertical="center"/>
    </xf>
    <xf borderId="1" fillId="2" fontId="6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2" fontId="1" numFmtId="0" xfId="0" applyBorder="1" applyFont="1"/>
    <xf borderId="5" fillId="2" fontId="6" numFmtId="0" xfId="0" applyAlignment="1" applyBorder="1" applyFont="1">
      <alignment horizontal="left"/>
    </xf>
    <xf borderId="2" fillId="0" fontId="7" numFmtId="0" xfId="0" applyAlignment="1" applyBorder="1" applyFont="1">
      <alignment horizontal="left"/>
    </xf>
    <xf borderId="4" fillId="0" fontId="1" numFmtId="0" xfId="0" applyBorder="1" applyFont="1"/>
    <xf borderId="6" fillId="2" fontId="6" numFmtId="0" xfId="0" applyAlignment="1" applyBorder="1" applyFont="1">
      <alignment horizontal="left" vertical="center"/>
    </xf>
    <xf borderId="7" fillId="0" fontId="7" numFmtId="0" xfId="0" applyAlignment="1" applyBorder="1" applyFont="1">
      <alignment horizontal="left" vertical="center"/>
    </xf>
    <xf borderId="8" fillId="0" fontId="5" numFmtId="0" xfId="0" applyBorder="1" applyFont="1"/>
    <xf borderId="9" fillId="0" fontId="5" numFmtId="0" xfId="0" applyBorder="1" applyFont="1"/>
    <xf borderId="4" fillId="0" fontId="7" numFmtId="0" xfId="0" applyAlignment="1" applyBorder="1" applyFont="1">
      <alignment horizontal="left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quotePrefix="1" borderId="0" fillId="0" fontId="7" numFmtId="0" xfId="0" applyAlignment="1" applyFont="1">
      <alignment horizontal="left"/>
    </xf>
    <xf borderId="1" fillId="2" fontId="6" numFmtId="0" xfId="0" applyBorder="1" applyFont="1"/>
    <xf borderId="0" fillId="0" fontId="6" numFmtId="0" xfId="0" applyAlignment="1" applyFont="1">
      <alignment horizontal="left"/>
    </xf>
    <xf borderId="0" fillId="0" fontId="1" numFmtId="0" xfId="0" applyAlignment="1" applyFont="1">
      <alignment vertical="center"/>
    </xf>
    <xf borderId="14" fillId="3" fontId="8" numFmtId="15" xfId="0" applyAlignment="1" applyBorder="1" applyFill="1" applyFont="1" applyNumberFormat="1">
      <alignment horizontal="center" vertical="center"/>
    </xf>
    <xf borderId="15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  <xf borderId="17" fillId="0" fontId="1" numFmtId="0" xfId="0" applyAlignment="1" applyBorder="1" applyFont="1">
      <alignment vertical="top"/>
    </xf>
    <xf borderId="18" fillId="0" fontId="1" numFmtId="49" xfId="0" applyAlignment="1" applyBorder="1" applyFont="1" applyNumberFormat="1">
      <alignment vertical="top"/>
    </xf>
    <xf borderId="18" fillId="0" fontId="9" numFmtId="0" xfId="0" applyAlignment="1" applyBorder="1" applyFont="1">
      <alignment vertical="top"/>
    </xf>
    <xf borderId="18" fillId="0" fontId="1" numFmtId="0" xfId="0" applyAlignment="1" applyBorder="1" applyFont="1">
      <alignment vertical="top"/>
    </xf>
    <xf borderId="19" fillId="0" fontId="1" numFmtId="0" xfId="0" applyAlignment="1" applyBorder="1" applyFont="1">
      <alignment vertical="top"/>
    </xf>
    <xf borderId="18" fillId="0" fontId="10" numFmtId="0" xfId="0" applyAlignment="1" applyBorder="1" applyFont="1">
      <alignment vertical="top"/>
    </xf>
    <xf borderId="17" fillId="0" fontId="1" numFmtId="15" xfId="0" applyAlignment="1" applyBorder="1" applyFont="1" applyNumberFormat="1">
      <alignment vertical="top"/>
    </xf>
    <xf borderId="20" fillId="0" fontId="1" numFmtId="15" xfId="0" applyAlignment="1" applyBorder="1" applyFont="1" applyNumberFormat="1">
      <alignment vertical="top"/>
    </xf>
    <xf borderId="21" fillId="0" fontId="1" numFmtId="49" xfId="0" applyAlignment="1" applyBorder="1" applyFont="1" applyNumberFormat="1">
      <alignment vertical="top"/>
    </xf>
    <xf borderId="21" fillId="0" fontId="1" numFmtId="0" xfId="0" applyAlignment="1" applyBorder="1" applyFont="1">
      <alignment vertical="top"/>
    </xf>
    <xf borderId="22" fillId="0" fontId="1" numFmtId="0" xfId="0" applyAlignment="1" applyBorder="1" applyFont="1">
      <alignment vertical="top"/>
    </xf>
    <xf borderId="0" fillId="0" fontId="11" numFmtId="0" xfId="0" applyAlignment="1" applyFont="1">
      <alignment shrinkToFit="0" wrapText="1"/>
    </xf>
    <xf borderId="23" fillId="0" fontId="11" numFmtId="0" xfId="0" applyAlignment="1" applyBorder="1" applyFont="1">
      <alignment shrinkToFit="0" wrapText="1"/>
    </xf>
    <xf borderId="24" fillId="0" fontId="11" numFmtId="0" xfId="0" applyAlignment="1" applyBorder="1" applyFont="1">
      <alignment shrinkToFit="0" wrapText="1"/>
    </xf>
    <xf borderId="25" fillId="4" fontId="12" numFmtId="0" xfId="0" applyAlignment="1" applyBorder="1" applyFill="1" applyFont="1">
      <alignment shrinkToFit="0" wrapText="1"/>
    </xf>
    <xf borderId="26" fillId="0" fontId="5" numFmtId="0" xfId="0" applyBorder="1" applyFont="1"/>
    <xf borderId="27" fillId="0" fontId="5" numFmtId="0" xfId="0" applyBorder="1" applyFont="1"/>
    <xf borderId="23" fillId="0" fontId="13" numFmtId="0" xfId="0" applyAlignment="1" applyBorder="1" applyFont="1">
      <alignment shrinkToFit="0" vertical="top" wrapText="1"/>
    </xf>
    <xf borderId="23" fillId="0" fontId="5" numFmtId="0" xfId="0" applyBorder="1" applyFont="1"/>
    <xf borderId="28" fillId="0" fontId="5" numFmtId="0" xfId="0" applyBorder="1" applyFont="1"/>
    <xf borderId="0" fillId="0" fontId="11" numFmtId="0" xfId="0" applyAlignment="1" applyFont="1">
      <alignment readingOrder="0" shrinkToFit="0" wrapText="1"/>
    </xf>
    <xf borderId="29" fillId="0" fontId="14" numFmtId="0" xfId="0" applyAlignment="1" applyBorder="1" applyFont="1">
      <alignment shrinkToFit="0" vertical="top" wrapText="1"/>
    </xf>
    <xf borderId="30" fillId="0" fontId="5" numFmtId="0" xfId="0" applyBorder="1" applyFont="1"/>
    <xf borderId="31" fillId="0" fontId="5" numFmtId="0" xfId="0" applyBorder="1" applyFont="1"/>
    <xf borderId="23" fillId="0" fontId="12" numFmtId="0" xfId="0" applyAlignment="1" applyBorder="1" applyFont="1">
      <alignment shrinkToFit="0" vertical="top" wrapText="1"/>
    </xf>
    <xf borderId="32" fillId="5" fontId="12" numFmtId="0" xfId="0" applyAlignment="1" applyBorder="1" applyFill="1" applyFont="1">
      <alignment horizontal="center" shrinkToFit="0" wrapText="1"/>
    </xf>
    <xf borderId="33" fillId="5" fontId="12" numFmtId="0" xfId="0" applyAlignment="1" applyBorder="1" applyFont="1">
      <alignment horizontal="center" shrinkToFit="0" wrapText="1"/>
    </xf>
    <xf borderId="34" fillId="0" fontId="5" numFmtId="0" xfId="0" applyBorder="1" applyFont="1"/>
    <xf borderId="35" fillId="0" fontId="5" numFmtId="0" xfId="0" applyBorder="1" applyFont="1"/>
    <xf borderId="13" fillId="0" fontId="12" numFmtId="0" xfId="0" applyAlignment="1" applyBorder="1" applyFont="1">
      <alignment horizontal="center" shrinkToFit="0" vertical="center" wrapText="1"/>
    </xf>
    <xf borderId="12" fillId="0" fontId="12" numFmtId="0" xfId="0" applyAlignment="1" applyBorder="1" applyFont="1">
      <alignment shrinkToFit="0" vertical="center" wrapText="1"/>
    </xf>
    <xf quotePrefix="1" borderId="12" fillId="0" fontId="12" numFmtId="0" xfId="0" applyAlignment="1" applyBorder="1" applyFont="1">
      <alignment shrinkToFit="0" vertical="center" wrapText="1"/>
    </xf>
    <xf borderId="36" fillId="0" fontId="5" numFmtId="0" xfId="0" applyBorder="1" applyFont="1"/>
    <xf borderId="37" fillId="5" fontId="12" numFmtId="0" xfId="0" applyAlignment="1" applyBorder="1" applyFont="1">
      <alignment horizontal="center" shrinkToFit="0" wrapText="1"/>
    </xf>
    <xf borderId="13" fillId="0" fontId="12" numFmtId="0" xfId="0" applyAlignment="1" applyBorder="1" applyFont="1">
      <alignment shrinkToFit="0" vertical="center" wrapText="1"/>
    </xf>
    <xf borderId="36" fillId="0" fontId="12" numFmtId="0" xfId="0" applyAlignment="1" applyBorder="1" applyFont="1">
      <alignment shrinkToFit="0" vertical="center" wrapText="1"/>
    </xf>
    <xf borderId="38" fillId="5" fontId="12" numFmtId="0" xfId="0" applyAlignment="1" applyBorder="1" applyFont="1">
      <alignment horizontal="center" shrinkToFit="0" wrapText="1"/>
    </xf>
    <xf borderId="39" fillId="0" fontId="5" numFmtId="0" xfId="0" applyBorder="1" applyFont="1"/>
    <xf borderId="40" fillId="0" fontId="5" numFmtId="0" xfId="0" applyBorder="1" applyFont="1"/>
    <xf borderId="41" fillId="0" fontId="5" numFmtId="0" xfId="0" applyBorder="1" applyFont="1"/>
    <xf borderId="42" fillId="0" fontId="5" numFmtId="0" xfId="0" applyBorder="1" applyFont="1"/>
    <xf borderId="12" fillId="0" fontId="14" numFmtId="0" xfId="0" applyAlignment="1" applyBorder="1" applyFont="1">
      <alignment shrinkToFit="0" vertical="top" wrapText="1"/>
    </xf>
    <xf borderId="13" fillId="0" fontId="12" numFmtId="0" xfId="0" applyAlignment="1" applyBorder="1" applyFont="1">
      <alignment horizontal="center" shrinkToFit="0" wrapText="1"/>
    </xf>
    <xf borderId="36" fillId="0" fontId="12" numFmtId="0" xfId="0" applyAlignment="1" applyBorder="1" applyFont="1">
      <alignment horizontal="center" shrinkToFit="0" vertical="top" wrapText="1"/>
    </xf>
    <xf borderId="23" fillId="0" fontId="14" numFmtId="0" xfId="0" applyAlignment="1" applyBorder="1" applyFont="1">
      <alignment shrinkToFit="0" vertical="top" wrapText="1"/>
    </xf>
    <xf borderId="43" fillId="0" fontId="12" numFmtId="0" xfId="0" applyAlignment="1" applyBorder="1" applyFont="1">
      <alignment horizontal="center" shrinkToFit="0" wrapText="1"/>
    </xf>
    <xf borderId="12" fillId="0" fontId="14" numFmtId="0" xfId="0" applyAlignment="1" applyBorder="1" applyFont="1">
      <alignment shrinkToFit="0" vertical="center" wrapText="1"/>
    </xf>
    <xf borderId="44" fillId="6" fontId="15" numFmtId="0" xfId="0" applyAlignment="1" applyBorder="1" applyFill="1" applyFont="1">
      <alignment horizontal="center" readingOrder="1" shrinkToFit="0" wrapText="1"/>
    </xf>
    <xf borderId="45" fillId="6" fontId="15" numFmtId="0" xfId="0" applyAlignment="1" applyBorder="1" applyFont="1">
      <alignment horizontal="center" readingOrder="1" shrinkToFit="0" wrapText="1"/>
    </xf>
    <xf borderId="46" fillId="0" fontId="16" numFmtId="0" xfId="0" applyAlignment="1" applyBorder="1" applyFont="1">
      <alignment horizontal="center" readingOrder="1" shrinkToFit="0" wrapText="1"/>
    </xf>
    <xf borderId="47" fillId="0" fontId="16" numFmtId="0" xfId="0" applyAlignment="1" applyBorder="1" applyFont="1">
      <alignment horizontal="left" readingOrder="1" shrinkToFit="0" wrapText="1"/>
    </xf>
    <xf borderId="47" fillId="2" fontId="16" numFmtId="0" xfId="0" applyAlignment="1" applyBorder="1" applyFont="1">
      <alignment horizontal="center" readingOrder="1" shrinkToFit="0" wrapText="1"/>
    </xf>
    <xf borderId="48" fillId="2" fontId="17" numFmtId="0" xfId="0" applyBorder="1" applyFont="1"/>
    <xf borderId="49" fillId="0" fontId="5" numFmtId="0" xfId="0" applyBorder="1" applyFont="1"/>
    <xf borderId="50" fillId="0" fontId="16" numFmtId="0" xfId="0" applyAlignment="1" applyBorder="1" applyFont="1">
      <alignment horizontal="center" shrinkToFit="0" wrapText="1"/>
    </xf>
    <xf borderId="51" fillId="0" fontId="5" numFmtId="0" xfId="0" applyBorder="1" applyFont="1"/>
    <xf borderId="52" fillId="0" fontId="5" numFmtId="0" xfId="0" applyBorder="1" applyFont="1"/>
    <xf borderId="47" fillId="0" fontId="16" numFmtId="0" xfId="0" applyAlignment="1" applyBorder="1" applyFont="1">
      <alignment horizontal="center" readingOrder="1" shrinkToFit="0" wrapText="1"/>
    </xf>
    <xf borderId="53" fillId="0" fontId="5" numFmtId="0" xfId="0" applyBorder="1" applyFont="1"/>
    <xf borderId="54" fillId="0" fontId="16" numFmtId="0" xfId="0" applyAlignment="1" applyBorder="1" applyFont="1">
      <alignment horizontal="center" readingOrder="1" shrinkToFit="0" wrapText="1"/>
    </xf>
    <xf borderId="55" fillId="0" fontId="5" numFmtId="0" xfId="0" applyBorder="1" applyFont="1"/>
    <xf borderId="56" fillId="2" fontId="4" numFmtId="0" xfId="0" applyAlignment="1" applyBorder="1" applyFont="1">
      <alignment horizontal="center"/>
    </xf>
    <xf borderId="57" fillId="0" fontId="5" numFmtId="0" xfId="0" applyBorder="1" applyFont="1"/>
    <xf borderId="58" fillId="0" fontId="5" numFmtId="0" xfId="0" applyBorder="1" applyFont="1"/>
    <xf borderId="1" fillId="2" fontId="18" numFmtId="0" xfId="0" applyBorder="1" applyFont="1"/>
    <xf borderId="1" fillId="2" fontId="1" numFmtId="15" xfId="0" applyBorder="1" applyFont="1" applyNumberFormat="1"/>
    <xf borderId="5" fillId="2" fontId="6" numFmtId="0" xfId="0" applyAlignment="1" applyBorder="1" applyFont="1">
      <alignment horizontal="left" vertical="center"/>
    </xf>
    <xf borderId="2" fillId="2" fontId="7" numFmtId="0" xfId="0" applyAlignment="1" applyBorder="1" applyFont="1">
      <alignment horizontal="left"/>
    </xf>
    <xf borderId="2" fillId="2" fontId="6" numFmtId="0" xfId="0" applyAlignment="1" applyBorder="1" applyFont="1">
      <alignment horizontal="left"/>
    </xf>
    <xf borderId="59" fillId="2" fontId="6" numFmtId="0" xfId="0" applyAlignment="1" applyBorder="1" applyFont="1">
      <alignment horizontal="left"/>
    </xf>
    <xf borderId="59" fillId="2" fontId="1" numFmtId="0" xfId="0" applyAlignment="1" applyBorder="1" applyFont="1">
      <alignment vertical="top"/>
    </xf>
    <xf borderId="5" fillId="2" fontId="6" numFmtId="0" xfId="0" applyAlignment="1" applyBorder="1" applyFont="1">
      <alignment vertical="center"/>
    </xf>
    <xf borderId="59" fillId="2" fontId="7" numFmtId="0" xfId="0" applyAlignment="1" applyBorder="1" applyFont="1">
      <alignment vertical="top"/>
    </xf>
    <xf borderId="2" fillId="2" fontId="7" numFmtId="0" xfId="0" applyAlignment="1" applyBorder="1" applyFont="1">
      <alignment vertical="top"/>
    </xf>
    <xf borderId="1" fillId="2" fontId="7" numFmtId="0" xfId="0" applyBorder="1" applyFont="1"/>
    <xf borderId="60" fillId="2" fontId="1" numFmtId="0" xfId="0" applyBorder="1" applyFont="1"/>
    <xf borderId="61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center" shrinkToFit="0" wrapText="1"/>
    </xf>
    <xf borderId="62" fillId="3" fontId="8" numFmtId="0" xfId="0" applyAlignment="1" applyBorder="1" applyFont="1">
      <alignment horizontal="center"/>
    </xf>
    <xf borderId="63" fillId="3" fontId="8" numFmtId="0" xfId="0" applyAlignment="1" applyBorder="1" applyFont="1">
      <alignment horizontal="center" shrinkToFit="0" wrapText="1"/>
    </xf>
    <xf borderId="64" fillId="2" fontId="1" numFmtId="0" xfId="0" applyAlignment="1" applyBorder="1" applyFont="1">
      <alignment horizontal="center"/>
    </xf>
    <xf borderId="18" fillId="2" fontId="1" numFmtId="0" xfId="0" applyBorder="1" applyFont="1"/>
    <xf borderId="18" fillId="2" fontId="1" numFmtId="0" xfId="0" applyAlignment="1" applyBorder="1" applyFont="1">
      <alignment horizontal="center"/>
    </xf>
    <xf borderId="65" fillId="2" fontId="1" numFmtId="0" xfId="0" applyAlignment="1" applyBorder="1" applyFont="1">
      <alignment horizontal="center"/>
    </xf>
    <xf borderId="66" fillId="2" fontId="1" numFmtId="0" xfId="0" applyAlignment="1" applyBorder="1" applyFont="1">
      <alignment horizontal="center"/>
    </xf>
    <xf borderId="67" fillId="3" fontId="19" numFmtId="0" xfId="0" applyAlignment="1" applyBorder="1" applyFont="1">
      <alignment horizontal="center"/>
    </xf>
    <xf borderId="21" fillId="3" fontId="8" numFmtId="0" xfId="0" applyBorder="1" applyFont="1"/>
    <xf borderId="21" fillId="3" fontId="19" numFmtId="0" xfId="0" applyAlignment="1" applyBorder="1" applyFont="1">
      <alignment horizontal="center"/>
    </xf>
    <xf borderId="68" fillId="3" fontId="19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1" fillId="2" fontId="20" numFmtId="2" xfId="0" applyAlignment="1" applyBorder="1" applyFont="1" applyNumberFormat="1">
      <alignment horizontal="right" shrinkToFit="0" wrapText="1"/>
    </xf>
    <xf borderId="1" fillId="2" fontId="21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Template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/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ocial-network.warface.codegym.v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19.63"/>
    <col customWidth="1" min="3" max="3" width="9.13"/>
    <col customWidth="1" min="4" max="4" width="14.5"/>
    <col customWidth="1" min="5" max="5" width="8.0"/>
    <col customWidth="1" min="6" max="6" width="31.13"/>
    <col customWidth="1" min="7" max="7" width="31.0"/>
    <col customWidth="1" min="8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 t="s">
        <v>0</v>
      </c>
      <c r="C2" s="5" t="s">
        <v>1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1"/>
      <c r="B3" s="9"/>
      <c r="C3" s="10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2</v>
      </c>
      <c r="C4" s="13" t="s">
        <v>3</v>
      </c>
      <c r="D4" s="6"/>
      <c r="E4" s="7"/>
      <c r="F4" s="12" t="s">
        <v>4</v>
      </c>
      <c r="G4" s="14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6</v>
      </c>
      <c r="C5" s="13" t="s">
        <v>7</v>
      </c>
      <c r="D5" s="6"/>
      <c r="E5" s="7"/>
      <c r="F5" s="12" t="s">
        <v>8</v>
      </c>
      <c r="G5" s="14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5" t="s">
        <v>10</v>
      </c>
      <c r="C6" s="16" t="str">
        <f>C5&amp;"_"&amp;"XXX"&amp;"_"&amp;"vx.x"</f>
        <v>CG_SO_XXX_vx.x</v>
      </c>
      <c r="D6" s="17"/>
      <c r="E6" s="18"/>
      <c r="F6" s="12" t="s">
        <v>11</v>
      </c>
      <c r="G6" s="19">
        <v>45225.0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0"/>
      <c r="C7" s="21"/>
      <c r="D7" s="22"/>
      <c r="E7" s="23"/>
      <c r="F7" s="12" t="s">
        <v>12</v>
      </c>
      <c r="G7" s="24" t="s">
        <v>13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5"/>
      <c r="C8" s="10"/>
      <c r="D8" s="1"/>
      <c r="E8" s="1"/>
      <c r="F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6" t="s">
        <v>14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7"/>
      <c r="B11" s="28" t="s">
        <v>15</v>
      </c>
      <c r="C11" s="29" t="s">
        <v>12</v>
      </c>
      <c r="D11" s="29" t="s">
        <v>16</v>
      </c>
      <c r="E11" s="29" t="s">
        <v>17</v>
      </c>
      <c r="F11" s="29" t="s">
        <v>18</v>
      </c>
      <c r="G11" s="30" t="s">
        <v>19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21.75" customHeight="1">
      <c r="A12" s="31"/>
      <c r="B12" s="32">
        <v>45224.0</v>
      </c>
      <c r="C12" s="33" t="s">
        <v>13</v>
      </c>
      <c r="D12" s="34" t="s">
        <v>20</v>
      </c>
      <c r="E12" s="35" t="s">
        <v>21</v>
      </c>
      <c r="F12" s="35" t="s">
        <v>22</v>
      </c>
      <c r="G12" s="36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9.5" customHeight="1">
      <c r="A13" s="31"/>
      <c r="B13" s="32">
        <v>45225.0</v>
      </c>
      <c r="C13" s="33" t="s">
        <v>13</v>
      </c>
      <c r="D13" s="37" t="s">
        <v>23</v>
      </c>
      <c r="E13" s="35" t="s">
        <v>21</v>
      </c>
      <c r="F13" s="35" t="s">
        <v>24</v>
      </c>
      <c r="G13" s="36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21.75" customHeight="1">
      <c r="A14" s="31"/>
      <c r="B14" s="38"/>
      <c r="C14" s="33"/>
      <c r="D14" s="35"/>
      <c r="E14" s="35"/>
      <c r="F14" s="35"/>
      <c r="G14" s="36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9.5" customHeight="1">
      <c r="A15" s="31"/>
      <c r="B15" s="38"/>
      <c r="C15" s="33"/>
      <c r="D15" s="35"/>
      <c r="E15" s="35"/>
      <c r="F15" s="35"/>
      <c r="G15" s="36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21.75" customHeight="1">
      <c r="A16" s="31"/>
      <c r="B16" s="38"/>
      <c r="C16" s="33"/>
      <c r="D16" s="35"/>
      <c r="E16" s="35"/>
      <c r="F16" s="35"/>
      <c r="G16" s="36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9.5" customHeight="1">
      <c r="A17" s="31"/>
      <c r="B17" s="39"/>
      <c r="C17" s="40"/>
      <c r="D17" s="41"/>
      <c r="E17" s="41"/>
      <c r="F17" s="41"/>
      <c r="G17" s="42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2.75" customHeight="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G2"/>
    <mergeCell ref="C4:E4"/>
    <mergeCell ref="C5:E5"/>
    <mergeCell ref="B6:B7"/>
    <mergeCell ref="C6:E7"/>
  </mergeCells>
  <hyperlinks>
    <hyperlink display="'Test Plan'" location="'Test Plan'!A1" ref="D12"/>
    <hyperlink display="Estimate" location="Estimate!A1" ref="D13"/>
  </hyperlink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2.63"/>
    <col customWidth="1" min="3" max="3" width="13.75"/>
    <col customWidth="1" min="4" max="5" width="12.63"/>
    <col customWidth="1" min="6" max="6" width="14.5"/>
  </cols>
  <sheetData>
    <row r="1" ht="13.5" customHeight="1">
      <c r="A1" s="43"/>
      <c r="B1" s="44"/>
      <c r="C1" s="44"/>
      <c r="D1" s="44"/>
      <c r="E1" s="44"/>
      <c r="F1" s="44"/>
      <c r="G1" s="44"/>
      <c r="H1" s="44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3.5" customHeight="1">
      <c r="A2" s="45"/>
      <c r="B2" s="46" t="s">
        <v>25</v>
      </c>
      <c r="C2" s="47"/>
      <c r="D2" s="47"/>
      <c r="E2" s="47"/>
      <c r="F2" s="47"/>
      <c r="G2" s="47"/>
      <c r="H2" s="48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270.75" customHeight="1">
      <c r="A3" s="45"/>
      <c r="B3" s="49" t="s">
        <v>26</v>
      </c>
      <c r="C3" s="50"/>
      <c r="D3" s="50"/>
      <c r="E3" s="50"/>
      <c r="F3" s="50"/>
      <c r="G3" s="50"/>
      <c r="H3" s="51"/>
      <c r="I3" s="43"/>
      <c r="J3" s="52" t="s">
        <v>27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3.5" customHeight="1">
      <c r="A4" s="45"/>
      <c r="B4" s="46" t="s">
        <v>28</v>
      </c>
      <c r="C4" s="47"/>
      <c r="D4" s="47"/>
      <c r="E4" s="47"/>
      <c r="F4" s="47"/>
      <c r="G4" s="47"/>
      <c r="H4" s="48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0.75" customHeight="1">
      <c r="A5" s="45"/>
      <c r="B5" s="53" t="s">
        <v>29</v>
      </c>
      <c r="C5" s="54"/>
      <c r="D5" s="54"/>
      <c r="E5" s="54"/>
      <c r="F5" s="54"/>
      <c r="G5" s="54"/>
      <c r="H5" s="55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3.5" customHeight="1">
      <c r="A6" s="45"/>
      <c r="B6" s="46" t="s">
        <v>30</v>
      </c>
      <c r="C6" s="47"/>
      <c r="D6" s="47"/>
      <c r="E6" s="47"/>
      <c r="F6" s="47"/>
      <c r="G6" s="47"/>
      <c r="H6" s="48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32.0" customHeight="1">
      <c r="A7" s="45"/>
      <c r="B7" s="56" t="s">
        <v>31</v>
      </c>
      <c r="C7" s="50"/>
      <c r="D7" s="50"/>
      <c r="E7" s="50"/>
      <c r="F7" s="50"/>
      <c r="G7" s="50"/>
      <c r="H7" s="51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3.5" customHeight="1">
      <c r="A8" s="45"/>
      <c r="B8" s="46" t="s">
        <v>32</v>
      </c>
      <c r="C8" s="47"/>
      <c r="D8" s="47"/>
      <c r="E8" s="47"/>
      <c r="F8" s="47"/>
      <c r="G8" s="47"/>
      <c r="H8" s="48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3.5" customHeight="1">
      <c r="A9" s="45"/>
      <c r="B9" s="57" t="s">
        <v>33</v>
      </c>
      <c r="C9" s="58" t="s">
        <v>34</v>
      </c>
      <c r="D9" s="59"/>
      <c r="E9" s="58" t="s">
        <v>35</v>
      </c>
      <c r="F9" s="59"/>
      <c r="G9" s="58" t="s">
        <v>36</v>
      </c>
      <c r="H9" s="60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3.75" customHeight="1">
      <c r="A10" s="45"/>
      <c r="B10" s="61">
        <v>1.0</v>
      </c>
      <c r="C10" s="62" t="s">
        <v>37</v>
      </c>
      <c r="D10" s="23"/>
      <c r="E10" s="62" t="s">
        <v>38</v>
      </c>
      <c r="F10" s="23"/>
      <c r="G10" s="63" t="s">
        <v>39</v>
      </c>
      <c r="H10" s="64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14.0" customHeight="1">
      <c r="A11" s="45"/>
      <c r="B11" s="61">
        <v>2.0</v>
      </c>
      <c r="C11" s="62" t="s">
        <v>40</v>
      </c>
      <c r="D11" s="23"/>
      <c r="E11" s="62" t="s">
        <v>41</v>
      </c>
      <c r="F11" s="23"/>
      <c r="G11" s="62" t="s">
        <v>42</v>
      </c>
      <c r="H11" s="64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10.25" customHeight="1">
      <c r="A12" s="45"/>
      <c r="B12" s="61">
        <v>3.0</v>
      </c>
      <c r="C12" s="62" t="s">
        <v>43</v>
      </c>
      <c r="D12" s="23"/>
      <c r="E12" s="62" t="s">
        <v>41</v>
      </c>
      <c r="F12" s="23"/>
      <c r="G12" s="62" t="s">
        <v>42</v>
      </c>
      <c r="H12" s="64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3.5" customHeight="1">
      <c r="A13" s="45"/>
      <c r="B13" s="46" t="s">
        <v>44</v>
      </c>
      <c r="C13" s="47"/>
      <c r="D13" s="47"/>
      <c r="E13" s="47"/>
      <c r="F13" s="47"/>
      <c r="G13" s="47"/>
      <c r="H13" s="48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3.5" customHeight="1">
      <c r="A14" s="45"/>
      <c r="B14" s="57" t="s">
        <v>33</v>
      </c>
      <c r="C14" s="57" t="s">
        <v>45</v>
      </c>
      <c r="D14" s="57" t="s">
        <v>46</v>
      </c>
      <c r="E14" s="57" t="s">
        <v>47</v>
      </c>
      <c r="F14" s="57" t="s">
        <v>48</v>
      </c>
      <c r="G14" s="57" t="s">
        <v>49</v>
      </c>
      <c r="H14" s="65" t="s">
        <v>50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3.5" customHeight="1">
      <c r="A15" s="45"/>
      <c r="B15" s="61">
        <v>1.0</v>
      </c>
      <c r="C15" s="66" t="s">
        <v>51</v>
      </c>
      <c r="D15" s="61">
        <v>3.0</v>
      </c>
      <c r="E15" s="66" t="s">
        <v>38</v>
      </c>
      <c r="F15" s="66" t="s">
        <v>52</v>
      </c>
      <c r="G15" s="61">
        <v>45223.0</v>
      </c>
      <c r="H15" s="67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3.5" customHeight="1">
      <c r="A16" s="45"/>
      <c r="B16" s="61">
        <v>2.0</v>
      </c>
      <c r="C16" s="66" t="s">
        <v>53</v>
      </c>
      <c r="D16" s="61">
        <v>95.8</v>
      </c>
      <c r="E16" s="66" t="s">
        <v>41</v>
      </c>
      <c r="F16" s="66" t="s">
        <v>53</v>
      </c>
      <c r="G16" s="61">
        <v>45226.0</v>
      </c>
      <c r="H16" s="67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3.5" customHeight="1">
      <c r="A17" s="45"/>
      <c r="B17" s="61">
        <v>3.0</v>
      </c>
      <c r="C17" s="66" t="s">
        <v>54</v>
      </c>
      <c r="D17" s="61">
        <v>127.3</v>
      </c>
      <c r="E17" s="66" t="s">
        <v>41</v>
      </c>
      <c r="F17" s="66" t="s">
        <v>54</v>
      </c>
      <c r="G17" s="61">
        <v>45228.0</v>
      </c>
      <c r="H17" s="67"/>
      <c r="I17" s="52" t="s">
        <v>55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3.5" customHeight="1">
      <c r="A18" s="45"/>
      <c r="B18" s="61">
        <v>4.0</v>
      </c>
      <c r="C18" s="66" t="s">
        <v>56</v>
      </c>
      <c r="D18" s="61">
        <v>94.3</v>
      </c>
      <c r="E18" s="66" t="s">
        <v>41</v>
      </c>
      <c r="F18" s="66" t="s">
        <v>57</v>
      </c>
      <c r="G18" s="61">
        <v>45231.0</v>
      </c>
      <c r="H18" s="67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3.5" customHeight="1">
      <c r="A19" s="45"/>
      <c r="B19" s="46" t="s">
        <v>58</v>
      </c>
      <c r="C19" s="47"/>
      <c r="D19" s="47"/>
      <c r="E19" s="47"/>
      <c r="F19" s="47"/>
      <c r="G19" s="47"/>
      <c r="H19" s="48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3.5" customHeight="1">
      <c r="A20" s="45"/>
      <c r="B20" s="68" t="s">
        <v>59</v>
      </c>
      <c r="C20" s="69"/>
      <c r="D20" s="70"/>
      <c r="E20" s="58" t="s">
        <v>60</v>
      </c>
      <c r="F20" s="71"/>
      <c r="G20" s="71"/>
      <c r="H20" s="60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3.5" customHeight="1">
      <c r="A21" s="45"/>
      <c r="B21" s="72"/>
      <c r="C21" s="50"/>
      <c r="D21" s="51"/>
      <c r="E21" s="57" t="s">
        <v>61</v>
      </c>
      <c r="F21" s="57" t="s">
        <v>62</v>
      </c>
      <c r="G21" s="57" t="s">
        <v>63</v>
      </c>
      <c r="H21" s="65" t="s">
        <v>64</v>
      </c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3.5" customHeight="1">
      <c r="A22" s="45"/>
      <c r="B22" s="73" t="s">
        <v>65</v>
      </c>
      <c r="C22" s="22"/>
      <c r="D22" s="64"/>
      <c r="E22" s="74"/>
      <c r="F22" s="74" t="s">
        <v>66</v>
      </c>
      <c r="G22" s="75" t="s">
        <v>67</v>
      </c>
      <c r="H22" s="75" t="s">
        <v>67</v>
      </c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3.5" customHeight="1">
      <c r="A23" s="45"/>
      <c r="B23" s="73" t="s">
        <v>68</v>
      </c>
      <c r="C23" s="22"/>
      <c r="D23" s="64"/>
      <c r="E23" s="75" t="s">
        <v>67</v>
      </c>
      <c r="F23" s="74" t="s">
        <v>66</v>
      </c>
      <c r="G23" s="75" t="s">
        <v>67</v>
      </c>
      <c r="H23" s="75" t="s">
        <v>67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3.5" customHeight="1">
      <c r="A24" s="45"/>
      <c r="B24" s="73" t="s">
        <v>69</v>
      </c>
      <c r="C24" s="22"/>
      <c r="D24" s="64"/>
      <c r="E24" s="74"/>
      <c r="F24" s="74"/>
      <c r="G24" s="75" t="s">
        <v>67</v>
      </c>
      <c r="H24" s="75" t="s">
        <v>67</v>
      </c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3.5" customHeight="1">
      <c r="A25" s="45"/>
      <c r="B25" s="76" t="s">
        <v>70</v>
      </c>
      <c r="C25" s="50"/>
      <c r="D25" s="51"/>
      <c r="E25" s="75" t="s">
        <v>67</v>
      </c>
      <c r="F25" s="77" t="s">
        <v>66</v>
      </c>
      <c r="G25" s="75" t="s">
        <v>67</v>
      </c>
      <c r="H25" s="75" t="s">
        <v>67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3.5" customHeight="1">
      <c r="A26" s="45"/>
      <c r="B26" s="46" t="s">
        <v>71</v>
      </c>
      <c r="C26" s="47"/>
      <c r="D26" s="47"/>
      <c r="E26" s="47"/>
      <c r="F26" s="47"/>
      <c r="G26" s="47"/>
      <c r="H26" s="48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6.5" customHeight="1">
      <c r="A27" s="45"/>
      <c r="B27" s="78" t="s">
        <v>72</v>
      </c>
      <c r="C27" s="22"/>
      <c r="D27" s="64"/>
      <c r="E27" s="62" t="s">
        <v>73</v>
      </c>
      <c r="F27" s="22"/>
      <c r="G27" s="22"/>
      <c r="H27" s="64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41.25" customHeight="1">
      <c r="A28" s="45"/>
      <c r="B28" s="78" t="s">
        <v>74</v>
      </c>
      <c r="C28" s="22"/>
      <c r="D28" s="64"/>
      <c r="E28" s="63" t="s">
        <v>75</v>
      </c>
      <c r="F28" s="22"/>
      <c r="G28" s="22"/>
      <c r="H28" s="64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78.75" customHeight="1">
      <c r="A29" s="45"/>
      <c r="B29" s="78" t="s">
        <v>76</v>
      </c>
      <c r="C29" s="22"/>
      <c r="D29" s="64"/>
      <c r="E29" s="62" t="s">
        <v>77</v>
      </c>
      <c r="F29" s="22"/>
      <c r="G29" s="22"/>
      <c r="H29" s="64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28.5" customHeight="1">
      <c r="A30" s="45"/>
      <c r="B30" s="78" t="s">
        <v>78</v>
      </c>
      <c r="C30" s="22"/>
      <c r="D30" s="64"/>
      <c r="E30" s="63" t="s">
        <v>79</v>
      </c>
      <c r="F30" s="22"/>
      <c r="G30" s="22"/>
      <c r="H30" s="64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3.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3.5" customHeight="1">
      <c r="A32" s="43"/>
      <c r="B32" s="43"/>
      <c r="C32" s="43"/>
      <c r="D32" s="43"/>
      <c r="E32" s="43" t="s">
        <v>80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3.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3.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3.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3.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3.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3.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3.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3.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3.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3.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3.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3.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3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3.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3.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3.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3.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3.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3.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3.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3.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3.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3.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3.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3.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3.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3.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3.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3.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3.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3.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3.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3.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3.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3.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3.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3.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3.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3.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3.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3.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3.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3.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3.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3.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3.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3.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3.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3.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3.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3.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3.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3.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3.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3.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3.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3.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3.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3.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3.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3.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3.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3.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3.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3.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3.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3.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3.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3.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3.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3.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3.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3.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3.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3.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3.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3.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3.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3.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3.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3.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3.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3.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3.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3.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3.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3.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3.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3.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3.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3.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3.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3.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3.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3.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3.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3.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3.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3.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3.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3.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3.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3.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3.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3.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3.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3.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3.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3.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3.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3.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3.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3.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3.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3.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3.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3.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3.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3.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3.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3.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3.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3.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3.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3.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3.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3.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3.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3.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3.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3.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3.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3.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3.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3.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3.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3.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3.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3.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3.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3.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3.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3.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3.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3.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3.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3.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3.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3.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3.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3.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3.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3.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3.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3.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3.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3.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3.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3.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3.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3.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3.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3.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3.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3.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3.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3.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3.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3.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3.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3.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3.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3.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3.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3.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3.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3.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3.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3.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3.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3.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3.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3.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3.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3.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3.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3.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3.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3.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3.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3.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3.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3.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3.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3.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3.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3.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3.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3.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3.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2:H2"/>
    <mergeCell ref="B3:H3"/>
    <mergeCell ref="B4:H4"/>
    <mergeCell ref="B5:H5"/>
    <mergeCell ref="B6:H6"/>
    <mergeCell ref="B7:H7"/>
    <mergeCell ref="B8:H8"/>
    <mergeCell ref="E11:F11"/>
    <mergeCell ref="G11:H11"/>
    <mergeCell ref="C9:D9"/>
    <mergeCell ref="E9:F9"/>
    <mergeCell ref="G9:H9"/>
    <mergeCell ref="C10:D10"/>
    <mergeCell ref="E10:F10"/>
    <mergeCell ref="G10:H10"/>
    <mergeCell ref="C11:D11"/>
    <mergeCell ref="C12:D12"/>
    <mergeCell ref="E12:F12"/>
    <mergeCell ref="G12:H12"/>
    <mergeCell ref="B13:H13"/>
    <mergeCell ref="B19:H19"/>
    <mergeCell ref="B20:D21"/>
    <mergeCell ref="E20:H20"/>
    <mergeCell ref="B28:D28"/>
    <mergeCell ref="E28:H28"/>
    <mergeCell ref="B29:D29"/>
    <mergeCell ref="E29:H29"/>
    <mergeCell ref="B30:D30"/>
    <mergeCell ref="E30:H30"/>
    <mergeCell ref="B22:D22"/>
    <mergeCell ref="B23:D23"/>
    <mergeCell ref="B24:D24"/>
    <mergeCell ref="B25:D25"/>
    <mergeCell ref="B26:H26"/>
    <mergeCell ref="B27:D27"/>
    <mergeCell ref="E27:H27"/>
  </mergeCells>
  <hyperlinks>
    <hyperlink r:id="rId1" ref="B3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8.75"/>
    <col customWidth="1" min="3" max="26" width="8.88"/>
  </cols>
  <sheetData>
    <row r="1" ht="12.75" customHeight="1">
      <c r="A1" s="79" t="s">
        <v>81</v>
      </c>
      <c r="B1" s="80" t="s">
        <v>82</v>
      </c>
      <c r="C1" s="80" t="s">
        <v>83</v>
      </c>
      <c r="D1" s="80" t="s">
        <v>84</v>
      </c>
      <c r="E1" s="80" t="s">
        <v>85</v>
      </c>
      <c r="F1" s="80" t="s">
        <v>86</v>
      </c>
      <c r="G1" s="80" t="s">
        <v>87</v>
      </c>
      <c r="H1" s="80" t="s">
        <v>85</v>
      </c>
      <c r="I1" s="80" t="s">
        <v>88</v>
      </c>
      <c r="J1" s="80" t="s">
        <v>89</v>
      </c>
      <c r="K1" s="80" t="s">
        <v>90</v>
      </c>
      <c r="L1" s="80" t="s">
        <v>91</v>
      </c>
      <c r="M1" s="80" t="s">
        <v>92</v>
      </c>
    </row>
    <row r="2" ht="12.75" customHeight="1">
      <c r="A2" s="81" t="s">
        <v>93</v>
      </c>
      <c r="B2" s="82" t="s">
        <v>93</v>
      </c>
      <c r="C2" s="83">
        <v>1.5</v>
      </c>
      <c r="D2" s="83">
        <v>0.75</v>
      </c>
      <c r="E2" s="83">
        <v>1.0</v>
      </c>
      <c r="F2" s="83">
        <v>1.5</v>
      </c>
      <c r="G2" s="83">
        <v>1.0</v>
      </c>
      <c r="H2" s="83">
        <v>0.5</v>
      </c>
      <c r="I2" s="84"/>
      <c r="J2" s="84"/>
      <c r="K2" s="83">
        <v>1.5</v>
      </c>
      <c r="L2" s="83">
        <v>0.5</v>
      </c>
      <c r="M2" s="84"/>
    </row>
    <row r="3" ht="12.75" customHeight="1">
      <c r="A3" s="81" t="s">
        <v>94</v>
      </c>
      <c r="B3" s="82" t="s">
        <v>94</v>
      </c>
      <c r="C3" s="83">
        <v>3.5</v>
      </c>
      <c r="D3" s="83">
        <v>2.0</v>
      </c>
      <c r="E3" s="83">
        <v>2.0</v>
      </c>
      <c r="F3" s="83">
        <v>6.0</v>
      </c>
      <c r="G3" s="83">
        <v>4.0</v>
      </c>
      <c r="H3" s="83">
        <v>2.5</v>
      </c>
      <c r="I3" s="85"/>
      <c r="J3" s="85"/>
      <c r="K3" s="83">
        <v>4.0</v>
      </c>
      <c r="L3" s="83">
        <v>1.5</v>
      </c>
      <c r="M3" s="85"/>
    </row>
    <row r="4" ht="12.75" customHeight="1">
      <c r="A4" s="81" t="s">
        <v>95</v>
      </c>
      <c r="B4" s="82" t="s">
        <v>95</v>
      </c>
      <c r="C4" s="83">
        <v>2.0</v>
      </c>
      <c r="D4" s="83">
        <v>1.5</v>
      </c>
      <c r="E4" s="83">
        <v>0.5</v>
      </c>
      <c r="F4" s="83">
        <v>2.0</v>
      </c>
      <c r="G4" s="83">
        <v>2.0</v>
      </c>
      <c r="H4" s="83">
        <v>0.5</v>
      </c>
      <c r="I4" s="85"/>
      <c r="J4" s="85"/>
      <c r="K4" s="83">
        <v>1.0</v>
      </c>
      <c r="L4" s="83">
        <v>1.0</v>
      </c>
      <c r="M4" s="85"/>
    </row>
    <row r="5" ht="12.75" customHeight="1">
      <c r="A5" s="81" t="s">
        <v>96</v>
      </c>
      <c r="B5" s="82" t="s">
        <v>97</v>
      </c>
      <c r="C5" s="83">
        <v>3.0</v>
      </c>
      <c r="D5" s="83">
        <v>2.5</v>
      </c>
      <c r="E5" s="83">
        <v>1.5</v>
      </c>
      <c r="F5" s="83">
        <v>3.5</v>
      </c>
      <c r="G5" s="83">
        <v>4.0</v>
      </c>
      <c r="H5" s="83">
        <v>2.0</v>
      </c>
      <c r="I5" s="85"/>
      <c r="J5" s="85"/>
      <c r="K5" s="83">
        <v>2.0</v>
      </c>
      <c r="L5" s="83">
        <v>1.5</v>
      </c>
      <c r="M5" s="85"/>
    </row>
    <row r="6" ht="70.5" customHeight="1">
      <c r="A6" s="86" t="s">
        <v>98</v>
      </c>
      <c r="B6" s="82" t="s">
        <v>99</v>
      </c>
      <c r="C6" s="83">
        <v>3.0</v>
      </c>
      <c r="D6" s="83">
        <v>1.5</v>
      </c>
      <c r="E6" s="83">
        <v>1.5</v>
      </c>
      <c r="F6" s="83">
        <v>4.0</v>
      </c>
      <c r="G6" s="83">
        <v>2.0</v>
      </c>
      <c r="H6" s="83">
        <v>2.0</v>
      </c>
      <c r="I6" s="85"/>
      <c r="J6" s="85"/>
      <c r="K6" s="83">
        <v>2.5</v>
      </c>
      <c r="L6" s="83">
        <v>2.0</v>
      </c>
      <c r="M6" s="85"/>
    </row>
    <row r="7" ht="12.75" customHeight="1">
      <c r="A7" s="87"/>
      <c r="B7" s="82" t="s">
        <v>100</v>
      </c>
      <c r="C7" s="83">
        <v>4.0</v>
      </c>
      <c r="D7" s="83">
        <v>2.5</v>
      </c>
      <c r="E7" s="83">
        <v>2.5</v>
      </c>
      <c r="F7" s="83">
        <v>5.0</v>
      </c>
      <c r="G7" s="83">
        <v>2.5</v>
      </c>
      <c r="H7" s="83">
        <v>2.0</v>
      </c>
      <c r="I7" s="85"/>
      <c r="J7" s="85"/>
      <c r="K7" s="83">
        <v>3.0</v>
      </c>
      <c r="L7" s="83">
        <v>2.0</v>
      </c>
      <c r="M7" s="85"/>
    </row>
    <row r="8" ht="12.75" customHeight="1">
      <c r="A8" s="81" t="s">
        <v>101</v>
      </c>
      <c r="B8" s="82" t="s">
        <v>101</v>
      </c>
      <c r="C8" s="83">
        <v>2.0</v>
      </c>
      <c r="D8" s="83">
        <v>1.5</v>
      </c>
      <c r="E8" s="83">
        <v>0.5</v>
      </c>
      <c r="F8" s="83">
        <v>3.0</v>
      </c>
      <c r="G8" s="83">
        <v>2.0</v>
      </c>
      <c r="H8" s="83">
        <v>1.0</v>
      </c>
      <c r="I8" s="85"/>
      <c r="J8" s="85"/>
      <c r="K8" s="83">
        <v>3.0</v>
      </c>
      <c r="L8" s="83">
        <v>0.5</v>
      </c>
      <c r="M8" s="85"/>
    </row>
    <row r="9" ht="12.75" customHeight="1">
      <c r="A9" s="81" t="s">
        <v>102</v>
      </c>
      <c r="B9" s="82" t="s">
        <v>102</v>
      </c>
      <c r="C9" s="83">
        <v>4.0</v>
      </c>
      <c r="D9" s="83">
        <v>2.0</v>
      </c>
      <c r="E9" s="83">
        <v>1.0</v>
      </c>
      <c r="F9" s="83">
        <v>5.0</v>
      </c>
      <c r="G9" s="83">
        <v>4.0</v>
      </c>
      <c r="H9" s="83">
        <v>2.0</v>
      </c>
      <c r="I9" s="85"/>
      <c r="J9" s="85"/>
      <c r="K9" s="83">
        <v>4.0</v>
      </c>
      <c r="L9" s="83">
        <v>1.0</v>
      </c>
      <c r="M9" s="85"/>
    </row>
    <row r="10" ht="12.75" customHeight="1">
      <c r="A10" s="81" t="s">
        <v>103</v>
      </c>
      <c r="B10" s="82" t="s">
        <v>103</v>
      </c>
      <c r="C10" s="83">
        <v>2.0</v>
      </c>
      <c r="D10" s="83">
        <v>1.5</v>
      </c>
      <c r="E10" s="83">
        <v>1.0</v>
      </c>
      <c r="F10" s="83">
        <v>1.5</v>
      </c>
      <c r="G10" s="83">
        <v>1.0</v>
      </c>
      <c r="H10" s="83">
        <v>0.5</v>
      </c>
      <c r="I10" s="85"/>
      <c r="J10" s="85"/>
      <c r="K10" s="83">
        <v>1.0</v>
      </c>
      <c r="L10" s="83">
        <v>0.5</v>
      </c>
      <c r="M10" s="85"/>
    </row>
    <row r="11" ht="12.75" customHeight="1">
      <c r="A11" s="81" t="s">
        <v>104</v>
      </c>
      <c r="B11" s="82" t="s">
        <v>104</v>
      </c>
      <c r="C11" s="83">
        <v>2.0</v>
      </c>
      <c r="D11" s="83">
        <v>1.5</v>
      </c>
      <c r="E11" s="83">
        <v>1.0</v>
      </c>
      <c r="F11" s="83">
        <v>1.5</v>
      </c>
      <c r="G11" s="83">
        <v>1.0</v>
      </c>
      <c r="H11" s="83">
        <v>0.5</v>
      </c>
      <c r="I11" s="85"/>
      <c r="J11" s="85"/>
      <c r="K11" s="83">
        <v>1.0</v>
      </c>
      <c r="L11" s="83">
        <v>0.75</v>
      </c>
      <c r="M11" s="85"/>
    </row>
    <row r="12" ht="28.5" customHeight="1">
      <c r="A12" s="86" t="s">
        <v>105</v>
      </c>
      <c r="B12" s="82" t="s">
        <v>105</v>
      </c>
      <c r="C12" s="83">
        <v>2.0</v>
      </c>
      <c r="D12" s="83">
        <v>1.5</v>
      </c>
      <c r="E12" s="83">
        <v>1.5</v>
      </c>
      <c r="F12" s="83">
        <v>2.0</v>
      </c>
      <c r="G12" s="83">
        <v>1.0</v>
      </c>
      <c r="H12" s="83">
        <v>1.0</v>
      </c>
      <c r="I12" s="85"/>
      <c r="J12" s="85"/>
      <c r="K12" s="83">
        <v>2.0</v>
      </c>
      <c r="L12" s="83">
        <v>1.0</v>
      </c>
      <c r="M12" s="85"/>
    </row>
    <row r="13" ht="12.75" customHeight="1">
      <c r="A13" s="88"/>
      <c r="B13" s="82" t="s">
        <v>106</v>
      </c>
      <c r="C13" s="83">
        <v>1.0</v>
      </c>
      <c r="D13" s="83">
        <v>1.0</v>
      </c>
      <c r="E13" s="83">
        <v>0.5</v>
      </c>
      <c r="F13" s="83">
        <v>1.0</v>
      </c>
      <c r="G13" s="83">
        <v>0.5</v>
      </c>
      <c r="H13" s="83">
        <v>0.5</v>
      </c>
      <c r="I13" s="85"/>
      <c r="J13" s="85"/>
      <c r="K13" s="83">
        <v>1.0</v>
      </c>
      <c r="L13" s="83">
        <v>1.0</v>
      </c>
      <c r="M13" s="85"/>
    </row>
    <row r="14" ht="12.75" customHeight="1">
      <c r="A14" s="88"/>
      <c r="B14" s="82" t="s">
        <v>107</v>
      </c>
      <c r="C14" s="83">
        <v>2.0</v>
      </c>
      <c r="D14" s="83">
        <v>1.0</v>
      </c>
      <c r="E14" s="83">
        <v>0.5</v>
      </c>
      <c r="F14" s="83">
        <v>3.0</v>
      </c>
      <c r="G14" s="83">
        <v>0.5</v>
      </c>
      <c r="H14" s="83">
        <v>1.0</v>
      </c>
      <c r="I14" s="85"/>
      <c r="J14" s="85"/>
      <c r="K14" s="83">
        <v>3.0</v>
      </c>
      <c r="L14" s="83">
        <v>1.0</v>
      </c>
      <c r="M14" s="85"/>
    </row>
    <row r="15" ht="12.75" customHeight="1">
      <c r="A15" s="87"/>
      <c r="B15" s="82" t="s">
        <v>108</v>
      </c>
      <c r="C15" s="83">
        <v>2.0</v>
      </c>
      <c r="D15" s="83">
        <v>1.0</v>
      </c>
      <c r="E15" s="83">
        <v>0.5</v>
      </c>
      <c r="F15" s="83">
        <v>3.0</v>
      </c>
      <c r="G15" s="83">
        <v>0.5</v>
      </c>
      <c r="H15" s="83">
        <v>1.0</v>
      </c>
      <c r="I15" s="85"/>
      <c r="J15" s="85"/>
      <c r="K15" s="83">
        <v>3.0</v>
      </c>
      <c r="L15" s="83">
        <v>1.0</v>
      </c>
      <c r="M15" s="85"/>
    </row>
    <row r="16" ht="15.0" customHeight="1">
      <c r="A16" s="86" t="s">
        <v>109</v>
      </c>
      <c r="B16" s="82" t="s">
        <v>110</v>
      </c>
      <c r="C16" s="83">
        <v>1.0</v>
      </c>
      <c r="D16" s="83">
        <v>0.75</v>
      </c>
      <c r="E16" s="83">
        <v>0.75</v>
      </c>
      <c r="F16" s="83">
        <v>1.0</v>
      </c>
      <c r="G16" s="83">
        <v>1.0</v>
      </c>
      <c r="H16" s="83">
        <v>0.5</v>
      </c>
      <c r="I16" s="85"/>
      <c r="J16" s="85"/>
      <c r="K16" s="83">
        <v>1.0</v>
      </c>
      <c r="L16" s="83">
        <v>1.0</v>
      </c>
      <c r="M16" s="85"/>
    </row>
    <row r="17" ht="12.75" customHeight="1">
      <c r="A17" s="88"/>
      <c r="B17" s="82" t="s">
        <v>111</v>
      </c>
      <c r="C17" s="83">
        <v>2.0</v>
      </c>
      <c r="D17" s="83">
        <v>1.0</v>
      </c>
      <c r="E17" s="83">
        <v>1.0</v>
      </c>
      <c r="F17" s="83">
        <v>1.5</v>
      </c>
      <c r="G17" s="83">
        <v>1.0</v>
      </c>
      <c r="H17" s="83">
        <v>0.5</v>
      </c>
      <c r="I17" s="85"/>
      <c r="J17" s="85"/>
      <c r="K17" s="83">
        <v>1.5</v>
      </c>
      <c r="L17" s="83">
        <v>1.0</v>
      </c>
      <c r="M17" s="85"/>
    </row>
    <row r="18" ht="12.75" customHeight="1">
      <c r="A18" s="88"/>
      <c r="B18" s="82" t="s">
        <v>112</v>
      </c>
      <c r="C18" s="83">
        <v>1.0</v>
      </c>
      <c r="D18" s="83">
        <v>0.5</v>
      </c>
      <c r="E18" s="83">
        <v>0.25</v>
      </c>
      <c r="F18" s="83">
        <v>1.5</v>
      </c>
      <c r="G18" s="83">
        <v>1.0</v>
      </c>
      <c r="H18" s="83">
        <v>0.5</v>
      </c>
      <c r="I18" s="85"/>
      <c r="J18" s="85"/>
      <c r="K18" s="83">
        <v>1.5</v>
      </c>
      <c r="L18" s="83">
        <v>0.5</v>
      </c>
      <c r="M18" s="85"/>
    </row>
    <row r="19" ht="12.75" customHeight="1">
      <c r="A19" s="88"/>
      <c r="B19" s="82" t="s">
        <v>113</v>
      </c>
      <c r="C19" s="83">
        <v>2.0</v>
      </c>
      <c r="D19" s="83">
        <v>1.5</v>
      </c>
      <c r="E19" s="83">
        <v>1.0</v>
      </c>
      <c r="F19" s="83">
        <v>2.5</v>
      </c>
      <c r="G19" s="83">
        <v>2.0</v>
      </c>
      <c r="H19" s="83">
        <v>1.0</v>
      </c>
      <c r="I19" s="85"/>
      <c r="J19" s="85"/>
      <c r="K19" s="83">
        <v>2.0</v>
      </c>
      <c r="L19" s="83">
        <v>1.0</v>
      </c>
      <c r="M19" s="85"/>
    </row>
    <row r="20" ht="12.75" customHeight="1">
      <c r="A20" s="88"/>
      <c r="B20" s="82" t="s">
        <v>114</v>
      </c>
      <c r="C20" s="83">
        <v>2.0</v>
      </c>
      <c r="D20" s="83">
        <v>1.5</v>
      </c>
      <c r="E20" s="83">
        <v>1.0</v>
      </c>
      <c r="F20" s="83">
        <v>1.5</v>
      </c>
      <c r="G20" s="83">
        <v>1.0</v>
      </c>
      <c r="H20" s="83">
        <v>1.0</v>
      </c>
      <c r="I20" s="85"/>
      <c r="J20" s="85"/>
      <c r="K20" s="83">
        <v>3.0</v>
      </c>
      <c r="L20" s="83">
        <v>1.5</v>
      </c>
      <c r="M20" s="85"/>
    </row>
    <row r="21" ht="12.75" customHeight="1">
      <c r="A21" s="88"/>
      <c r="B21" s="82" t="s">
        <v>115</v>
      </c>
      <c r="C21" s="89">
        <v>2.0</v>
      </c>
      <c r="D21" s="83">
        <v>1.0</v>
      </c>
      <c r="E21" s="83">
        <v>1.5</v>
      </c>
      <c r="F21" s="83">
        <v>2.0</v>
      </c>
      <c r="G21" s="83">
        <v>1.5</v>
      </c>
      <c r="H21" s="83">
        <v>1.5</v>
      </c>
      <c r="I21" s="85"/>
      <c r="J21" s="85"/>
      <c r="K21" s="83">
        <v>3.0</v>
      </c>
      <c r="L21" s="83">
        <v>1.5</v>
      </c>
      <c r="M21" s="85"/>
    </row>
    <row r="22" ht="12.75" customHeight="1">
      <c r="A22" s="87"/>
      <c r="B22" s="82" t="s">
        <v>116</v>
      </c>
      <c r="C22" s="89">
        <v>3.0</v>
      </c>
      <c r="D22" s="83">
        <v>2.5</v>
      </c>
      <c r="E22" s="83">
        <v>2.75</v>
      </c>
      <c r="F22" s="89">
        <v>3.0</v>
      </c>
      <c r="G22" s="83">
        <v>2.5</v>
      </c>
      <c r="H22" s="83">
        <v>2.75</v>
      </c>
      <c r="I22" s="90"/>
      <c r="J22" s="90"/>
      <c r="K22" s="83">
        <v>2.5</v>
      </c>
      <c r="L22" s="83">
        <v>1.5</v>
      </c>
      <c r="M22" s="90"/>
    </row>
    <row r="23" ht="15.0" customHeight="1">
      <c r="A23" s="91" t="s">
        <v>117</v>
      </c>
      <c r="B23" s="92"/>
      <c r="C23" s="89">
        <v>47.0</v>
      </c>
      <c r="D23" s="89">
        <v>30.5</v>
      </c>
      <c r="E23" s="89">
        <v>23.75</v>
      </c>
      <c r="F23" s="89">
        <v>55.0</v>
      </c>
      <c r="G23" s="89">
        <v>36.0</v>
      </c>
      <c r="H23" s="89">
        <v>24.75</v>
      </c>
      <c r="I23" s="89">
        <v>0.0</v>
      </c>
      <c r="J23" s="89">
        <v>0.0</v>
      </c>
      <c r="K23" s="89">
        <v>46.5</v>
      </c>
      <c r="L23" s="89">
        <v>23.25</v>
      </c>
      <c r="M23" s="89">
        <v>0.0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I2:I22"/>
    <mergeCell ref="J2:J22"/>
    <mergeCell ref="M2:M22"/>
    <mergeCell ref="A6:A7"/>
    <mergeCell ref="A12:A15"/>
    <mergeCell ref="A16:A22"/>
    <mergeCell ref="A23:B23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13"/>
    <col customWidth="1" min="3" max="3" width="20.13"/>
    <col customWidth="1" min="4" max="4" width="10.0"/>
    <col customWidth="1" min="5" max="5" width="17.13"/>
    <col customWidth="1" min="6" max="6" width="11.5"/>
    <col customWidth="1" min="7" max="7" width="11.13"/>
    <col customWidth="1" min="8" max="8" width="33.13"/>
    <col customWidth="1" min="9" max="26" width="10.0"/>
  </cols>
  <sheetData>
    <row r="1" ht="25.5" customHeight="1">
      <c r="A1" s="11"/>
      <c r="B1" s="93" t="s">
        <v>118</v>
      </c>
      <c r="C1" s="94"/>
      <c r="D1" s="94"/>
      <c r="E1" s="94"/>
      <c r="F1" s="94"/>
      <c r="G1" s="94"/>
      <c r="H1" s="95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96"/>
      <c r="B2" s="96"/>
      <c r="C2" s="11"/>
      <c r="D2" s="11"/>
      <c r="E2" s="11"/>
      <c r="F2" s="11"/>
      <c r="G2" s="11"/>
      <c r="H2" s="97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98" t="s">
        <v>2</v>
      </c>
      <c r="C3" s="99" t="s">
        <v>119</v>
      </c>
      <c r="D3" s="7"/>
      <c r="E3" s="100" t="s">
        <v>4</v>
      </c>
      <c r="F3" s="7"/>
      <c r="G3" s="101"/>
      <c r="H3" s="10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98" t="s">
        <v>6</v>
      </c>
      <c r="C4" s="99" t="s">
        <v>120</v>
      </c>
      <c r="D4" s="7"/>
      <c r="E4" s="100" t="s">
        <v>8</v>
      </c>
      <c r="F4" s="7"/>
      <c r="G4" s="101"/>
      <c r="H4" s="10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1"/>
      <c r="B5" s="103" t="s">
        <v>10</v>
      </c>
      <c r="C5" s="99" t="str">
        <f>C4&amp;"_"&amp;"Test Report"&amp;"_"&amp;"vx.x"</f>
        <v>&lt;Project Code&gt;_Test Report_vx.x</v>
      </c>
      <c r="D5" s="7"/>
      <c r="E5" s="100" t="s">
        <v>11</v>
      </c>
      <c r="F5" s="7"/>
      <c r="G5" s="101"/>
      <c r="H5" s="104" t="s">
        <v>121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96"/>
      <c r="B6" s="103" t="s">
        <v>122</v>
      </c>
      <c r="C6" s="105" t="s">
        <v>123</v>
      </c>
      <c r="D6" s="6"/>
      <c r="E6" s="6"/>
      <c r="F6" s="6"/>
      <c r="G6" s="6"/>
      <c r="H6" s="7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96"/>
      <c r="B7" s="25"/>
      <c r="C7" s="106"/>
      <c r="D7" s="11"/>
      <c r="E7" s="11"/>
      <c r="F7" s="11"/>
      <c r="G7" s="11"/>
      <c r="H7" s="97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5"/>
      <c r="C8" s="106"/>
      <c r="D8" s="11"/>
      <c r="E8" s="11"/>
      <c r="F8" s="11"/>
      <c r="G8" s="11"/>
      <c r="H8" s="9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07"/>
      <c r="B10" s="108" t="s">
        <v>124</v>
      </c>
      <c r="C10" s="109" t="s">
        <v>125</v>
      </c>
      <c r="D10" s="110" t="s">
        <v>126</v>
      </c>
      <c r="E10" s="109" t="s">
        <v>127</v>
      </c>
      <c r="F10" s="109" t="s">
        <v>128</v>
      </c>
      <c r="G10" s="111" t="s">
        <v>67</v>
      </c>
      <c r="H10" s="112" t="s">
        <v>129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07"/>
      <c r="B11" s="113">
        <v>1.0</v>
      </c>
      <c r="C11" s="114" t="str">
        <f>'[1]#REF'!B2</f>
        <v>#REF!</v>
      </c>
      <c r="D11" s="115" t="str">
        <f t="shared" ref="D11:E11" si="1">'[1]#REF'!A6</f>
        <v>#REF!</v>
      </c>
      <c r="E11" s="115" t="str">
        <f t="shared" si="1"/>
        <v>#REF!</v>
      </c>
      <c r="F11" s="115" t="str">
        <f>'[1]#REF'!E6</f>
        <v>#REF!</v>
      </c>
      <c r="G11" s="116" t="str">
        <f>'[1]#REF'!H6</f>
        <v>#REF!</v>
      </c>
      <c r="H11" s="117" t="str">
        <f>'[1]#REF'!E6</f>
        <v>#REF!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07"/>
      <c r="B12" s="113"/>
      <c r="C12" s="114"/>
      <c r="D12" s="115"/>
      <c r="E12" s="115"/>
      <c r="F12" s="115"/>
      <c r="G12" s="116"/>
      <c r="H12" s="1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07"/>
      <c r="B13" s="118"/>
      <c r="C13" s="119" t="s">
        <v>130</v>
      </c>
      <c r="D13" s="120" t="str">
        <f t="shared" ref="D13:G13" si="2">SUM(D11:D12)</f>
        <v>#REF!</v>
      </c>
      <c r="E13" s="120" t="str">
        <f t="shared" si="2"/>
        <v>#REF!</v>
      </c>
      <c r="F13" s="120" t="str">
        <f t="shared" si="2"/>
        <v>#REF!</v>
      </c>
      <c r="G13" s="120" t="str">
        <f t="shared" si="2"/>
        <v>#REF!</v>
      </c>
      <c r="H13" s="121" t="str">
        <f>SUM(H9:H12)</f>
        <v>#REF!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22"/>
      <c r="C14" s="11"/>
      <c r="D14" s="123"/>
      <c r="E14" s="124"/>
      <c r="F14" s="124"/>
      <c r="G14" s="124"/>
      <c r="H14" s="12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9" t="s">
        <v>131</v>
      </c>
      <c r="D15" s="11"/>
      <c r="E15" s="125" t="str">
        <f>(D13+E13)*100/(H13-G13)</f>
        <v>#REF!</v>
      </c>
      <c r="F15" s="11" t="s">
        <v>132</v>
      </c>
      <c r="G15" s="11"/>
      <c r="H15" s="126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9" t="s">
        <v>133</v>
      </c>
      <c r="D16" s="11"/>
      <c r="E16" s="125" t="str">
        <f>D13*100/(H13-G13)</f>
        <v>#REF!</v>
      </c>
      <c r="F16" s="11" t="s">
        <v>132</v>
      </c>
      <c r="G16" s="11"/>
      <c r="H16" s="126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2023-10-26T04:42:35Z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D9E60AFDC0E241FC8D42B9B1EC0661CA</vt:lpwstr>
  </property>
  <property fmtid="{D5CDD505-2E9C-101B-9397-08002B2CF9AE}" pid="3" name="KSOProductBuildVer">
    <vt:lpwstr>1033-11.2.0.11225</vt:lpwstr>
  </property>
</Properties>
</file>