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lan" sheetId="2" r:id="rId5"/>
    <sheet state="visible" name="Estimate" sheetId="3" r:id="rId6"/>
    <sheet state="hidden" name="Test Report 1" sheetId="4" r:id="rId7"/>
  </sheets>
  <definedNames/>
  <calcPr/>
  <extLst>
    <ext uri="GoogleSheetsCustomDataVersion2">
      <go:sheetsCustomData xmlns:go="http://customooxmlschemas.google.com/" r:id="rId8" roundtripDataChecksum="nnCNNjjOEnnUW3N4O9uKW3sVWpz//XfU3kIT0O8iWH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ID#AAAAbCpx7WA
    (2022-06-09 09:35:39)
*A: Add
  M: Modify
  D: Delete</t>
      </text>
    </comment>
  </commentList>
  <extLst>
    <ext uri="GoogleSheetsCustomDataVersion2">
      <go:sheetsCustomData xmlns:go="http://customooxmlschemas.google.com/" r:id="rId1" roundtripDataSignature="AMtx7mh+CQnEgah7RoogG1bnNvz/Lvckww=="/>
    </ext>
  </extLst>
</comments>
</file>

<file path=xl/sharedStrings.xml><?xml version="1.0" encoding="utf-8"?>
<sst xmlns="http://schemas.openxmlformats.org/spreadsheetml/2006/main" count="268" uniqueCount="155">
  <si>
    <t>Logo</t>
  </si>
  <si>
    <t>TEST CASE</t>
  </si>
  <si>
    <t>Project Name</t>
  </si>
  <si>
    <t xml:space="preserve">Codegym_Tester_Shopping online </t>
  </si>
  <si>
    <t>Creator</t>
  </si>
  <si>
    <t>Project Code</t>
  </si>
  <si>
    <t>CG_SO</t>
  </si>
  <si>
    <t>Reviewer/Approver</t>
  </si>
  <si>
    <t>Document Code</t>
  </si>
  <si>
    <t>Issue Date</t>
  </si>
  <si>
    <t>Version</t>
  </si>
  <si>
    <t>1.1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</si>
  <si>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</si>
  <si>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</si>
  <si>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</si>
  <si>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</si>
  <si>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</si>
  <si>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</si>
  <si>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</si>
  <si>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</si>
  <si>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Tạo mới file</t>
  </si>
  <si>
    <t>&lt;List of documents which are referred in this version.&gt;</t>
  </si>
  <si>
    <t>30/7/2021</t>
  </si>
  <si>
    <t>M</t>
  </si>
  <si>
    <t>Update ...</t>
  </si>
  <si>
    <t>Scope of testing</t>
  </si>
  <si>
    <t xml:space="preserve">1. Functional requirements to perform test:
- Login
- Register
- Forgot pass
- Search 
- Group
- Newfeeds 
- My Pages 
- Other's Page 
- Friend's Page 
- Edit Profile 
2. Non-functional system testing:
- Performance 
3. Eviroment to test:
- Server test: https://social-network.warface.codegym.vn
- Devices: Macbook Pro - 14.0
- Browsers: Chrome - 115.0.5790.170 </t>
  </si>
  <si>
    <t>Tools Test</t>
  </si>
  <si>
    <t>Test Plan: Google Sheet
Test Case: Google Sheet
Tool to capture error images: Snapgit, Lightshot,..
Tool to track bugs: Redmine
Test report: Google Sheet
Test sercurity: Burn Suite</t>
  </si>
  <si>
    <t>Test approach</t>
  </si>
  <si>
    <t xml:space="preserve">1. Method of building test case:
- All functions and business of the system must write test cases
2. Test Browser and the devices are classified according to the following stages:
- FUT: 
- Itegration test: 
- System test: 
3. Method of using resources:
- ThuyDL: BA, review testcase
- Chi, Minh Anh, Uyên, Hà, Huy: Test API, Test Functions, Test UI, Test Performance, Test Security
4.  Priority order to test:
- Prioritize to test the screens which has had specification and has been coded
- Prioritize to test the functions according to the milestones to be handed over to the customer:
</t>
  </si>
  <si>
    <t>Resources</t>
  </si>
  <si>
    <t>No.</t>
  </si>
  <si>
    <t>Name</t>
  </si>
  <si>
    <t>Role</t>
  </si>
  <si>
    <t>Task</t>
  </si>
  <si>
    <t>ThuyDL</t>
  </si>
  <si>
    <t>BA/Qc lead</t>
  </si>
  <si>
    <t xml:space="preserve">- Analyze  requirements of  project, synthesize related documents
- Create test report
- Create test plan
- Review Test case 
- Responsible for the Business
</t>
  </si>
  <si>
    <t>Chi</t>
  </si>
  <si>
    <t>Tester</t>
  </si>
  <si>
    <t xml:space="preserve">- Write Test case 
- Update Testcase 
- Write Test case for intergration test
- Test API
- Test UI
- Test Function
- Test Performance
- Test Security
- Log bug </t>
  </si>
  <si>
    <t xml:space="preserve">Minh Anh </t>
  </si>
  <si>
    <t>Uyên</t>
  </si>
  <si>
    <t>Hà</t>
  </si>
  <si>
    <t>Huy</t>
  </si>
  <si>
    <t>Deliverables and Milestons</t>
  </si>
  <si>
    <t>Milestone Task</t>
  </si>
  <si>
    <t>Effort (Hour)</t>
  </si>
  <si>
    <t>Assign to</t>
  </si>
  <si>
    <t>Deliverables</t>
  </si>
  <si>
    <t>Delivery date</t>
  </si>
  <si>
    <t>Note</t>
  </si>
  <si>
    <t>Test Plan</t>
  </si>
  <si>
    <t>Test Leader</t>
  </si>
  <si>
    <t>Estimate</t>
  </si>
  <si>
    <t>All members</t>
  </si>
  <si>
    <t xml:space="preserve">Requirement </t>
  </si>
  <si>
    <t>Requirement</t>
  </si>
  <si>
    <t>Review Requirement</t>
  </si>
  <si>
    <t>30.5</t>
  </si>
  <si>
    <t>Test Case</t>
  </si>
  <si>
    <t>Review Test Case</t>
  </si>
  <si>
    <t>Eexecution</t>
  </si>
  <si>
    <t>46.6</t>
  </si>
  <si>
    <t>Test Execution</t>
  </si>
  <si>
    <t>Log bug + Report</t>
  </si>
  <si>
    <t>23.25</t>
  </si>
  <si>
    <t>Test Report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</si>
  <si>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</si>
  <si>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</si>
  <si>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</si>
  <si>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</si>
  <si>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</si>
  <si>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</si>
  <si>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</si>
  <si>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</si>
  <si>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</si>
  <si>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</si>
  <si>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</si>
  <si>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</si>
  <si>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</si>
  <si>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</si>
  <si>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</si>
  <si>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</si>
  <si>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</si>
  <si>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</si>
  <si>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>- Ensure that the functionality of the software is correctness
- Ensure about non-function qualities: reliability, usablity, performance, sercurity.
- Ensure that software appropriates to the requirements of users</t>
  </si>
  <si>
    <t>When does test recurrent</t>
  </si>
  <si>
    <t>- When the requirement is change 
- When customer change request</t>
  </si>
  <si>
    <t xml:space="preserve">    </t>
  </si>
  <si>
    <t>Pages</t>
  </si>
  <si>
    <t>Sub-feature</t>
  </si>
  <si>
    <t>Req</t>
  </si>
  <si>
    <t>Review Req</t>
  </si>
  <si>
    <t>Update</t>
  </si>
  <si>
    <t>TC</t>
  </si>
  <si>
    <t>Review TC</t>
  </si>
  <si>
    <t>Integration TC</t>
  </si>
  <si>
    <t>Review Integration TC</t>
  </si>
  <si>
    <t>Test</t>
  </si>
  <si>
    <t>log bug</t>
  </si>
  <si>
    <t>Phân tích bug &amp; Report</t>
  </si>
  <si>
    <t>Login</t>
  </si>
  <si>
    <t>1.5</t>
  </si>
  <si>
    <t>0.75</t>
  </si>
  <si>
    <t>0.5</t>
  </si>
  <si>
    <t>Register</t>
  </si>
  <si>
    <t>3.5</t>
  </si>
  <si>
    <t>2.5</t>
  </si>
  <si>
    <t>ForgotPass</t>
  </si>
  <si>
    <t>Search</t>
  </si>
  <si>
    <t>Search - default + Advance</t>
  </si>
  <si>
    <t>Group</t>
  </si>
  <si>
    <t>Danh sách nhóm + Group Timeline</t>
  </si>
  <si>
    <t>Group - Member + Warning + Participate</t>
  </si>
  <si>
    <t>Newsfeed</t>
  </si>
  <si>
    <t>My Pages</t>
  </si>
  <si>
    <t>Other's Pages</t>
  </si>
  <si>
    <t>Friend's Pages</t>
  </si>
  <si>
    <t>Edit Profile</t>
  </si>
  <si>
    <t>Change Avatar</t>
  </si>
  <si>
    <t>Change Password</t>
  </si>
  <si>
    <t>Change Status</t>
  </si>
  <si>
    <t>Common</t>
  </si>
  <si>
    <t>Header</t>
  </si>
  <si>
    <t>Friends suggest</t>
  </si>
  <si>
    <t>Advertisment</t>
  </si>
  <si>
    <t>0.25</t>
  </si>
  <si>
    <t>Chat</t>
  </si>
  <si>
    <t>Create Post</t>
  </si>
  <si>
    <t>Post List</t>
  </si>
  <si>
    <t>Comment + Reply + List</t>
  </si>
  <si>
    <t>2.75</t>
  </si>
  <si>
    <t>Total</t>
  </si>
  <si>
    <t>23.75</t>
  </si>
  <si>
    <t>24.75</t>
  </si>
  <si>
    <t>46.5</t>
  </si>
  <si>
    <t>TEST REPORT</t>
  </si>
  <si>
    <t>&lt;Project Name&gt;</t>
  </si>
  <si>
    <t>&lt;Project Code&gt;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</si>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</sst>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DD0806"/>
      <name val="Tahoma"/>
    </font>
    <font>
      <b/>
      <sz val="25.0"/>
      <color rgb="FFDD0806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sz val="11.0"/>
      <color theme="1"/>
      <name val="Calibri"/>
    </font>
    <font>
      <sz val="12.0"/>
      <color rgb="FF000000"/>
      <name val="Times New Roman"/>
    </font>
    <font>
      <i/>
      <sz val="12.0"/>
      <color rgb="FF000000"/>
      <name val="Times New Roman"/>
    </font>
    <font>
      <sz val="11.0"/>
      <color rgb="FF000000"/>
      <name val="Times New Roman"/>
    </font>
    <font>
      <sz val="11.0"/>
      <color rgb="FF000000"/>
      <name val="Calibri"/>
    </font>
    <font>
      <sz val="11.0"/>
      <color theme="1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b/>
      <sz val="10.0"/>
      <color theme="1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rgb="FF00000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</fills>
  <borders count="7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top/>
      <bottom style="thin">
        <color rgb="FF000000"/>
      </bottom>
    </border>
    <border>
      <left/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/>
    </xf>
    <xf borderId="4" fillId="0" fontId="1" numFmtId="0" xfId="0" applyBorder="1" applyFont="1"/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5" numFmtId="0" xfId="0" applyBorder="1" applyFont="1"/>
    <xf borderId="9" fillId="0" fontId="5" numFmtId="0" xfId="0" applyBorder="1" applyFont="1"/>
    <xf borderId="4" fillId="0" fontId="7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quotePrefix="1" borderId="0" fillId="0" fontId="7" numFmtId="0" xfId="0" applyAlignment="1" applyFont="1">
      <alignment horizontal="left"/>
    </xf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8" numFmtId="15" xfId="0" applyAlignment="1" applyBorder="1" applyFill="1" applyFont="1" applyNumberForma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7" numFmtId="164" xfId="0" applyAlignment="1" applyBorder="1" applyFont="1" applyNumberFormat="1">
      <alignment shrinkToFit="0" vertical="top" wrapText="1"/>
    </xf>
    <xf borderId="18" fillId="0" fontId="1" numFmtId="49" xfId="0" applyAlignment="1" applyBorder="1" applyFont="1" applyNumberFormat="1">
      <alignment vertical="top"/>
    </xf>
    <xf borderId="18" fillId="0" fontId="1" numFmtId="0" xfId="0" applyAlignment="1" applyBorder="1" applyFont="1">
      <alignment vertical="top"/>
    </xf>
    <xf borderId="19" fillId="0" fontId="7" numFmtId="0" xfId="0" applyAlignment="1" applyBorder="1" applyFont="1">
      <alignment shrinkToFit="0" vertical="top" wrapText="1"/>
    </xf>
    <xf borderId="17" fillId="0" fontId="1" numFmtId="0" xfId="0" applyAlignment="1" applyBorder="1" applyFont="1">
      <alignment vertical="top"/>
    </xf>
    <xf borderId="19" fillId="0" fontId="1" numFmtId="0" xfId="0" applyAlignment="1" applyBorder="1" applyFont="1">
      <alignment vertical="top"/>
    </xf>
    <xf borderId="17" fillId="0" fontId="1" numFmtId="15" xfId="0" applyAlignment="1" applyBorder="1" applyFont="1" applyNumberFormat="1">
      <alignment vertical="top"/>
    </xf>
    <xf borderId="20" fillId="0" fontId="1" numFmtId="1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0" fillId="0" fontId="9" numFmtId="0" xfId="0" applyFont="1"/>
    <xf borderId="23" fillId="0" fontId="9" numFmtId="0" xfId="0" applyBorder="1" applyFont="1"/>
    <xf borderId="24" fillId="0" fontId="9" numFmtId="0" xfId="0" applyBorder="1" applyFont="1"/>
    <xf borderId="25" fillId="4" fontId="10" numFmtId="0" xfId="0" applyBorder="1" applyFill="1" applyFont="1"/>
    <xf borderId="26" fillId="0" fontId="5" numFmtId="0" xfId="0" applyBorder="1" applyFont="1"/>
    <xf borderId="27" fillId="0" fontId="5" numFmtId="0" xfId="0" applyBorder="1" applyFont="1"/>
    <xf borderId="23" fillId="0" fontId="10" numFmtId="0" xfId="0" applyAlignment="1" applyBorder="1" applyFont="1">
      <alignment shrinkToFit="0" vertical="top" wrapText="1"/>
    </xf>
    <xf borderId="23" fillId="0" fontId="5" numFmtId="0" xfId="0" applyBorder="1" applyFont="1"/>
    <xf borderId="28" fillId="0" fontId="5" numFmtId="0" xfId="0" applyBorder="1" applyFont="1"/>
    <xf borderId="23" fillId="0" fontId="11" numFmtId="0" xfId="0" applyAlignment="1" applyBorder="1" applyFont="1">
      <alignment shrinkToFit="0" vertical="top" wrapText="1"/>
    </xf>
    <xf borderId="29" fillId="5" fontId="10" numFmtId="0" xfId="0" applyAlignment="1" applyBorder="1" applyFill="1" applyFont="1">
      <alignment horizontal="center" shrinkToFit="0" wrapText="1"/>
    </xf>
    <xf borderId="30" fillId="5" fontId="10" numFmtId="0" xfId="0" applyAlignment="1" applyBorder="1" applyFont="1">
      <alignment horizontal="center" shrinkToFit="0" wrapText="1"/>
    </xf>
    <xf borderId="31" fillId="0" fontId="5" numFmtId="0" xfId="0" applyBorder="1" applyFont="1"/>
    <xf borderId="32" fillId="0" fontId="5" numFmtId="0" xfId="0" applyBorder="1" applyFont="1"/>
    <xf borderId="13" fillId="0" fontId="10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shrinkToFit="0" vertical="center" wrapText="1"/>
    </xf>
    <xf borderId="12" fillId="0" fontId="10" numFmtId="0" xfId="0" applyAlignment="1" applyBorder="1" applyFont="1">
      <alignment shrinkToFit="0" vertical="center" wrapText="1"/>
    </xf>
    <xf borderId="12" fillId="0" fontId="10" numFmtId="0" xfId="0" applyAlignment="1" applyBorder="1" applyFont="1">
      <alignment shrinkToFit="0" vertical="top" wrapText="1"/>
    </xf>
    <xf borderId="33" fillId="0" fontId="5" numFmtId="0" xfId="0" applyBorder="1" applyFont="1"/>
    <xf quotePrefix="1" borderId="12" fillId="0" fontId="10" numFmtId="0" xfId="0" applyAlignment="1" applyBorder="1" applyFont="1">
      <alignment shrinkToFit="0" vertical="top" wrapText="1"/>
    </xf>
    <xf borderId="34" fillId="0" fontId="9" numFmtId="0" xfId="0" applyBorder="1" applyFont="1"/>
    <xf borderId="35" fillId="4" fontId="10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5" fontId="10" numFmtId="0" xfId="0" applyAlignment="1" applyBorder="1" applyFont="1">
      <alignment horizontal="center" shrinkToFit="0" wrapText="1"/>
    </xf>
    <xf borderId="39" fillId="5" fontId="10" numFmtId="0" xfId="0" applyAlignment="1" applyBorder="1" applyFont="1">
      <alignment horizontal="center" shrinkToFit="0" wrapText="1"/>
    </xf>
    <xf borderId="40" fillId="5" fontId="10" numFmtId="0" xfId="0" applyAlignment="1" applyBorder="1" applyFont="1">
      <alignment horizontal="center" shrinkToFit="0" wrapText="1"/>
    </xf>
    <xf borderId="41" fillId="0" fontId="10" numFmtId="0" xfId="0" applyAlignment="1" applyBorder="1" applyFont="1">
      <alignment horizontal="center" shrinkToFit="0" wrapText="1"/>
    </xf>
    <xf borderId="13" fillId="0" fontId="12" numFmtId="0" xfId="0" applyBorder="1" applyFont="1"/>
    <xf borderId="13" fillId="0" fontId="10" numFmtId="0" xfId="0" applyAlignment="1" applyBorder="1" applyFont="1">
      <alignment horizontal="center" shrinkToFit="0" wrapText="1"/>
    </xf>
    <xf borderId="13" fillId="0" fontId="10" numFmtId="0" xfId="0" applyAlignment="1" applyBorder="1" applyFont="1">
      <alignment shrinkToFit="0" wrapText="1"/>
    </xf>
    <xf borderId="13" fillId="0" fontId="12" numFmtId="14" xfId="0" applyBorder="1" applyFont="1" applyNumberFormat="1"/>
    <xf borderId="33" fillId="0" fontId="12" numFmtId="0" xfId="0" applyBorder="1" applyFont="1"/>
    <xf borderId="13" fillId="0" fontId="12" numFmtId="0" xfId="0" applyAlignment="1" applyBorder="1" applyFont="1">
      <alignment horizontal="center" vertical="center"/>
    </xf>
    <xf borderId="34" fillId="0" fontId="12" numFmtId="0" xfId="0" applyBorder="1" applyFont="1"/>
    <xf borderId="34" fillId="0" fontId="12" numFmtId="14" xfId="0" applyBorder="1" applyFont="1" applyNumberFormat="1"/>
    <xf borderId="24" fillId="0" fontId="12" numFmtId="0" xfId="0" applyBorder="1" applyFont="1"/>
    <xf borderId="42" fillId="0" fontId="10" numFmtId="0" xfId="0" applyAlignment="1" applyBorder="1" applyFont="1">
      <alignment horizontal="center" shrinkToFit="0" wrapText="1"/>
    </xf>
    <xf borderId="0" fillId="0" fontId="12" numFmtId="0" xfId="0" applyAlignment="1" applyFont="1">
      <alignment horizontal="center" vertical="center"/>
    </xf>
    <xf borderId="5" fillId="0" fontId="12" numFmtId="0" xfId="0" applyBorder="1" applyFont="1"/>
    <xf borderId="5" fillId="0" fontId="12" numFmtId="14" xfId="0" applyBorder="1" applyFont="1" applyNumberFormat="1"/>
    <xf borderId="43" fillId="0" fontId="12" numFmtId="0" xfId="0" applyBorder="1" applyFont="1"/>
    <xf borderId="44" fillId="0" fontId="10" numFmtId="0" xfId="0" applyAlignment="1" applyBorder="1" applyFont="1">
      <alignment horizontal="center" shrinkToFit="0" wrapText="1"/>
    </xf>
    <xf borderId="4" fillId="0" fontId="12" numFmtId="0" xfId="0" applyBorder="1" applyFont="1"/>
    <xf borderId="2" fillId="0" fontId="12" numFmtId="0" xfId="0" applyAlignment="1" applyBorder="1" applyFont="1">
      <alignment horizontal="center" vertical="center"/>
    </xf>
    <xf borderId="45" fillId="0" fontId="10" numFmtId="0" xfId="0" applyAlignment="1" applyBorder="1" applyFont="1">
      <alignment horizontal="center" shrinkToFit="0" wrapText="1"/>
    </xf>
    <xf borderId="46" fillId="0" fontId="12" numFmtId="0" xfId="0" applyBorder="1" applyFont="1"/>
    <xf borderId="47" fillId="0" fontId="12" numFmtId="0" xfId="0" applyAlignment="1" applyBorder="1" applyFont="1">
      <alignment horizontal="center" vertical="center"/>
    </xf>
    <xf borderId="48" fillId="0" fontId="12" numFmtId="0" xfId="0" applyBorder="1" applyFont="1"/>
    <xf borderId="48" fillId="0" fontId="12" numFmtId="14" xfId="0" applyBorder="1" applyFont="1" applyNumberFormat="1"/>
    <xf borderId="49" fillId="0" fontId="12" numFmtId="0" xfId="0" applyBorder="1" applyFont="1"/>
    <xf borderId="50" fillId="5" fontId="10" numFmtId="0" xfId="0" applyAlignment="1" applyBorder="1" applyFont="1">
      <alignment horizontal="center" shrinkToFit="0" wrapText="1"/>
    </xf>
    <xf borderId="51" fillId="0" fontId="5" numFmtId="0" xfId="0" applyBorder="1" applyFont="1"/>
    <xf borderId="52" fillId="0" fontId="5" numFmtId="0" xfId="0" applyBorder="1" applyFont="1"/>
    <xf borderId="53" fillId="0" fontId="5" numFmtId="0" xfId="0" applyBorder="1" applyFont="1"/>
    <xf borderId="54" fillId="0" fontId="5" numFmtId="0" xfId="0" applyBorder="1" applyFont="1"/>
    <xf borderId="55" fillId="5" fontId="10" numFmtId="0" xfId="0" applyAlignment="1" applyBorder="1" applyFont="1">
      <alignment horizontal="center" shrinkToFit="0" wrapText="1"/>
    </xf>
    <xf borderId="12" fillId="0" fontId="11" numFmtId="0" xfId="0" applyAlignment="1" applyBorder="1" applyFont="1">
      <alignment shrinkToFit="0" vertical="top" wrapText="1"/>
    </xf>
    <xf borderId="13" fillId="0" fontId="13" numFmtId="0" xfId="0" applyBorder="1" applyFont="1"/>
    <xf borderId="13" fillId="0" fontId="12" numFmtId="0" xfId="0" applyAlignment="1" applyBorder="1" applyFont="1">
      <alignment horizontal="center" shrinkToFit="0" vertical="top" wrapText="1"/>
    </xf>
    <xf borderId="33" fillId="0" fontId="12" numFmtId="0" xfId="0" applyAlignment="1" applyBorder="1" applyFont="1">
      <alignment horizontal="center" shrinkToFit="0" vertical="top" wrapText="1"/>
    </xf>
    <xf quotePrefix="1" borderId="13" fillId="0" fontId="12" numFmtId="0" xfId="0" applyAlignment="1" applyBorder="1" applyFont="1">
      <alignment horizontal="center" shrinkToFit="0" vertical="top" wrapText="1"/>
    </xf>
    <xf borderId="56" fillId="0" fontId="13" numFmtId="0" xfId="0" applyBorder="1" applyFont="1"/>
    <xf quotePrefix="1" borderId="56" fillId="0" fontId="12" numFmtId="0" xfId="0" applyAlignment="1" applyBorder="1" applyFont="1">
      <alignment horizontal="center" shrinkToFit="0" vertical="top" wrapText="1"/>
    </xf>
    <xf borderId="28" fillId="0" fontId="12" numFmtId="0" xfId="0" applyAlignment="1" applyBorder="1" applyFont="1">
      <alignment horizontal="center" shrinkToFit="0" vertical="top" wrapText="1"/>
    </xf>
    <xf borderId="12" fillId="0" fontId="11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quotePrefix="1" borderId="12" fillId="0" fontId="12" numFmtId="0" xfId="0" applyAlignment="1" applyBorder="1" applyFont="1">
      <alignment shrinkToFit="0" wrapText="1"/>
    </xf>
    <xf quotePrefix="1" borderId="12" fillId="0" fontId="12" numFmtId="0" xfId="0" applyAlignment="1" applyBorder="1" applyFont="1">
      <alignment horizontal="left" shrinkToFit="0" vertical="center" wrapText="1"/>
    </xf>
    <xf borderId="0" fillId="0" fontId="14" numFmtId="0" xfId="0" applyFont="1"/>
    <xf borderId="0" fillId="0" fontId="15" numFmtId="0" xfId="0" applyFont="1"/>
    <xf borderId="38" fillId="0" fontId="16" numFmtId="0" xfId="0" applyAlignment="1" applyBorder="1" applyFont="1">
      <alignment horizontal="center" vertical="center"/>
    </xf>
    <xf borderId="57" fillId="0" fontId="16" numFmtId="0" xfId="0" applyAlignment="1" applyBorder="1" applyFont="1">
      <alignment horizontal="center" vertical="center"/>
    </xf>
    <xf borderId="58" fillId="0" fontId="16" numFmtId="0" xfId="0" applyAlignment="1" applyBorder="1" applyFont="1">
      <alignment horizontal="center" vertical="center"/>
    </xf>
    <xf borderId="58" fillId="0" fontId="16" numFmtId="0" xfId="0" applyAlignment="1" applyBorder="1" applyFont="1">
      <alignment horizontal="center" shrinkToFit="0" vertical="center" wrapText="1"/>
    </xf>
    <xf borderId="59" fillId="0" fontId="16" numFmtId="0" xfId="0" applyAlignment="1" applyBorder="1" applyFont="1">
      <alignment horizontal="center" shrinkToFit="0" vertical="center" wrapText="1"/>
    </xf>
    <xf borderId="44" fillId="0" fontId="15" numFmtId="0" xfId="0" applyBorder="1" applyFont="1"/>
    <xf borderId="2" fillId="0" fontId="15" numFmtId="0" xfId="0" applyBorder="1" applyFont="1"/>
    <xf borderId="5" fillId="0" fontId="15" numFmtId="0" xfId="0" applyAlignment="1" applyBorder="1" applyFont="1">
      <alignment horizontal="center" vertical="center"/>
    </xf>
    <xf borderId="5" fillId="0" fontId="15" numFmtId="0" xfId="0" applyBorder="1" applyFont="1"/>
    <xf borderId="43" fillId="0" fontId="15" numFmtId="0" xfId="0" applyAlignment="1" applyBorder="1" applyFont="1">
      <alignment horizontal="center" vertical="center"/>
    </xf>
    <xf borderId="60" fillId="0" fontId="15" numFmtId="0" xfId="0" applyAlignment="1" applyBorder="1" applyFont="1">
      <alignment horizontal="left" vertical="center"/>
    </xf>
    <xf borderId="41" fillId="0" fontId="5" numFmtId="0" xfId="0" applyBorder="1" applyFont="1"/>
    <xf borderId="42" fillId="0" fontId="5" numFmtId="0" xfId="0" applyBorder="1" applyFont="1"/>
    <xf borderId="61" fillId="0" fontId="15" numFmtId="0" xfId="0" applyAlignment="1" applyBorder="1" applyFont="1">
      <alignment horizontal="center"/>
    </xf>
    <xf borderId="46" fillId="0" fontId="5" numFmtId="0" xfId="0" applyBorder="1" applyFont="1"/>
    <xf borderId="48" fillId="0" fontId="15" numFmtId="0" xfId="0" applyAlignment="1" applyBorder="1" applyFont="1">
      <alignment horizontal="center" vertical="center"/>
    </xf>
    <xf borderId="49" fillId="0" fontId="15" numFmtId="0" xfId="0" applyAlignment="1" applyBorder="1" applyFont="1">
      <alignment horizontal="center" vertical="center"/>
    </xf>
    <xf borderId="35" fillId="2" fontId="4" numFmtId="0" xfId="0" applyAlignment="1" applyBorder="1" applyFont="1">
      <alignment horizontal="center"/>
    </xf>
    <xf borderId="62" fillId="0" fontId="5" numFmtId="0" xfId="0" applyBorder="1" applyFont="1"/>
    <xf borderId="1" fillId="2" fontId="17" numFmtId="0" xfId="0" applyBorder="1" applyFont="1"/>
    <xf borderId="1" fillId="2" fontId="1" numFmtId="1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7" numFmtId="0" xfId="0" applyAlignment="1" applyBorder="1" applyFont="1">
      <alignment horizontal="left"/>
    </xf>
    <xf borderId="2" fillId="2" fontId="6" numFmtId="0" xfId="0" applyAlignment="1" applyBorder="1" applyFont="1">
      <alignment horizontal="left"/>
    </xf>
    <xf borderId="63" fillId="2" fontId="6" numFmtId="0" xfId="0" applyAlignment="1" applyBorder="1" applyFont="1">
      <alignment horizontal="left"/>
    </xf>
    <xf borderId="63" fillId="2" fontId="1" numFmtId="0" xfId="0" applyAlignment="1" applyBorder="1" applyFont="1">
      <alignment vertical="top"/>
    </xf>
    <xf borderId="5" fillId="2" fontId="6" numFmtId="0" xfId="0" applyAlignment="1" applyBorder="1" applyFont="1">
      <alignment vertical="center"/>
    </xf>
    <xf borderId="63" fillId="2" fontId="7" numFmtId="0" xfId="0" applyAlignment="1" applyBorder="1" applyFont="1">
      <alignment vertical="top"/>
    </xf>
    <xf borderId="2" fillId="2" fontId="7" numFmtId="0" xfId="0" applyAlignment="1" applyBorder="1" applyFont="1">
      <alignment vertical="top"/>
    </xf>
    <xf borderId="1" fillId="2" fontId="7" numFmtId="0" xfId="0" applyBorder="1" applyFont="1"/>
    <xf borderId="64" fillId="2" fontId="1" numFmtId="0" xfId="0" applyBorder="1" applyFont="1"/>
    <xf borderId="6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 shrinkToFit="0" wrapText="1"/>
    </xf>
    <xf borderId="66" fillId="3" fontId="8" numFmtId="0" xfId="0" applyAlignment="1" applyBorder="1" applyFont="1">
      <alignment horizontal="center"/>
    </xf>
    <xf borderId="67" fillId="3" fontId="8" numFmtId="0" xfId="0" applyAlignment="1" applyBorder="1" applyFont="1">
      <alignment horizontal="center" shrinkToFit="0" wrapText="1"/>
    </xf>
    <xf borderId="68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horizontal="center"/>
    </xf>
    <xf borderId="69" fillId="2" fontId="1" numFmtId="0" xfId="0" applyAlignment="1" applyBorder="1" applyFont="1">
      <alignment horizontal="center"/>
    </xf>
    <xf borderId="70" fillId="2" fontId="1" numFmtId="0" xfId="0" applyAlignment="1" applyBorder="1" applyFont="1">
      <alignment horizontal="center"/>
    </xf>
    <xf borderId="71" fillId="3" fontId="18" numFmtId="0" xfId="0" applyAlignment="1" applyBorder="1" applyFont="1">
      <alignment horizontal="center"/>
    </xf>
    <xf borderId="21" fillId="3" fontId="8" numFmtId="0" xfId="0" applyBorder="1" applyFont="1"/>
    <xf borderId="21" fillId="3" fontId="18" numFmtId="0" xfId="0" applyAlignment="1" applyBorder="1" applyFont="1">
      <alignment horizontal="center"/>
    </xf>
    <xf borderId="72" fillId="3" fontId="18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19" numFmtId="2" xfId="0" applyAlignment="1" applyBorder="1" applyFont="1" applyNumberFormat="1">
      <alignment horizontal="right" shrinkToFit="0" wrapText="1"/>
    </xf>
    <xf borderId="1" fillId="2" fontId="20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9.63"/>
    <col customWidth="1" min="3" max="3" width="9.13"/>
    <col customWidth="1" min="4" max="4" width="14.5"/>
    <col customWidth="1" min="5" max="5" width="8.0"/>
    <col customWidth="1" min="6" max="6" width="31.13"/>
    <col customWidth="1" min="7" max="7" width="31.0"/>
    <col customWidth="1" min="8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 t="s">
        <v>1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2</v>
      </c>
      <c r="C4" s="13" t="s">
        <v>3</v>
      </c>
      <c r="D4" s="6"/>
      <c r="E4" s="7"/>
      <c r="F4" s="12" t="s">
        <v>4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3" t="s">
        <v>6</v>
      </c>
      <c r="D5" s="6"/>
      <c r="E5" s="7"/>
      <c r="F5" s="12" t="s">
        <v>7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8</v>
      </c>
      <c r="C6" s="16" t="str">
        <f>C5&amp;"_"&amp;"XXX"&amp;"_"&amp;"vx.x"</f>
        <v>CG_SO_XXX_vx.x</v>
      </c>
      <c r="D6" s="17"/>
      <c r="E6" s="18"/>
      <c r="F6" s="12" t="s">
        <v>9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10</v>
      </c>
      <c r="G7" s="24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5"/>
      <c r="C8" s="10"/>
      <c r="D8" s="1"/>
      <c r="E8" s="1"/>
      <c r="F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 t="s">
        <v>13</v>
      </c>
      <c r="C11" s="29" t="s">
        <v>10</v>
      </c>
      <c r="D11" s="29" t="s">
        <v>14</v>
      </c>
      <c r="E11" s="29" t="s">
        <v>15</v>
      </c>
      <c r="F11" s="29" t="s">
        <v>16</v>
      </c>
      <c r="G11" s="30" t="s">
        <v>17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25.5" customHeight="1">
      <c r="A12" s="31"/>
      <c r="B12" s="32">
        <v>44507.0</v>
      </c>
      <c r="C12" s="33" t="s">
        <v>18</v>
      </c>
      <c r="D12" s="34"/>
      <c r="E12" s="34" t="s">
        <v>19</v>
      </c>
      <c r="F12" s="34" t="s">
        <v>20</v>
      </c>
      <c r="G12" s="35" t="s">
        <v>21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21.75" customHeight="1">
      <c r="A13" s="31"/>
      <c r="B13" s="36" t="s">
        <v>22</v>
      </c>
      <c r="C13" s="33" t="s">
        <v>11</v>
      </c>
      <c r="D13" s="34"/>
      <c r="E13" s="34" t="s">
        <v>23</v>
      </c>
      <c r="F13" s="34" t="s">
        <v>24</v>
      </c>
      <c r="G13" s="3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9.5" customHeight="1">
      <c r="A14" s="31"/>
      <c r="B14" s="38"/>
      <c r="C14" s="33"/>
      <c r="D14" s="34"/>
      <c r="E14" s="34"/>
      <c r="F14" s="34"/>
      <c r="G14" s="3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75" customHeight="1">
      <c r="A15" s="31"/>
      <c r="B15" s="38"/>
      <c r="C15" s="33"/>
      <c r="D15" s="34"/>
      <c r="E15" s="34"/>
      <c r="F15" s="34"/>
      <c r="G15" s="3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9.5" customHeight="1">
      <c r="A16" s="31"/>
      <c r="B16" s="38"/>
      <c r="C16" s="33"/>
      <c r="D16" s="34"/>
      <c r="E16" s="34"/>
      <c r="F16" s="34"/>
      <c r="G16" s="37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75" customHeight="1">
      <c r="A17" s="31"/>
      <c r="B17" s="38"/>
      <c r="C17" s="33"/>
      <c r="D17" s="34"/>
      <c r="E17" s="34"/>
      <c r="F17" s="34"/>
      <c r="G17" s="3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9.5" customHeight="1">
      <c r="A18" s="31"/>
      <c r="B18" s="39"/>
      <c r="C18" s="40"/>
      <c r="D18" s="41"/>
      <c r="E18" s="41"/>
      <c r="F18" s="41"/>
      <c r="G18" s="4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3" max="3" width="17.38"/>
    <col customWidth="1" min="8" max="8" width="16.5"/>
  </cols>
  <sheetData>
    <row r="1">
      <c r="A1" s="43"/>
      <c r="B1" s="44"/>
      <c r="C1" s="44"/>
      <c r="D1" s="44"/>
      <c r="E1" s="44"/>
      <c r="F1" s="44"/>
      <c r="G1" s="44"/>
      <c r="H1" s="44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5"/>
      <c r="B2" s="46" t="s">
        <v>25</v>
      </c>
      <c r="C2" s="47"/>
      <c r="D2" s="47"/>
      <c r="E2" s="47"/>
      <c r="F2" s="47"/>
      <c r="G2" s="47"/>
      <c r="H2" s="48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77.5" customHeight="1">
      <c r="A3" s="45"/>
      <c r="B3" s="49" t="s">
        <v>26</v>
      </c>
      <c r="C3" s="50"/>
      <c r="D3" s="50"/>
      <c r="E3" s="50"/>
      <c r="F3" s="50"/>
      <c r="G3" s="50"/>
      <c r="H3" s="51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5"/>
      <c r="B4" s="46" t="s">
        <v>27</v>
      </c>
      <c r="C4" s="47"/>
      <c r="D4" s="47"/>
      <c r="E4" s="47"/>
      <c r="F4" s="47"/>
      <c r="G4" s="47"/>
      <c r="H4" s="48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03.5" customHeight="1">
      <c r="A5" s="45"/>
      <c r="B5" s="52" t="s">
        <v>28</v>
      </c>
      <c r="C5" s="50"/>
      <c r="D5" s="50"/>
      <c r="E5" s="50"/>
      <c r="F5" s="50"/>
      <c r="G5" s="50"/>
      <c r="H5" s="51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5"/>
      <c r="B6" s="46" t="s">
        <v>29</v>
      </c>
      <c r="C6" s="47"/>
      <c r="D6" s="47"/>
      <c r="E6" s="47"/>
      <c r="F6" s="47"/>
      <c r="G6" s="47"/>
      <c r="H6" s="48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213.75" customHeight="1">
      <c r="A7" s="45"/>
      <c r="B7" s="49" t="s">
        <v>30</v>
      </c>
      <c r="C7" s="50"/>
      <c r="D7" s="50"/>
      <c r="E7" s="50"/>
      <c r="F7" s="50"/>
      <c r="G7" s="50"/>
      <c r="H7" s="51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5"/>
      <c r="B8" s="46" t="s">
        <v>31</v>
      </c>
      <c r="C8" s="47"/>
      <c r="D8" s="47"/>
      <c r="E8" s="47"/>
      <c r="F8" s="47"/>
      <c r="G8" s="47"/>
      <c r="H8" s="48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5"/>
      <c r="B9" s="53" t="s">
        <v>32</v>
      </c>
      <c r="C9" s="54" t="s">
        <v>33</v>
      </c>
      <c r="D9" s="55"/>
      <c r="E9" s="54" t="s">
        <v>34</v>
      </c>
      <c r="F9" s="55"/>
      <c r="G9" s="54" t="s">
        <v>35</v>
      </c>
      <c r="H9" s="56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02.0" customHeight="1">
      <c r="A10" s="45"/>
      <c r="B10" s="57">
        <v>1.0</v>
      </c>
      <c r="C10" s="58" t="s">
        <v>36</v>
      </c>
      <c r="D10" s="7"/>
      <c r="E10" s="59" t="s">
        <v>37</v>
      </c>
      <c r="F10" s="23"/>
      <c r="G10" s="60" t="s">
        <v>38</v>
      </c>
      <c r="H10" s="6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0.0" customHeight="1">
      <c r="A11" s="45"/>
      <c r="B11" s="57">
        <v>2.0</v>
      </c>
      <c r="C11" s="59" t="s">
        <v>39</v>
      </c>
      <c r="D11" s="23"/>
      <c r="E11" s="59" t="s">
        <v>40</v>
      </c>
      <c r="F11" s="23"/>
      <c r="G11" s="62" t="s">
        <v>41</v>
      </c>
      <c r="H11" s="61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0.0" customHeight="1">
      <c r="A12" s="45"/>
      <c r="B12" s="57">
        <v>3.0</v>
      </c>
      <c r="C12" s="59" t="s">
        <v>42</v>
      </c>
      <c r="D12" s="23"/>
      <c r="E12" s="59" t="s">
        <v>40</v>
      </c>
      <c r="F12" s="23"/>
      <c r="G12" s="62" t="s">
        <v>41</v>
      </c>
      <c r="H12" s="61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7.0" customHeight="1">
      <c r="A13" s="45"/>
      <c r="B13" s="57">
        <v>4.0</v>
      </c>
      <c r="C13" s="59" t="s">
        <v>43</v>
      </c>
      <c r="D13" s="23"/>
      <c r="E13" s="59" t="s">
        <v>40</v>
      </c>
      <c r="F13" s="23"/>
      <c r="G13" s="62" t="s">
        <v>41</v>
      </c>
      <c r="H13" s="61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8.5" customHeight="1">
      <c r="A14" s="45"/>
      <c r="B14" s="57">
        <v>5.0</v>
      </c>
      <c r="C14" s="59" t="s">
        <v>44</v>
      </c>
      <c r="D14" s="23"/>
      <c r="E14" s="59" t="s">
        <v>40</v>
      </c>
      <c r="F14" s="23"/>
      <c r="G14" s="62" t="s">
        <v>41</v>
      </c>
      <c r="H14" s="61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6.25" customHeight="1">
      <c r="A15" s="63"/>
      <c r="B15" s="57">
        <v>6.0</v>
      </c>
      <c r="C15" s="59" t="s">
        <v>45</v>
      </c>
      <c r="D15" s="23"/>
      <c r="E15" s="59" t="s">
        <v>40</v>
      </c>
      <c r="F15" s="23"/>
      <c r="G15" s="62" t="s">
        <v>41</v>
      </c>
      <c r="H15" s="61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5"/>
      <c r="B16" s="64" t="s">
        <v>46</v>
      </c>
      <c r="C16" s="65"/>
      <c r="D16" s="65"/>
      <c r="E16" s="65"/>
      <c r="F16" s="65"/>
      <c r="G16" s="65"/>
      <c r="H16" s="6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67" t="s">
        <v>32</v>
      </c>
      <c r="C17" s="68" t="s">
        <v>47</v>
      </c>
      <c r="D17" s="68" t="s">
        <v>48</v>
      </c>
      <c r="E17" s="68" t="s">
        <v>49</v>
      </c>
      <c r="F17" s="68" t="s">
        <v>50</v>
      </c>
      <c r="G17" s="68" t="s">
        <v>51</v>
      </c>
      <c r="H17" s="69" t="s">
        <v>52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70">
        <v>1.0</v>
      </c>
      <c r="C18" s="71" t="s">
        <v>53</v>
      </c>
      <c r="D18" s="72">
        <v>3.0</v>
      </c>
      <c r="E18" s="73" t="s">
        <v>54</v>
      </c>
      <c r="F18" s="71" t="s">
        <v>53</v>
      </c>
      <c r="G18" s="74">
        <v>45224.0</v>
      </c>
      <c r="H18" s="7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70">
        <v>2.0</v>
      </c>
      <c r="C19" s="71" t="s">
        <v>55</v>
      </c>
      <c r="D19" s="72">
        <v>2.0</v>
      </c>
      <c r="E19" s="71" t="s">
        <v>56</v>
      </c>
      <c r="F19" s="71" t="s">
        <v>55</v>
      </c>
      <c r="G19" s="74">
        <v>45224.0</v>
      </c>
      <c r="H19" s="7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70">
        <v>3.0</v>
      </c>
      <c r="C20" s="71" t="s">
        <v>57</v>
      </c>
      <c r="D20" s="76">
        <v>47.0</v>
      </c>
      <c r="E20" s="71" t="s">
        <v>40</v>
      </c>
      <c r="F20" s="71" t="s">
        <v>58</v>
      </c>
      <c r="G20" s="74">
        <v>45227.0</v>
      </c>
      <c r="H20" s="7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70">
        <v>4.0</v>
      </c>
      <c r="C21" s="71" t="s">
        <v>59</v>
      </c>
      <c r="D21" s="76" t="s">
        <v>60</v>
      </c>
      <c r="E21" s="71" t="s">
        <v>40</v>
      </c>
      <c r="F21" s="71" t="s">
        <v>58</v>
      </c>
      <c r="G21" s="74">
        <v>45229.0</v>
      </c>
      <c r="H21" s="7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70">
        <v>5.0</v>
      </c>
      <c r="C22" s="71" t="s">
        <v>61</v>
      </c>
      <c r="D22" s="76">
        <v>55.0</v>
      </c>
      <c r="E22" s="77" t="s">
        <v>40</v>
      </c>
      <c r="F22" s="77" t="s">
        <v>61</v>
      </c>
      <c r="G22" s="78">
        <v>45232.0</v>
      </c>
      <c r="H22" s="79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80">
        <v>6.0</v>
      </c>
      <c r="C23" s="77" t="s">
        <v>62</v>
      </c>
      <c r="D23" s="81">
        <v>36.0</v>
      </c>
      <c r="E23" s="82" t="s">
        <v>40</v>
      </c>
      <c r="F23" s="77" t="s">
        <v>61</v>
      </c>
      <c r="G23" s="83">
        <v>45234.0</v>
      </c>
      <c r="H23" s="84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85">
        <v>7.0</v>
      </c>
      <c r="C24" s="86" t="s">
        <v>63</v>
      </c>
      <c r="D24" s="87" t="s">
        <v>64</v>
      </c>
      <c r="E24" s="82" t="s">
        <v>40</v>
      </c>
      <c r="F24" s="82" t="s">
        <v>65</v>
      </c>
      <c r="G24" s="83">
        <v>45237.0</v>
      </c>
      <c r="H24" s="84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88">
        <v>8.0</v>
      </c>
      <c r="C25" s="89" t="s">
        <v>66</v>
      </c>
      <c r="D25" s="90" t="s">
        <v>67</v>
      </c>
      <c r="E25" s="91" t="s">
        <v>40</v>
      </c>
      <c r="F25" s="91" t="s">
        <v>68</v>
      </c>
      <c r="G25" s="92">
        <v>45239.0</v>
      </c>
      <c r="H25" s="9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5"/>
      <c r="B26" s="46" t="s">
        <v>69</v>
      </c>
      <c r="C26" s="47"/>
      <c r="D26" s="47"/>
      <c r="E26" s="47"/>
      <c r="F26" s="47"/>
      <c r="G26" s="47"/>
      <c r="H26" s="48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5"/>
      <c r="B27" s="94" t="s">
        <v>70</v>
      </c>
      <c r="C27" s="95"/>
      <c r="D27" s="96"/>
      <c r="E27" s="54" t="s">
        <v>71</v>
      </c>
      <c r="F27" s="97"/>
      <c r="G27" s="97"/>
      <c r="H27" s="56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5"/>
      <c r="B28" s="98"/>
      <c r="C28" s="50"/>
      <c r="D28" s="51"/>
      <c r="E28" s="53" t="s">
        <v>72</v>
      </c>
      <c r="F28" s="53" t="s">
        <v>73</v>
      </c>
      <c r="G28" s="53" t="s">
        <v>74</v>
      </c>
      <c r="H28" s="99" t="s">
        <v>75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5"/>
      <c r="B29" s="100" t="s">
        <v>76</v>
      </c>
      <c r="C29" s="22"/>
      <c r="D29" s="61"/>
      <c r="E29" s="101" t="s">
        <v>77</v>
      </c>
      <c r="F29" s="101" t="s">
        <v>77</v>
      </c>
      <c r="G29" s="102" t="s">
        <v>77</v>
      </c>
      <c r="H29" s="103" t="s">
        <v>77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5"/>
      <c r="B30" s="100" t="s">
        <v>78</v>
      </c>
      <c r="C30" s="22"/>
      <c r="D30" s="61"/>
      <c r="E30" s="101" t="s">
        <v>77</v>
      </c>
      <c r="F30" s="101" t="s">
        <v>77</v>
      </c>
      <c r="G30" s="104" t="s">
        <v>77</v>
      </c>
      <c r="H30" s="103" t="s">
        <v>77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5"/>
      <c r="B31" s="100" t="s">
        <v>79</v>
      </c>
      <c r="C31" s="22"/>
      <c r="D31" s="61"/>
      <c r="E31" s="101"/>
      <c r="F31" s="101"/>
      <c r="G31" s="104" t="s">
        <v>77</v>
      </c>
      <c r="H31" s="103" t="s">
        <v>77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5"/>
      <c r="B32" s="52" t="s">
        <v>80</v>
      </c>
      <c r="C32" s="50"/>
      <c r="D32" s="51"/>
      <c r="E32" s="105"/>
      <c r="F32" s="105"/>
      <c r="G32" s="106" t="s">
        <v>77</v>
      </c>
      <c r="H32" s="107" t="s">
        <v>77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5"/>
      <c r="B33" s="46" t="s">
        <v>81</v>
      </c>
      <c r="C33" s="47"/>
      <c r="D33" s="47"/>
      <c r="E33" s="47"/>
      <c r="F33" s="47"/>
      <c r="G33" s="47"/>
      <c r="H33" s="48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7.25" customHeight="1">
      <c r="A34" s="45"/>
      <c r="B34" s="108" t="s">
        <v>82</v>
      </c>
      <c r="C34" s="22"/>
      <c r="D34" s="61"/>
      <c r="E34" s="109" t="s">
        <v>83</v>
      </c>
      <c r="F34" s="22"/>
      <c r="G34" s="22"/>
      <c r="H34" s="61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44.25" customHeight="1">
      <c r="A35" s="45"/>
      <c r="B35" s="108" t="s">
        <v>84</v>
      </c>
      <c r="C35" s="22"/>
      <c r="D35" s="61"/>
      <c r="E35" s="110" t="s">
        <v>85</v>
      </c>
      <c r="F35" s="22"/>
      <c r="G35" s="22"/>
      <c r="H35" s="61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54.75" customHeight="1">
      <c r="A36" s="45"/>
      <c r="B36" s="108" t="s">
        <v>86</v>
      </c>
      <c r="C36" s="22"/>
      <c r="D36" s="61"/>
      <c r="E36" s="109" t="s">
        <v>87</v>
      </c>
      <c r="F36" s="22"/>
      <c r="G36" s="22"/>
      <c r="H36" s="61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30.75" customHeight="1">
      <c r="A37" s="45"/>
      <c r="B37" s="108" t="s">
        <v>88</v>
      </c>
      <c r="C37" s="22"/>
      <c r="D37" s="61"/>
      <c r="E37" s="111" t="s">
        <v>89</v>
      </c>
      <c r="F37" s="22"/>
      <c r="G37" s="22"/>
      <c r="H37" s="61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112" t="s">
        <v>90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ht="15.75" customHeight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ht="15.75" customHeight="1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ht="15.75" customHeight="1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</sheetData>
  <mergeCells count="45"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E14:F14"/>
    <mergeCell ref="G14:H14"/>
    <mergeCell ref="C12:D12"/>
    <mergeCell ref="E12:F12"/>
    <mergeCell ref="G12:H12"/>
    <mergeCell ref="C13:D13"/>
    <mergeCell ref="E13:F13"/>
    <mergeCell ref="G13:H13"/>
    <mergeCell ref="C14:D14"/>
    <mergeCell ref="C15:D15"/>
    <mergeCell ref="E15:F15"/>
    <mergeCell ref="G15:H15"/>
    <mergeCell ref="B16:H16"/>
    <mergeCell ref="B26:H26"/>
    <mergeCell ref="B27:D28"/>
    <mergeCell ref="E27:H27"/>
    <mergeCell ref="B35:D35"/>
    <mergeCell ref="E35:H35"/>
    <mergeCell ref="B36:D36"/>
    <mergeCell ref="E36:H36"/>
    <mergeCell ref="B37:D37"/>
    <mergeCell ref="E37:H37"/>
    <mergeCell ref="B29:D29"/>
    <mergeCell ref="B30:D30"/>
    <mergeCell ref="B31:D31"/>
    <mergeCell ref="B32:D32"/>
    <mergeCell ref="B33:H33"/>
    <mergeCell ref="B34:D34"/>
    <mergeCell ref="E34:H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7.38"/>
    <col customWidth="1" min="3" max="3" width="41.13"/>
    <col customWidth="1" min="4" max="4" width="8.88"/>
    <col customWidth="1" min="5" max="5" width="12.38"/>
    <col customWidth="1" min="6" max="7" width="10.88"/>
    <col customWidth="1" min="8" max="8" width="12.0"/>
    <col customWidth="1" min="9" max="9" width="10.88"/>
    <col customWidth="1" min="10" max="11" width="13.0"/>
    <col customWidth="1" min="12" max="13" width="10.88"/>
    <col customWidth="1" min="14" max="14" width="14.88"/>
    <col customWidth="1" min="15" max="26" width="10.63"/>
  </cols>
  <sheetData>
    <row r="1" ht="18.0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ht="18.0" customHeight="1">
      <c r="A2" s="113"/>
      <c r="B2" s="114" t="s">
        <v>91</v>
      </c>
      <c r="C2" s="115" t="s">
        <v>92</v>
      </c>
      <c r="D2" s="116" t="s">
        <v>93</v>
      </c>
      <c r="E2" s="117" t="s">
        <v>94</v>
      </c>
      <c r="F2" s="116" t="s">
        <v>95</v>
      </c>
      <c r="G2" s="116" t="s">
        <v>96</v>
      </c>
      <c r="H2" s="116" t="s">
        <v>97</v>
      </c>
      <c r="I2" s="116" t="s">
        <v>95</v>
      </c>
      <c r="J2" s="117" t="s">
        <v>98</v>
      </c>
      <c r="K2" s="117" t="s">
        <v>99</v>
      </c>
      <c r="L2" s="116" t="s">
        <v>100</v>
      </c>
      <c r="M2" s="116" t="s">
        <v>101</v>
      </c>
      <c r="N2" s="118" t="s">
        <v>102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8.0" customHeight="1">
      <c r="A3" s="113"/>
      <c r="B3" s="119" t="s">
        <v>103</v>
      </c>
      <c r="C3" s="120" t="s">
        <v>103</v>
      </c>
      <c r="D3" s="121" t="s">
        <v>104</v>
      </c>
      <c r="E3" s="121" t="s">
        <v>105</v>
      </c>
      <c r="F3" s="121">
        <v>1.0</v>
      </c>
      <c r="G3" s="121" t="s">
        <v>104</v>
      </c>
      <c r="H3" s="121">
        <v>1.0</v>
      </c>
      <c r="I3" s="121" t="s">
        <v>106</v>
      </c>
      <c r="J3" s="122"/>
      <c r="K3" s="122"/>
      <c r="L3" s="121" t="s">
        <v>104</v>
      </c>
      <c r="M3" s="121" t="s">
        <v>106</v>
      </c>
      <c r="N3" s="12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8.0" customHeight="1">
      <c r="A4" s="113"/>
      <c r="B4" s="119" t="s">
        <v>107</v>
      </c>
      <c r="C4" s="120" t="s">
        <v>107</v>
      </c>
      <c r="D4" s="121" t="s">
        <v>108</v>
      </c>
      <c r="E4" s="121">
        <v>2.0</v>
      </c>
      <c r="F4" s="121">
        <v>2.0</v>
      </c>
      <c r="G4" s="121">
        <v>6.0</v>
      </c>
      <c r="H4" s="121">
        <v>4.0</v>
      </c>
      <c r="I4" s="121" t="s">
        <v>109</v>
      </c>
      <c r="J4" s="122"/>
      <c r="K4" s="122"/>
      <c r="L4" s="121">
        <v>4.0</v>
      </c>
      <c r="M4" s="121" t="s">
        <v>104</v>
      </c>
      <c r="N4" s="12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8.0" customHeight="1">
      <c r="A5" s="113"/>
      <c r="B5" s="119" t="s">
        <v>110</v>
      </c>
      <c r="C5" s="120" t="s">
        <v>110</v>
      </c>
      <c r="D5" s="121">
        <v>2.0</v>
      </c>
      <c r="E5" s="121" t="s">
        <v>104</v>
      </c>
      <c r="F5" s="121" t="s">
        <v>106</v>
      </c>
      <c r="G5" s="121">
        <v>2.0</v>
      </c>
      <c r="H5" s="121">
        <v>2.0</v>
      </c>
      <c r="I5" s="121" t="s">
        <v>106</v>
      </c>
      <c r="J5" s="122"/>
      <c r="K5" s="122"/>
      <c r="L5" s="121">
        <v>1.0</v>
      </c>
      <c r="M5" s="121">
        <v>1.0</v>
      </c>
      <c r="N5" s="12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8.0" customHeight="1">
      <c r="A6" s="113"/>
      <c r="B6" s="119" t="s">
        <v>111</v>
      </c>
      <c r="C6" s="120" t="s">
        <v>112</v>
      </c>
      <c r="D6" s="121">
        <v>3.0</v>
      </c>
      <c r="E6" s="121" t="s">
        <v>109</v>
      </c>
      <c r="F6" s="121" t="s">
        <v>104</v>
      </c>
      <c r="G6" s="121" t="s">
        <v>108</v>
      </c>
      <c r="H6" s="121">
        <v>4.0</v>
      </c>
      <c r="I6" s="121">
        <v>2.0</v>
      </c>
      <c r="J6" s="122"/>
      <c r="K6" s="122"/>
      <c r="L6" s="121">
        <v>2.0</v>
      </c>
      <c r="M6" s="121" t="s">
        <v>104</v>
      </c>
      <c r="N6" s="12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8.0" customHeight="1">
      <c r="A7" s="113"/>
      <c r="B7" s="124" t="s">
        <v>113</v>
      </c>
      <c r="C7" s="120" t="s">
        <v>114</v>
      </c>
      <c r="D7" s="121">
        <v>3.0</v>
      </c>
      <c r="E7" s="121" t="s">
        <v>104</v>
      </c>
      <c r="F7" s="121" t="s">
        <v>104</v>
      </c>
      <c r="G7" s="121">
        <v>4.0</v>
      </c>
      <c r="H7" s="121">
        <v>2.0</v>
      </c>
      <c r="I7" s="121">
        <v>2.0</v>
      </c>
      <c r="J7" s="122"/>
      <c r="K7" s="122"/>
      <c r="L7" s="121" t="s">
        <v>109</v>
      </c>
      <c r="M7" s="121">
        <v>2.0</v>
      </c>
      <c r="N7" s="12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8.0" customHeight="1">
      <c r="A8" s="113"/>
      <c r="B8" s="125"/>
      <c r="C8" s="120" t="s">
        <v>115</v>
      </c>
      <c r="D8" s="121">
        <v>4.0</v>
      </c>
      <c r="E8" s="121" t="s">
        <v>109</v>
      </c>
      <c r="F8" s="121" t="s">
        <v>109</v>
      </c>
      <c r="G8" s="121">
        <v>5.0</v>
      </c>
      <c r="H8" s="121" t="s">
        <v>109</v>
      </c>
      <c r="I8" s="121">
        <v>2.0</v>
      </c>
      <c r="J8" s="122"/>
      <c r="K8" s="122"/>
      <c r="L8" s="121">
        <v>3.0</v>
      </c>
      <c r="M8" s="121">
        <v>2.0</v>
      </c>
      <c r="N8" s="12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8.0" customHeight="1">
      <c r="A9" s="113"/>
      <c r="B9" s="119" t="s">
        <v>116</v>
      </c>
      <c r="C9" s="120" t="s">
        <v>116</v>
      </c>
      <c r="D9" s="121">
        <v>2.0</v>
      </c>
      <c r="E9" s="121" t="s">
        <v>104</v>
      </c>
      <c r="F9" s="121" t="s">
        <v>106</v>
      </c>
      <c r="G9" s="121">
        <v>3.0</v>
      </c>
      <c r="H9" s="121">
        <v>2.0</v>
      </c>
      <c r="I9" s="121">
        <v>1.0</v>
      </c>
      <c r="J9" s="122"/>
      <c r="K9" s="122"/>
      <c r="L9" s="121">
        <v>3.0</v>
      </c>
      <c r="M9" s="121" t="s">
        <v>106</v>
      </c>
      <c r="N9" s="12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8.0" customHeight="1">
      <c r="A10" s="113"/>
      <c r="B10" s="119" t="s">
        <v>117</v>
      </c>
      <c r="C10" s="120" t="s">
        <v>117</v>
      </c>
      <c r="D10" s="121">
        <v>4.0</v>
      </c>
      <c r="E10" s="121">
        <v>2.0</v>
      </c>
      <c r="F10" s="121">
        <v>1.0</v>
      </c>
      <c r="G10" s="121">
        <v>5.0</v>
      </c>
      <c r="H10" s="121">
        <v>4.0</v>
      </c>
      <c r="I10" s="121">
        <v>2.0</v>
      </c>
      <c r="J10" s="122"/>
      <c r="K10" s="122"/>
      <c r="L10" s="121">
        <v>4.0</v>
      </c>
      <c r="M10" s="121">
        <v>1.0</v>
      </c>
      <c r="N10" s="12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8.0" customHeight="1">
      <c r="A11" s="113"/>
      <c r="B11" s="119" t="s">
        <v>118</v>
      </c>
      <c r="C11" s="120" t="s">
        <v>118</v>
      </c>
      <c r="D11" s="121">
        <v>2.0</v>
      </c>
      <c r="E11" s="121" t="s">
        <v>104</v>
      </c>
      <c r="F11" s="121">
        <v>1.0</v>
      </c>
      <c r="G11" s="121" t="s">
        <v>104</v>
      </c>
      <c r="H11" s="121">
        <v>1.0</v>
      </c>
      <c r="I11" s="121" t="s">
        <v>106</v>
      </c>
      <c r="J11" s="122"/>
      <c r="K11" s="122"/>
      <c r="L11" s="121">
        <v>1.0</v>
      </c>
      <c r="M11" s="121" t="s">
        <v>106</v>
      </c>
      <c r="N11" s="12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8.0" customHeight="1">
      <c r="A12" s="113"/>
      <c r="B12" s="119" t="s">
        <v>119</v>
      </c>
      <c r="C12" s="120" t="s">
        <v>119</v>
      </c>
      <c r="D12" s="121">
        <v>2.0</v>
      </c>
      <c r="E12" s="121" t="s">
        <v>104</v>
      </c>
      <c r="F12" s="121">
        <v>1.0</v>
      </c>
      <c r="G12" s="121" t="s">
        <v>104</v>
      </c>
      <c r="H12" s="121">
        <v>1.0</v>
      </c>
      <c r="I12" s="121" t="s">
        <v>106</v>
      </c>
      <c r="J12" s="122"/>
      <c r="K12" s="122"/>
      <c r="L12" s="121">
        <v>1.0</v>
      </c>
      <c r="M12" s="121" t="s">
        <v>105</v>
      </c>
      <c r="N12" s="12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8.0" customHeight="1">
      <c r="A13" s="113"/>
      <c r="B13" s="124" t="s">
        <v>120</v>
      </c>
      <c r="C13" s="120" t="s">
        <v>120</v>
      </c>
      <c r="D13" s="121">
        <v>2.0</v>
      </c>
      <c r="E13" s="121" t="s">
        <v>104</v>
      </c>
      <c r="F13" s="121" t="s">
        <v>104</v>
      </c>
      <c r="G13" s="121">
        <v>2.0</v>
      </c>
      <c r="H13" s="121">
        <v>1.0</v>
      </c>
      <c r="I13" s="121">
        <v>1.0</v>
      </c>
      <c r="J13" s="122"/>
      <c r="K13" s="122"/>
      <c r="L13" s="121">
        <v>2.0</v>
      </c>
      <c r="M13" s="121">
        <v>1.0</v>
      </c>
      <c r="N13" s="12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8.0" customHeight="1">
      <c r="A14" s="113"/>
      <c r="B14" s="126"/>
      <c r="C14" s="120" t="s">
        <v>121</v>
      </c>
      <c r="D14" s="121">
        <v>1.0</v>
      </c>
      <c r="E14" s="121">
        <v>1.0</v>
      </c>
      <c r="F14" s="121" t="s">
        <v>106</v>
      </c>
      <c r="G14" s="121">
        <v>1.0</v>
      </c>
      <c r="H14" s="121" t="s">
        <v>106</v>
      </c>
      <c r="I14" s="121" t="s">
        <v>106</v>
      </c>
      <c r="J14" s="122"/>
      <c r="K14" s="122"/>
      <c r="L14" s="121">
        <v>1.0</v>
      </c>
      <c r="M14" s="121">
        <v>1.0</v>
      </c>
      <c r="N14" s="12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8.0" customHeight="1">
      <c r="A15" s="113"/>
      <c r="B15" s="126"/>
      <c r="C15" s="120" t="s">
        <v>122</v>
      </c>
      <c r="D15" s="121">
        <v>2.0</v>
      </c>
      <c r="E15" s="121">
        <v>1.0</v>
      </c>
      <c r="F15" s="121" t="s">
        <v>106</v>
      </c>
      <c r="G15" s="121">
        <v>3.0</v>
      </c>
      <c r="H15" s="121" t="s">
        <v>106</v>
      </c>
      <c r="I15" s="121">
        <v>1.0</v>
      </c>
      <c r="J15" s="122"/>
      <c r="K15" s="122"/>
      <c r="L15" s="121">
        <v>3.0</v>
      </c>
      <c r="M15" s="121">
        <v>1.0</v>
      </c>
      <c r="N15" s="12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8.0" customHeight="1">
      <c r="A16" s="113"/>
      <c r="B16" s="125"/>
      <c r="C16" s="120" t="s">
        <v>123</v>
      </c>
      <c r="D16" s="121">
        <v>2.0</v>
      </c>
      <c r="E16" s="121">
        <v>1.0</v>
      </c>
      <c r="F16" s="121" t="s">
        <v>106</v>
      </c>
      <c r="G16" s="121">
        <v>3.0</v>
      </c>
      <c r="H16" s="121" t="s">
        <v>106</v>
      </c>
      <c r="I16" s="121">
        <v>1.0</v>
      </c>
      <c r="J16" s="122"/>
      <c r="K16" s="122"/>
      <c r="L16" s="121">
        <v>3.0</v>
      </c>
      <c r="M16" s="121">
        <v>1.0</v>
      </c>
      <c r="N16" s="12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8.0" customHeight="1">
      <c r="A17" s="113"/>
      <c r="B17" s="124" t="s">
        <v>124</v>
      </c>
      <c r="C17" s="120" t="s">
        <v>125</v>
      </c>
      <c r="D17" s="121">
        <v>1.0</v>
      </c>
      <c r="E17" s="121" t="s">
        <v>105</v>
      </c>
      <c r="F17" s="121" t="s">
        <v>105</v>
      </c>
      <c r="G17" s="121">
        <v>1.0</v>
      </c>
      <c r="H17" s="121">
        <v>1.0</v>
      </c>
      <c r="I17" s="121" t="s">
        <v>106</v>
      </c>
      <c r="J17" s="122"/>
      <c r="K17" s="122"/>
      <c r="L17" s="121">
        <v>1.0</v>
      </c>
      <c r="M17" s="121">
        <v>1.0</v>
      </c>
      <c r="N17" s="12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8.0" customHeight="1">
      <c r="A18" s="113"/>
      <c r="B18" s="126"/>
      <c r="C18" s="120" t="s">
        <v>126</v>
      </c>
      <c r="D18" s="121">
        <v>2.0</v>
      </c>
      <c r="E18" s="121">
        <v>1.0</v>
      </c>
      <c r="F18" s="121">
        <v>1.0</v>
      </c>
      <c r="G18" s="121" t="s">
        <v>104</v>
      </c>
      <c r="H18" s="121">
        <v>1.0</v>
      </c>
      <c r="I18" s="121" t="s">
        <v>106</v>
      </c>
      <c r="J18" s="122"/>
      <c r="K18" s="122"/>
      <c r="L18" s="121" t="s">
        <v>104</v>
      </c>
      <c r="M18" s="121">
        <v>1.0</v>
      </c>
      <c r="N18" s="12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18.0" customHeight="1">
      <c r="A19" s="113"/>
      <c r="B19" s="126"/>
      <c r="C19" s="120" t="s">
        <v>127</v>
      </c>
      <c r="D19" s="121">
        <v>1.0</v>
      </c>
      <c r="E19" s="121" t="s">
        <v>106</v>
      </c>
      <c r="F19" s="121" t="s">
        <v>128</v>
      </c>
      <c r="G19" s="121" t="s">
        <v>104</v>
      </c>
      <c r="H19" s="121">
        <v>1.0</v>
      </c>
      <c r="I19" s="121" t="s">
        <v>106</v>
      </c>
      <c r="J19" s="122"/>
      <c r="K19" s="122"/>
      <c r="L19" s="121" t="s">
        <v>104</v>
      </c>
      <c r="M19" s="121" t="s">
        <v>106</v>
      </c>
      <c r="N19" s="12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8.0" customHeight="1">
      <c r="A20" s="113"/>
      <c r="B20" s="126"/>
      <c r="C20" s="120" t="s">
        <v>129</v>
      </c>
      <c r="D20" s="121">
        <v>2.0</v>
      </c>
      <c r="E20" s="121" t="s">
        <v>104</v>
      </c>
      <c r="F20" s="121">
        <v>1.0</v>
      </c>
      <c r="G20" s="121" t="s">
        <v>109</v>
      </c>
      <c r="H20" s="121">
        <v>2.0</v>
      </c>
      <c r="I20" s="121">
        <v>1.0</v>
      </c>
      <c r="J20" s="122"/>
      <c r="K20" s="122"/>
      <c r="L20" s="121">
        <v>2.0</v>
      </c>
      <c r="M20" s="121">
        <v>1.0</v>
      </c>
      <c r="N20" s="12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ht="18.0" customHeight="1">
      <c r="A21" s="113"/>
      <c r="B21" s="126"/>
      <c r="C21" s="120" t="s">
        <v>130</v>
      </c>
      <c r="D21" s="121">
        <v>2.0</v>
      </c>
      <c r="E21" s="121" t="s">
        <v>104</v>
      </c>
      <c r="F21" s="121">
        <v>1.0</v>
      </c>
      <c r="G21" s="121" t="s">
        <v>104</v>
      </c>
      <c r="H21" s="121">
        <v>1.0</v>
      </c>
      <c r="I21" s="121">
        <v>1.0</v>
      </c>
      <c r="J21" s="122"/>
      <c r="K21" s="122"/>
      <c r="L21" s="121">
        <v>3.0</v>
      </c>
      <c r="M21" s="121" t="s">
        <v>104</v>
      </c>
      <c r="N21" s="12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ht="18.0" customHeight="1">
      <c r="A22" s="113"/>
      <c r="B22" s="126"/>
      <c r="C22" s="120" t="s">
        <v>131</v>
      </c>
      <c r="D22" s="121">
        <v>2.0</v>
      </c>
      <c r="E22" s="121">
        <v>1.0</v>
      </c>
      <c r="F22" s="121" t="s">
        <v>104</v>
      </c>
      <c r="G22" s="121">
        <v>2.0</v>
      </c>
      <c r="H22" s="121" t="s">
        <v>104</v>
      </c>
      <c r="I22" s="121" t="s">
        <v>104</v>
      </c>
      <c r="J22" s="122"/>
      <c r="K22" s="122"/>
      <c r="L22" s="121">
        <v>3.0</v>
      </c>
      <c r="M22" s="121" t="s">
        <v>104</v>
      </c>
      <c r="N22" s="12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8.0" customHeight="1">
      <c r="A23" s="113"/>
      <c r="B23" s="125"/>
      <c r="C23" s="120" t="s">
        <v>132</v>
      </c>
      <c r="D23" s="121">
        <v>3.0</v>
      </c>
      <c r="E23" s="121" t="s">
        <v>109</v>
      </c>
      <c r="F23" s="121" t="s">
        <v>133</v>
      </c>
      <c r="G23" s="121">
        <v>3.0</v>
      </c>
      <c r="H23" s="121" t="s">
        <v>109</v>
      </c>
      <c r="I23" s="121" t="s">
        <v>133</v>
      </c>
      <c r="J23" s="122"/>
      <c r="K23" s="122"/>
      <c r="L23" s="121" t="s">
        <v>109</v>
      </c>
      <c r="M23" s="121" t="s">
        <v>104</v>
      </c>
      <c r="N23" s="12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8.0" customHeight="1">
      <c r="A24" s="113"/>
      <c r="B24" s="127" t="s">
        <v>134</v>
      </c>
      <c r="C24" s="128"/>
      <c r="D24" s="129">
        <v>47.0</v>
      </c>
      <c r="E24" s="129" t="s">
        <v>60</v>
      </c>
      <c r="F24" s="129" t="s">
        <v>135</v>
      </c>
      <c r="G24" s="129">
        <v>55.0</v>
      </c>
      <c r="H24" s="129">
        <v>36.0</v>
      </c>
      <c r="I24" s="129" t="s">
        <v>136</v>
      </c>
      <c r="J24" s="129">
        <v>0.0</v>
      </c>
      <c r="K24" s="129">
        <v>0.0</v>
      </c>
      <c r="L24" s="129" t="s">
        <v>137</v>
      </c>
      <c r="M24" s="129" t="s">
        <v>67</v>
      </c>
      <c r="N24" s="130">
        <v>0.0</v>
      </c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8.0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8.0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8.0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8.0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ht="18.0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8.0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8.0" customHeight="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ht="18.0" customHeight="1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ht="18.0" customHeight="1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ht="18.0" customHeight="1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ht="18.0" customHeight="1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ht="18.0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ht="18.0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8.0" customHeigh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8.0" customHeigh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8.0" customHeight="1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18.0" customHeight="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18.0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18.0" customHeight="1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18.0" customHeight="1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8.0" customHeight="1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8.0" customHeight="1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ht="18.0" customHeight="1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8.0" customHeight="1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8.0" customHeight="1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8.0" customHeight="1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8.0" customHeight="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8.0" customHeight="1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8.0" customHeight="1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8.0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8.0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8.0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8.0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8.0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8.0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8.0" customHeight="1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8.0" customHeight="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8.0" customHeight="1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8.0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8.0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8.0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8.0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8.0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8.0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8.0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8.0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8.0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8.0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8.0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8.0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8.0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8.0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8.0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8.0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8.0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8.0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8.0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8.0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8.0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8.0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8.0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8.0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8.0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8.0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8.0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8.0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8.0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8.0" customHeight="1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8.0" customHeight="1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8.0" customHeight="1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8.0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8.0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8.0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8.0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8.0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8.0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8.0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8.0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8.0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8.0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8.0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8.0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8.0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8.0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8.0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8.0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8.0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8.0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8.0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8.0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8.0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8.0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8.0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8.0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8.0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8.0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8.0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8.0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8.0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8.0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8.0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8.0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8.0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8.0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8.0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8.0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8.0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8.0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8.0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8.0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8.0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8.0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8.0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8.0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8.0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8.0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8.0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8.0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8.0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8.0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8.0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8.0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8.0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8.0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8.0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8.0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8.0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8.0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8.0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8.0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8.0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8.0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8.0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8.0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8.0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8.0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8.0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8.0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8.0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8.0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8.0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8.0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8.0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8.0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8.0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8.0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8.0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8.0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8.0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8.0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8.0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8.0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8.0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8.0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8.0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8.0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8.0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8.0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8.0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8.0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8.0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8.0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8.0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8.0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8.0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8.0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8.0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8.0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8.0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8.0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8.0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8.0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8.0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8.0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8.0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8.0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8.0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8.0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8.0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8.0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8.0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8.0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8.0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8.0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8.0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8.0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8.0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8.0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8.0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8.0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8.0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8.0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8.0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8.0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8.0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8.0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8.0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8.0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8.0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8.0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8.0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8.0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8.0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8.0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8.0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8.0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8.0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8.0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8.0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8.0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8.0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8.0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8.0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8.0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8.0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8.0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8.0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8.0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8.0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8.0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8.0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8.0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8.0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8.0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8.0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8.0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8.0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ht="18.0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ht="18.0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ht="18.0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ht="18.0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ht="18.0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ht="18.0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ht="18.0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ht="18.0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ht="18.0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ht="18.0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ht="18.0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ht="18.0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ht="18.0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ht="18.0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ht="18.0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ht="18.0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ht="18.0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ht="18.0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ht="18.0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ht="18.0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ht="18.0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ht="18.0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ht="18.0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ht="18.0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ht="18.0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ht="18.0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ht="18.0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ht="18.0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ht="18.0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ht="18.0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ht="18.0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ht="18.0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ht="18.0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ht="18.0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ht="18.0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ht="18.0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ht="18.0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ht="18.0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ht="18.0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ht="18.0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ht="18.0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ht="18.0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ht="18.0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ht="18.0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ht="18.0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ht="18.0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ht="18.0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ht="18.0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ht="18.0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ht="18.0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ht="18.0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ht="18.0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ht="18.0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8.0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ht="18.0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ht="18.0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ht="18.0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ht="18.0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ht="18.0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ht="18.0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ht="18.0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ht="18.0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ht="18.0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ht="18.0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ht="18.0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ht="18.0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ht="18.0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ht="18.0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ht="18.0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ht="18.0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ht="18.0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ht="18.0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ht="18.0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ht="18.0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ht="18.0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ht="18.0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ht="18.0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ht="18.0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ht="18.0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ht="18.0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ht="18.0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ht="18.0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ht="18.0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ht="18.0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ht="18.0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ht="18.0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ht="18.0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ht="18.0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ht="18.0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ht="18.0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ht="18.0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ht="18.0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ht="18.0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ht="18.0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ht="18.0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ht="18.0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ht="18.0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ht="18.0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ht="18.0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ht="18.0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ht="18.0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ht="18.0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ht="18.0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ht="18.0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ht="18.0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ht="18.0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ht="18.0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ht="18.0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ht="18.0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ht="18.0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ht="18.0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ht="18.0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ht="18.0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ht="18.0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ht="18.0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ht="18.0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ht="18.0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ht="18.0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ht="18.0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ht="18.0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ht="18.0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ht="18.0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ht="18.0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ht="18.0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ht="18.0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ht="18.0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ht="18.0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ht="18.0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ht="18.0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ht="18.0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ht="18.0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ht="18.0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ht="18.0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ht="18.0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ht="18.0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ht="18.0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ht="18.0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ht="18.0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ht="18.0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ht="18.0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ht="18.0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ht="18.0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ht="18.0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ht="18.0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ht="18.0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ht="18.0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ht="18.0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ht="18.0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ht="18.0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ht="18.0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ht="18.0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ht="18.0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ht="18.0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ht="18.0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ht="18.0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ht="18.0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ht="18.0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ht="18.0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ht="18.0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ht="18.0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ht="18.0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ht="18.0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ht="18.0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ht="18.0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ht="18.0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ht="18.0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ht="18.0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ht="18.0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ht="18.0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ht="18.0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ht="18.0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ht="18.0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ht="18.0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ht="18.0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ht="18.0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ht="18.0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ht="18.0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ht="18.0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ht="18.0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ht="18.0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ht="18.0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ht="18.0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ht="18.0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ht="18.0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ht="18.0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ht="18.0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ht="18.0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ht="18.0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ht="18.0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ht="18.0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ht="18.0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ht="18.0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ht="18.0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ht="18.0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ht="18.0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ht="18.0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ht="18.0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ht="18.0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ht="18.0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ht="18.0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ht="18.0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ht="18.0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ht="18.0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ht="18.0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ht="18.0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ht="18.0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ht="18.0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ht="18.0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ht="18.0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ht="18.0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ht="18.0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ht="18.0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ht="18.0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ht="18.0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ht="18.0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ht="18.0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ht="18.0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ht="18.0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ht="18.0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ht="18.0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ht="18.0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ht="18.0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ht="18.0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ht="18.0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ht="18.0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ht="18.0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ht="18.0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ht="18.0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ht="18.0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ht="18.0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ht="18.0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ht="18.0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ht="18.0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ht="18.0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ht="18.0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ht="18.0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ht="18.0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ht="18.0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ht="18.0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ht="18.0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ht="18.0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ht="18.0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ht="18.0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ht="18.0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ht="18.0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ht="18.0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ht="18.0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ht="18.0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ht="18.0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ht="18.0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ht="18.0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ht="18.0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ht="18.0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ht="18.0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ht="18.0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ht="18.0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ht="18.0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ht="18.0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ht="18.0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ht="18.0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ht="18.0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ht="18.0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ht="18.0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ht="18.0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ht="18.0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ht="18.0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ht="18.0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ht="18.0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ht="18.0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ht="18.0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ht="18.0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ht="18.0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ht="18.0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ht="18.0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ht="18.0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ht="18.0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ht="18.0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ht="18.0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ht="18.0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ht="18.0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ht="18.0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ht="18.0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ht="18.0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ht="18.0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ht="18.0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ht="18.0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ht="18.0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ht="18.0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ht="18.0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ht="18.0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ht="18.0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ht="18.0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ht="18.0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ht="18.0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ht="18.0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ht="18.0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ht="18.0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ht="18.0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ht="18.0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ht="18.0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ht="18.0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ht="18.0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ht="18.0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ht="18.0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ht="18.0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ht="18.0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ht="18.0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ht="18.0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ht="18.0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ht="18.0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ht="18.0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ht="18.0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ht="18.0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ht="18.0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ht="18.0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ht="18.0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ht="18.0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ht="18.0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ht="18.0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ht="18.0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ht="18.0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ht="18.0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ht="18.0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ht="18.0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ht="18.0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ht="18.0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ht="18.0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ht="18.0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ht="18.0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ht="18.0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ht="18.0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ht="18.0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ht="18.0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ht="18.0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ht="18.0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ht="18.0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ht="18.0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ht="18.0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ht="18.0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ht="18.0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ht="18.0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ht="18.0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ht="18.0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ht="18.0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ht="18.0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ht="18.0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ht="18.0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ht="18.0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ht="18.0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ht="18.0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ht="18.0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ht="18.0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ht="18.0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ht="18.0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ht="18.0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ht="18.0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ht="18.0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ht="18.0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ht="18.0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ht="18.0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ht="18.0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ht="18.0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ht="18.0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ht="18.0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ht="18.0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ht="18.0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ht="18.0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ht="18.0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ht="18.0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ht="18.0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ht="18.0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ht="18.0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ht="18.0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ht="18.0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ht="18.0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ht="18.0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ht="18.0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ht="18.0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ht="18.0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ht="18.0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ht="18.0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ht="18.0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ht="18.0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ht="18.0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ht="18.0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ht="18.0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ht="18.0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ht="18.0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ht="18.0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ht="18.0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ht="18.0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ht="18.0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ht="18.0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ht="18.0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ht="18.0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ht="18.0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ht="18.0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ht="18.0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ht="18.0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ht="18.0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ht="18.0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ht="18.0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ht="18.0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ht="18.0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ht="18.0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ht="18.0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ht="18.0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ht="18.0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ht="18.0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ht="18.0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ht="18.0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ht="18.0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ht="18.0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ht="18.0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ht="18.0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ht="18.0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ht="18.0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ht="18.0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ht="18.0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ht="18.0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ht="18.0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ht="18.0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ht="18.0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ht="18.0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ht="18.0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ht="18.0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ht="18.0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ht="18.0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ht="18.0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ht="18.0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ht="18.0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ht="18.0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ht="18.0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ht="18.0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ht="18.0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ht="18.0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ht="18.0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ht="18.0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ht="18.0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ht="18.0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ht="18.0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ht="18.0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ht="18.0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ht="18.0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ht="18.0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ht="18.0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ht="18.0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ht="18.0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ht="18.0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ht="18.0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ht="18.0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ht="18.0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ht="18.0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ht="18.0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ht="18.0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ht="18.0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ht="18.0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ht="18.0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ht="18.0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ht="18.0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ht="18.0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ht="18.0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ht="18.0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ht="18.0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ht="18.0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ht="18.0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ht="18.0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ht="18.0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ht="18.0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ht="18.0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ht="18.0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ht="18.0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ht="18.0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ht="18.0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ht="18.0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ht="18.0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ht="18.0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ht="18.0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ht="18.0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ht="18.0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ht="18.0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ht="18.0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ht="18.0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ht="18.0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ht="18.0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ht="18.0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ht="18.0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ht="18.0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ht="18.0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ht="18.0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ht="18.0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ht="18.0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ht="18.0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ht="18.0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ht="18.0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ht="18.0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ht="18.0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ht="18.0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ht="18.0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ht="18.0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ht="18.0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ht="18.0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ht="18.0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ht="18.0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ht="18.0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ht="18.0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ht="18.0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ht="18.0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ht="18.0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ht="18.0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ht="18.0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ht="18.0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ht="18.0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ht="18.0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ht="18.0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ht="18.0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ht="18.0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ht="18.0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ht="18.0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ht="18.0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ht="18.0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ht="18.0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ht="18.0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ht="18.0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ht="18.0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ht="18.0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ht="18.0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ht="18.0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ht="18.0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ht="18.0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ht="18.0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ht="18.0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ht="18.0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ht="18.0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ht="18.0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ht="18.0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ht="18.0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ht="18.0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ht="18.0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ht="18.0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ht="18.0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ht="18.0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ht="18.0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ht="18.0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ht="18.0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ht="18.0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ht="18.0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ht="18.0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ht="18.0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ht="18.0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ht="18.0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ht="18.0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ht="18.0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ht="18.0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ht="18.0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ht="18.0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ht="18.0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ht="18.0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ht="18.0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ht="18.0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ht="18.0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ht="18.0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ht="18.0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ht="18.0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ht="18.0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ht="18.0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ht="18.0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ht="18.0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ht="18.0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ht="18.0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ht="18.0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ht="18.0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ht="18.0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ht="18.0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ht="18.0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ht="18.0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ht="18.0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ht="18.0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ht="18.0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ht="18.0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ht="18.0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ht="18.0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ht="18.0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ht="18.0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ht="18.0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ht="18.0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ht="18.0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ht="18.0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ht="18.0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ht="18.0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ht="18.0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ht="18.0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ht="18.0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ht="18.0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ht="18.0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ht="18.0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ht="18.0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ht="18.0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ht="18.0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ht="18.0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ht="18.0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ht="18.0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ht="18.0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ht="18.0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ht="18.0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ht="18.0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ht="18.0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ht="18.0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ht="18.0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ht="18.0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ht="18.0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ht="18.0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ht="18.0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ht="18.0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ht="18.0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ht="18.0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ht="18.0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ht="18.0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ht="18.0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ht="18.0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ht="18.0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ht="18.0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ht="18.0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ht="18.0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ht="18.0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ht="18.0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ht="18.0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ht="18.0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ht="18.0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ht="18.0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ht="18.0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ht="18.0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ht="18.0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ht="18.0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ht="18.0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ht="18.0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ht="18.0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ht="18.0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ht="18.0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ht="18.0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ht="18.0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ht="18.0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ht="18.0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ht="18.0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ht="18.0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ht="18.0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ht="18.0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ht="18.0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ht="18.0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ht="18.0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ht="18.0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ht="18.0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ht="18.0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ht="18.0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ht="18.0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ht="18.0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ht="18.0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ht="18.0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ht="18.0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ht="18.0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ht="18.0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ht="18.0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ht="18.0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ht="18.0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ht="18.0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ht="18.0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ht="18.0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ht="18.0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ht="18.0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ht="18.0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ht="18.0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ht="18.0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ht="18.0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ht="18.0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ht="18.0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ht="18.0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ht="18.0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ht="18.0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ht="18.0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ht="18.0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ht="18.0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ht="18.0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ht="18.0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ht="18.0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ht="18.0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ht="18.0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ht="18.0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ht="18.0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ht="18.0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ht="18.0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ht="18.0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ht="18.0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ht="18.0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ht="18.0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ht="18.0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ht="18.0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ht="18.0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ht="18.0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ht="18.0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ht="18.0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ht="18.0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ht="18.0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ht="18.0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ht="18.0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ht="18.0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ht="18.0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ht="18.0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ht="18.0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ht="18.0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ht="18.0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ht="18.0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ht="18.0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ht="18.0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ht="18.0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ht="18.0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ht="18.0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ht="18.0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ht="18.0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ht="18.0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ht="18.0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ht="18.0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ht="18.0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ht="18.0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ht="18.0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ht="18.0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ht="18.0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ht="18.0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ht="18.0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ht="18.0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ht="18.0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ht="18.0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ht="18.0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ht="18.0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ht="18.0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ht="18.0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ht="18.0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ht="18.0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ht="18.0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ht="18.0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ht="18.0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ht="18.0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ht="18.0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ht="18.0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ht="18.0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ht="18.0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ht="18.0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ht="18.0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ht="18.0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ht="18.0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mergeCells count="4">
    <mergeCell ref="B7:B8"/>
    <mergeCell ref="B13:B16"/>
    <mergeCell ref="B17:B23"/>
    <mergeCell ref="B24:C2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11"/>
      <c r="B1" s="131" t="s">
        <v>138</v>
      </c>
      <c r="C1" s="65"/>
      <c r="D1" s="65"/>
      <c r="E1" s="65"/>
      <c r="F1" s="65"/>
      <c r="G1" s="65"/>
      <c r="H1" s="13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3"/>
      <c r="B2" s="133"/>
      <c r="C2" s="11"/>
      <c r="D2" s="11"/>
      <c r="E2" s="11"/>
      <c r="F2" s="11"/>
      <c r="G2" s="11"/>
      <c r="H2" s="13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35" t="s">
        <v>2</v>
      </c>
      <c r="C3" s="136" t="s">
        <v>139</v>
      </c>
      <c r="D3" s="7"/>
      <c r="E3" s="137" t="s">
        <v>4</v>
      </c>
      <c r="F3" s="7"/>
      <c r="G3" s="138"/>
      <c r="H3" s="13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35" t="s">
        <v>5</v>
      </c>
      <c r="C4" s="136" t="s">
        <v>140</v>
      </c>
      <c r="D4" s="7"/>
      <c r="E4" s="137" t="s">
        <v>7</v>
      </c>
      <c r="F4" s="7"/>
      <c r="G4" s="138"/>
      <c r="H4" s="13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40" t="s">
        <v>8</v>
      </c>
      <c r="C5" s="136" t="str">
        <f>C4&amp;"_"&amp;"Test Report"&amp;"_"&amp;"vx.x"</f>
        <v>&lt;Project Code&gt;_Test Report_vx.x</v>
      </c>
      <c r="D5" s="7"/>
      <c r="E5" s="137" t="s">
        <v>9</v>
      </c>
      <c r="F5" s="7"/>
      <c r="G5" s="138"/>
      <c r="H5" s="141" t="s">
        <v>141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33"/>
      <c r="B6" s="140" t="s">
        <v>142</v>
      </c>
      <c r="C6" s="142" t="s">
        <v>143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33"/>
      <c r="B7" s="25"/>
      <c r="C7" s="143"/>
      <c r="D7" s="11"/>
      <c r="E7" s="11"/>
      <c r="F7" s="11"/>
      <c r="G7" s="11"/>
      <c r="H7" s="13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5"/>
      <c r="C8" s="143"/>
      <c r="D8" s="11"/>
      <c r="E8" s="11"/>
      <c r="F8" s="11"/>
      <c r="G8" s="11"/>
      <c r="H8" s="13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44"/>
      <c r="B10" s="145" t="s">
        <v>144</v>
      </c>
      <c r="C10" s="146" t="s">
        <v>145</v>
      </c>
      <c r="D10" s="147" t="s">
        <v>146</v>
      </c>
      <c r="E10" s="146" t="s">
        <v>147</v>
      </c>
      <c r="F10" s="146" t="s">
        <v>148</v>
      </c>
      <c r="G10" s="148" t="s">
        <v>149</v>
      </c>
      <c r="H10" s="149" t="s">
        <v>150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44"/>
      <c r="B11" s="150">
        <v>1.0</v>
      </c>
      <c r="C11" s="151" t="str">
        <f t="shared" ref="C11:H11" si="1">#REF!</f>
        <v>#REF!</v>
      </c>
      <c r="D11" s="152" t="str">
        <f t="shared" si="1"/>
        <v>#REF!</v>
      </c>
      <c r="E11" s="152" t="str">
        <f t="shared" si="1"/>
        <v>#REF!</v>
      </c>
      <c r="F11" s="152" t="str">
        <f t="shared" si="1"/>
        <v>#REF!</v>
      </c>
      <c r="G11" s="153" t="str">
        <f t="shared" si="1"/>
        <v>#REF!</v>
      </c>
      <c r="H11" s="154" t="str">
        <f t="shared" si="1"/>
        <v>#REF!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44"/>
      <c r="B12" s="150"/>
      <c r="C12" s="151"/>
      <c r="D12" s="152"/>
      <c r="E12" s="152"/>
      <c r="F12" s="152"/>
      <c r="G12" s="153"/>
      <c r="H12" s="15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44"/>
      <c r="B13" s="155"/>
      <c r="C13" s="156" t="s">
        <v>151</v>
      </c>
      <c r="D13" s="157" t="str">
        <f t="shared" ref="D13:G13" si="2">SUM(D11:D12)</f>
        <v>#REF!</v>
      </c>
      <c r="E13" s="157" t="str">
        <f t="shared" si="2"/>
        <v>#REF!</v>
      </c>
      <c r="F13" s="157" t="str">
        <f t="shared" si="2"/>
        <v>#REF!</v>
      </c>
      <c r="G13" s="157" t="str">
        <f t="shared" si="2"/>
        <v>#REF!</v>
      </c>
      <c r="H13" s="158" t="str">
        <f>SUM(H9:H12)</f>
        <v>#REF!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59"/>
      <c r="C14" s="11"/>
      <c r="D14" s="160"/>
      <c r="E14" s="161"/>
      <c r="F14" s="161"/>
      <c r="G14" s="161"/>
      <c r="H14" s="16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9" t="s">
        <v>152</v>
      </c>
      <c r="D15" s="11"/>
      <c r="E15" s="162" t="str">
        <f>(D13+E13)*100/(H13-G13)</f>
        <v>#REF!</v>
      </c>
      <c r="F15" s="11" t="s">
        <v>153</v>
      </c>
      <c r="G15" s="11"/>
      <c r="H15" s="16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154</v>
      </c>
      <c r="D16" s="11"/>
      <c r="E16" s="162" t="str">
        <f>D13*100/(H13-G13)</f>
        <v>#REF!</v>
      </c>
      <c r="F16" s="11" t="s">
        <v>153</v>
      </c>
      <c r="G16" s="11"/>
      <c r="H16" s="16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